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355" yWindow="-105" windowWidth="14400" windowHeight="6615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BU118" i="8" l="1"/>
  <c r="BT118" i="8"/>
  <c r="BQ118" i="8"/>
  <c r="F118" i="8" s="1"/>
  <c r="BP118" i="8"/>
  <c r="BU117" i="8"/>
  <c r="BT117" i="8"/>
  <c r="BQ117" i="8"/>
  <c r="BP117" i="8"/>
  <c r="F117" i="8"/>
  <c r="BU116" i="8"/>
  <c r="BT116" i="8"/>
  <c r="BQ116" i="8"/>
  <c r="BP116" i="8"/>
  <c r="F116" i="8" s="1"/>
  <c r="BU115" i="8"/>
  <c r="BT115" i="8"/>
  <c r="BQ115" i="8"/>
  <c r="F115" i="8" s="1"/>
  <c r="BP115" i="8"/>
  <c r="BU114" i="8"/>
  <c r="BT114" i="8"/>
  <c r="BQ114" i="8"/>
  <c r="F114" i="8" s="1"/>
  <c r="BP114" i="8"/>
  <c r="BU113" i="8"/>
  <c r="BT113" i="8"/>
  <c r="BQ113" i="8"/>
  <c r="BP113" i="8"/>
  <c r="F113" i="8"/>
  <c r="BU110" i="8"/>
  <c r="BT110" i="8"/>
  <c r="BQ110" i="8"/>
  <c r="BP110" i="8"/>
  <c r="H110" i="8" s="1"/>
  <c r="BU109" i="8"/>
  <c r="BT109" i="8"/>
  <c r="BQ109" i="8"/>
  <c r="H109" i="8" s="1"/>
  <c r="BP109" i="8"/>
  <c r="BU108" i="8"/>
  <c r="BT108" i="8"/>
  <c r="BQ108" i="8"/>
  <c r="H108" i="8" s="1"/>
  <c r="BP108" i="8"/>
  <c r="BU107" i="8"/>
  <c r="BT107" i="8"/>
  <c r="BQ107" i="8"/>
  <c r="BP107" i="8"/>
  <c r="H107" i="8"/>
  <c r="BU106" i="8"/>
  <c r="BT106" i="8"/>
  <c r="BQ106" i="8"/>
  <c r="BP106" i="8"/>
  <c r="H106" i="8" s="1"/>
  <c r="BU105" i="8"/>
  <c r="BT105" i="8"/>
  <c r="BQ105" i="8"/>
  <c r="H105" i="8" s="1"/>
  <c r="BP105" i="8"/>
  <c r="BU104" i="8"/>
  <c r="BT104" i="8"/>
  <c r="BQ104" i="8"/>
  <c r="H104" i="8" s="1"/>
  <c r="BP104" i="8"/>
  <c r="BU103" i="8"/>
  <c r="BT103" i="8"/>
  <c r="BQ103" i="8"/>
  <c r="BP103" i="8"/>
  <c r="H103" i="8"/>
  <c r="BU102" i="8"/>
  <c r="BT102" i="8"/>
  <c r="BQ102" i="8"/>
  <c r="BP102" i="8"/>
  <c r="H102" i="8" s="1"/>
  <c r="BU101" i="8"/>
  <c r="BT101" i="8"/>
  <c r="BQ101" i="8"/>
  <c r="H101" i="8" s="1"/>
  <c r="BP101" i="8"/>
  <c r="BP95" i="8"/>
  <c r="C95" i="8" s="1"/>
  <c r="B95" i="8"/>
  <c r="BT95" i="8" s="1"/>
  <c r="C75" i="8"/>
  <c r="C74" i="8"/>
  <c r="C73" i="8"/>
  <c r="C72" i="8"/>
  <c r="C71" i="8"/>
  <c r="BT61" i="8"/>
  <c r="BP61" i="8"/>
  <c r="D61" i="8" s="1"/>
  <c r="C61" i="8"/>
  <c r="BW58" i="8"/>
  <c r="BS58" i="8"/>
  <c r="C58" i="8"/>
  <c r="BV58" i="8" s="1"/>
  <c r="BU57" i="8"/>
  <c r="BT57" i="8"/>
  <c r="BQ57" i="8"/>
  <c r="BP57" i="8"/>
  <c r="C57" i="8"/>
  <c r="BW57" i="8" s="1"/>
  <c r="BW56" i="8"/>
  <c r="BS56" i="8"/>
  <c r="C56" i="8"/>
  <c r="BV56" i="8" s="1"/>
  <c r="BU55" i="8"/>
  <c r="BT55" i="8"/>
  <c r="BQ55" i="8"/>
  <c r="BP55" i="8"/>
  <c r="C55" i="8"/>
  <c r="BW55" i="8" s="1"/>
  <c r="BW54" i="8"/>
  <c r="BS54" i="8"/>
  <c r="C54" i="8"/>
  <c r="BV54" i="8" s="1"/>
  <c r="BU50" i="8"/>
  <c r="BT50" i="8"/>
  <c r="BQ50" i="8"/>
  <c r="BP50" i="8"/>
  <c r="C50" i="8"/>
  <c r="BW50" i="8" s="1"/>
  <c r="BW49" i="8"/>
  <c r="BS49" i="8"/>
  <c r="C49" i="8"/>
  <c r="BV49" i="8" s="1"/>
  <c r="BU48" i="8"/>
  <c r="BT48" i="8"/>
  <c r="BQ48" i="8"/>
  <c r="BP48" i="8"/>
  <c r="C48" i="8"/>
  <c r="BW48" i="8" s="1"/>
  <c r="BW47" i="8"/>
  <c r="BS47" i="8"/>
  <c r="C47" i="8"/>
  <c r="BV47" i="8" s="1"/>
  <c r="BU46" i="8"/>
  <c r="BT46" i="8"/>
  <c r="BQ46" i="8"/>
  <c r="BP46" i="8"/>
  <c r="C46" i="8"/>
  <c r="BW46" i="8" s="1"/>
  <c r="BW42" i="8"/>
  <c r="BS42" i="8"/>
  <c r="C42" i="8"/>
  <c r="BV42" i="8" s="1"/>
  <c r="BU41" i="8"/>
  <c r="BT41" i="8"/>
  <c r="BQ41" i="8"/>
  <c r="BP41" i="8"/>
  <c r="C41" i="8"/>
  <c r="BW41" i="8" s="1"/>
  <c r="BW40" i="8"/>
  <c r="BS40" i="8"/>
  <c r="C40" i="8"/>
  <c r="BV40" i="8" s="1"/>
  <c r="BU39" i="8"/>
  <c r="BT39" i="8"/>
  <c r="BQ39" i="8"/>
  <c r="BP39" i="8"/>
  <c r="C39" i="8"/>
  <c r="BW39" i="8" s="1"/>
  <c r="D35" i="8"/>
  <c r="C35" i="8"/>
  <c r="B35" i="8" s="1"/>
  <c r="B34" i="8"/>
  <c r="BT34" i="8" s="1"/>
  <c r="B33" i="8"/>
  <c r="BT33" i="8" s="1"/>
  <c r="B32" i="8"/>
  <c r="BT32" i="8" s="1"/>
  <c r="B31" i="8"/>
  <c r="BT31" i="8" s="1"/>
  <c r="B30" i="8"/>
  <c r="BT30" i="8" s="1"/>
  <c r="B29" i="8"/>
  <c r="BT29" i="8" s="1"/>
  <c r="BU26" i="8"/>
  <c r="BT26" i="8"/>
  <c r="BQ26" i="8"/>
  <c r="BP26" i="8"/>
  <c r="B26" i="8"/>
  <c r="BW26" i="8" s="1"/>
  <c r="BW25" i="8"/>
  <c r="BS25" i="8"/>
  <c r="B25" i="8"/>
  <c r="BV25" i="8" s="1"/>
  <c r="D21" i="8"/>
  <c r="C21" i="8"/>
  <c r="B21" i="8" s="1"/>
  <c r="B20" i="8"/>
  <c r="BT20" i="8" s="1"/>
  <c r="B19" i="8"/>
  <c r="BT19" i="8" s="1"/>
  <c r="B18" i="8"/>
  <c r="BT18" i="8" s="1"/>
  <c r="B17" i="8"/>
  <c r="BT17" i="8" s="1"/>
  <c r="B16" i="8"/>
  <c r="BT16" i="8" s="1"/>
  <c r="B15" i="8"/>
  <c r="BT15" i="8" s="1"/>
  <c r="BT12" i="8"/>
  <c r="B12" i="8"/>
  <c r="BR12" i="8" s="1"/>
  <c r="BU11" i="8"/>
  <c r="BT11" i="8"/>
  <c r="BP11" i="8"/>
  <c r="B11" i="8"/>
  <c r="BW11" i="8" s="1"/>
  <c r="BV10" i="8"/>
  <c r="BU10" i="8"/>
  <c r="BQ10" i="8"/>
  <c r="BP10" i="8"/>
  <c r="B10" i="8"/>
  <c r="A5" i="8"/>
  <c r="A4" i="8"/>
  <c r="A3" i="8"/>
  <c r="A2" i="8"/>
  <c r="BP21" i="8" l="1"/>
  <c r="BU21" i="8"/>
  <c r="BT21" i="8"/>
  <c r="BQ21" i="8"/>
  <c r="BQ35" i="8"/>
  <c r="E35" i="8" s="1"/>
  <c r="BU35" i="8"/>
  <c r="BR10" i="8"/>
  <c r="P10" i="8" s="1"/>
  <c r="BW10" i="8"/>
  <c r="BQ11" i="8"/>
  <c r="P11" i="8" s="1"/>
  <c r="BV11" i="8"/>
  <c r="BP12" i="8"/>
  <c r="BU12" i="8"/>
  <c r="BQ15" i="8"/>
  <c r="E15" i="8" s="1"/>
  <c r="BQ16" i="8"/>
  <c r="E16" i="8" s="1"/>
  <c r="BQ17" i="8"/>
  <c r="E17" i="8" s="1"/>
  <c r="BQ18" i="8"/>
  <c r="E18" i="8" s="1"/>
  <c r="BQ19" i="8"/>
  <c r="E19" i="8" s="1"/>
  <c r="BQ20" i="8"/>
  <c r="E20" i="8" s="1"/>
  <c r="BP25" i="8"/>
  <c r="BT25" i="8"/>
  <c r="BR26" i="8"/>
  <c r="O26" i="8" s="1"/>
  <c r="BV26" i="8"/>
  <c r="BP29" i="8"/>
  <c r="E29" i="8" s="1"/>
  <c r="BP30" i="8"/>
  <c r="E30" i="8" s="1"/>
  <c r="BP31" i="8"/>
  <c r="E31" i="8" s="1"/>
  <c r="BP32" i="8"/>
  <c r="E32" i="8" s="1"/>
  <c r="BP33" i="8"/>
  <c r="E33" i="8" s="1"/>
  <c r="BP34" i="8"/>
  <c r="E34" i="8" s="1"/>
  <c r="BR39" i="8"/>
  <c r="M39" i="8" s="1"/>
  <c r="BV39" i="8"/>
  <c r="BP40" i="8"/>
  <c r="BT40" i="8"/>
  <c r="BR41" i="8"/>
  <c r="M41" i="8" s="1"/>
  <c r="BV41" i="8"/>
  <c r="BP42" i="8"/>
  <c r="BT42" i="8"/>
  <c r="BR46" i="8"/>
  <c r="M46" i="8" s="1"/>
  <c r="BV46" i="8"/>
  <c r="BP47" i="8"/>
  <c r="BT47" i="8"/>
  <c r="BR48" i="8"/>
  <c r="M48" i="8" s="1"/>
  <c r="BV48" i="8"/>
  <c r="BP49" i="8"/>
  <c r="BT49" i="8"/>
  <c r="BR50" i="8"/>
  <c r="M50" i="8" s="1"/>
  <c r="BV50" i="8"/>
  <c r="BP54" i="8"/>
  <c r="BT54" i="8"/>
  <c r="BR55" i="8"/>
  <c r="M55" i="8" s="1"/>
  <c r="BV55" i="8"/>
  <c r="BP56" i="8"/>
  <c r="BT56" i="8"/>
  <c r="BR57" i="8"/>
  <c r="M57" i="8" s="1"/>
  <c r="BV57" i="8"/>
  <c r="BP58" i="8"/>
  <c r="BT58" i="8"/>
  <c r="BT10" i="8"/>
  <c r="BT200" i="8" s="1"/>
  <c r="BR11" i="8"/>
  <c r="BQ12" i="8"/>
  <c r="BV12" i="8"/>
  <c r="BQ25" i="8"/>
  <c r="BU25" i="8"/>
  <c r="BS26" i="8"/>
  <c r="BS39" i="8"/>
  <c r="BQ40" i="8"/>
  <c r="BU40" i="8"/>
  <c r="BS41" i="8"/>
  <c r="BQ42" i="8"/>
  <c r="BU42" i="8"/>
  <c r="BS46" i="8"/>
  <c r="BQ47" i="8"/>
  <c r="BU47" i="8"/>
  <c r="BS48" i="8"/>
  <c r="BQ49" i="8"/>
  <c r="BU49" i="8"/>
  <c r="BS50" i="8"/>
  <c r="BQ54" i="8"/>
  <c r="BU54" i="8"/>
  <c r="BS55" i="8"/>
  <c r="BQ56" i="8"/>
  <c r="BU56" i="8"/>
  <c r="BS57" i="8"/>
  <c r="BQ58" i="8"/>
  <c r="BU58" i="8"/>
  <c r="BR25" i="8"/>
  <c r="BR40" i="8"/>
  <c r="BR42" i="8"/>
  <c r="BR47" i="8"/>
  <c r="BR49" i="8"/>
  <c r="BR54" i="8"/>
  <c r="BR56" i="8"/>
  <c r="BR58" i="8"/>
  <c r="BU118" i="7"/>
  <c r="BT118" i="7"/>
  <c r="BQ118" i="7"/>
  <c r="F118" i="7" s="1"/>
  <c r="BP118" i="7"/>
  <c r="BU117" i="7"/>
  <c r="BT117" i="7"/>
  <c r="BQ117" i="7"/>
  <c r="F117" i="7" s="1"/>
  <c r="BP117" i="7"/>
  <c r="BU116" i="7"/>
  <c r="BT116" i="7"/>
  <c r="BQ116" i="7"/>
  <c r="BP116" i="7"/>
  <c r="F116" i="7" s="1"/>
  <c r="BU115" i="7"/>
  <c r="BT115" i="7"/>
  <c r="BQ115" i="7"/>
  <c r="BP115" i="7"/>
  <c r="F115" i="7"/>
  <c r="BU114" i="7"/>
  <c r="BT114" i="7"/>
  <c r="BQ114" i="7"/>
  <c r="F114" i="7" s="1"/>
  <c r="BP114" i="7"/>
  <c r="BU113" i="7"/>
  <c r="BT113" i="7"/>
  <c r="BQ113" i="7"/>
  <c r="F113" i="7" s="1"/>
  <c r="BP113" i="7"/>
  <c r="BU110" i="7"/>
  <c r="BT110" i="7"/>
  <c r="BQ110" i="7"/>
  <c r="BP110" i="7"/>
  <c r="H110" i="7" s="1"/>
  <c r="BU109" i="7"/>
  <c r="BT109" i="7"/>
  <c r="BQ109" i="7"/>
  <c r="BP109" i="7"/>
  <c r="H109" i="7"/>
  <c r="BU108" i="7"/>
  <c r="BT108" i="7"/>
  <c r="BQ108" i="7"/>
  <c r="H108" i="7" s="1"/>
  <c r="BP108" i="7"/>
  <c r="BU107" i="7"/>
  <c r="BT107" i="7"/>
  <c r="BQ107" i="7"/>
  <c r="H107" i="7" s="1"/>
  <c r="BP107" i="7"/>
  <c r="BU106" i="7"/>
  <c r="BT106" i="7"/>
  <c r="BQ106" i="7"/>
  <c r="BP106" i="7"/>
  <c r="H106" i="7" s="1"/>
  <c r="BU105" i="7"/>
  <c r="BT105" i="7"/>
  <c r="BQ105" i="7"/>
  <c r="BP105" i="7"/>
  <c r="H105" i="7"/>
  <c r="BU104" i="7"/>
  <c r="BT104" i="7"/>
  <c r="BQ104" i="7"/>
  <c r="H104" i="7" s="1"/>
  <c r="BP104" i="7"/>
  <c r="BU103" i="7"/>
  <c r="BT103" i="7"/>
  <c r="BQ103" i="7"/>
  <c r="H103" i="7" s="1"/>
  <c r="BP103" i="7"/>
  <c r="BU102" i="7"/>
  <c r="BT102" i="7"/>
  <c r="BQ102" i="7"/>
  <c r="BP102" i="7"/>
  <c r="H102" i="7" s="1"/>
  <c r="BU101" i="7"/>
  <c r="BT101" i="7"/>
  <c r="BQ101" i="7"/>
  <c r="BP101" i="7"/>
  <c r="H101" i="7"/>
  <c r="B95" i="7"/>
  <c r="BT95" i="7" s="1"/>
  <c r="C75" i="7"/>
  <c r="C74" i="7"/>
  <c r="C73" i="7"/>
  <c r="C72" i="7"/>
  <c r="C71" i="7"/>
  <c r="BT61" i="7"/>
  <c r="BP61" i="7"/>
  <c r="D61" i="7"/>
  <c r="C61" i="7"/>
  <c r="BW58" i="7"/>
  <c r="BU58" i="7"/>
  <c r="BS58" i="7"/>
  <c r="BQ58" i="7"/>
  <c r="C58" i="7"/>
  <c r="BV58" i="7" s="1"/>
  <c r="BW57" i="7"/>
  <c r="BU57" i="7"/>
  <c r="BT57" i="7"/>
  <c r="BS57" i="7"/>
  <c r="BQ57" i="7"/>
  <c r="BP57" i="7"/>
  <c r="C57" i="7"/>
  <c r="BV57" i="7" s="1"/>
  <c r="BW56" i="7"/>
  <c r="BU56" i="7"/>
  <c r="BS56" i="7"/>
  <c r="BQ56" i="7"/>
  <c r="C56" i="7"/>
  <c r="BV56" i="7" s="1"/>
  <c r="BW55" i="7"/>
  <c r="BU55" i="7"/>
  <c r="BT55" i="7"/>
  <c r="BS55" i="7"/>
  <c r="BQ55" i="7"/>
  <c r="BP55" i="7"/>
  <c r="C55" i="7"/>
  <c r="BV55" i="7" s="1"/>
  <c r="BW54" i="7"/>
  <c r="BU54" i="7"/>
  <c r="BS54" i="7"/>
  <c r="BQ54" i="7"/>
  <c r="C54" i="7"/>
  <c r="BV54" i="7" s="1"/>
  <c r="BW50" i="7"/>
  <c r="BU50" i="7"/>
  <c r="BT50" i="7"/>
  <c r="BS50" i="7"/>
  <c r="BQ50" i="7"/>
  <c r="BP50" i="7"/>
  <c r="C50" i="7"/>
  <c r="BV50" i="7" s="1"/>
  <c r="BW49" i="7"/>
  <c r="BU49" i="7"/>
  <c r="BS49" i="7"/>
  <c r="BQ49" i="7"/>
  <c r="C49" i="7"/>
  <c r="BV49" i="7" s="1"/>
  <c r="BW48" i="7"/>
  <c r="BU48" i="7"/>
  <c r="BT48" i="7"/>
  <c r="BS48" i="7"/>
  <c r="BQ48" i="7"/>
  <c r="BP48" i="7"/>
  <c r="C48" i="7"/>
  <c r="BV48" i="7" s="1"/>
  <c r="BW47" i="7"/>
  <c r="BU47" i="7"/>
  <c r="BS47" i="7"/>
  <c r="BQ47" i="7"/>
  <c r="C47" i="7"/>
  <c r="BV47" i="7" s="1"/>
  <c r="BW46" i="7"/>
  <c r="BU46" i="7"/>
  <c r="BT46" i="7"/>
  <c r="BS46" i="7"/>
  <c r="BQ46" i="7"/>
  <c r="BP46" i="7"/>
  <c r="C46" i="7"/>
  <c r="BV46" i="7" s="1"/>
  <c r="BW42" i="7"/>
  <c r="BU42" i="7"/>
  <c r="BS42" i="7"/>
  <c r="BQ42" i="7"/>
  <c r="C42" i="7"/>
  <c r="BV42" i="7" s="1"/>
  <c r="BW41" i="7"/>
  <c r="BU41" i="7"/>
  <c r="BT41" i="7"/>
  <c r="BS41" i="7"/>
  <c r="BQ41" i="7"/>
  <c r="BP41" i="7"/>
  <c r="C41" i="7"/>
  <c r="BV41" i="7" s="1"/>
  <c r="BW40" i="7"/>
  <c r="BU40" i="7"/>
  <c r="BS40" i="7"/>
  <c r="BQ40" i="7"/>
  <c r="C40" i="7"/>
  <c r="BV40" i="7" s="1"/>
  <c r="BW39" i="7"/>
  <c r="BU39" i="7"/>
  <c r="BT39" i="7"/>
  <c r="BS39" i="7"/>
  <c r="BQ39" i="7"/>
  <c r="BP39" i="7"/>
  <c r="C39" i="7"/>
  <c r="BV39" i="7" s="1"/>
  <c r="D35" i="7"/>
  <c r="C35" i="7"/>
  <c r="B35" i="7" s="1"/>
  <c r="BT34" i="7"/>
  <c r="B34" i="7"/>
  <c r="BP34" i="7" s="1"/>
  <c r="E34" i="7" s="1"/>
  <c r="BT33" i="7"/>
  <c r="B33" i="7"/>
  <c r="BP33" i="7" s="1"/>
  <c r="E33" i="7" s="1"/>
  <c r="BT32" i="7"/>
  <c r="B32" i="7"/>
  <c r="BP32" i="7" s="1"/>
  <c r="E32" i="7" s="1"/>
  <c r="BT31" i="7"/>
  <c r="B31" i="7"/>
  <c r="BP31" i="7" s="1"/>
  <c r="E31" i="7" s="1"/>
  <c r="BT30" i="7"/>
  <c r="B30" i="7"/>
  <c r="BP30" i="7" s="1"/>
  <c r="E30" i="7" s="1"/>
  <c r="BT29" i="7"/>
  <c r="B29" i="7"/>
  <c r="BP29" i="7" s="1"/>
  <c r="E29" i="7" s="1"/>
  <c r="BW26" i="7"/>
  <c r="BU26" i="7"/>
  <c r="BT26" i="7"/>
  <c r="BS26" i="7"/>
  <c r="BQ26" i="7"/>
  <c r="BP26" i="7"/>
  <c r="B26" i="7"/>
  <c r="BV26" i="7" s="1"/>
  <c r="BW25" i="7"/>
  <c r="BU25" i="7"/>
  <c r="BS25" i="7"/>
  <c r="BQ25" i="7"/>
  <c r="B25" i="7"/>
  <c r="BV25" i="7" s="1"/>
  <c r="D21" i="7"/>
  <c r="C21" i="7"/>
  <c r="B21" i="7" s="1"/>
  <c r="BT20" i="7"/>
  <c r="B20" i="7"/>
  <c r="BQ20" i="7" s="1"/>
  <c r="E20" i="7" s="1"/>
  <c r="BT19" i="7"/>
  <c r="B19" i="7"/>
  <c r="BQ19" i="7" s="1"/>
  <c r="E19" i="7" s="1"/>
  <c r="BT18" i="7"/>
  <c r="B18" i="7"/>
  <c r="BQ18" i="7" s="1"/>
  <c r="E18" i="7" s="1"/>
  <c r="BT17" i="7"/>
  <c r="B17" i="7"/>
  <c r="BQ17" i="7" s="1"/>
  <c r="E17" i="7" s="1"/>
  <c r="BT16" i="7"/>
  <c r="B16" i="7"/>
  <c r="BQ16" i="7" s="1"/>
  <c r="E16" i="7" s="1"/>
  <c r="BT15" i="7"/>
  <c r="B15" i="7"/>
  <c r="BQ15" i="7" s="1"/>
  <c r="E15" i="7" s="1"/>
  <c r="BV12" i="7"/>
  <c r="BT12" i="7"/>
  <c r="BQ12" i="7"/>
  <c r="B12" i="7"/>
  <c r="BR12" i="7" s="1"/>
  <c r="B11" i="7"/>
  <c r="BV10" i="7"/>
  <c r="BU10" i="7"/>
  <c r="BT10" i="7"/>
  <c r="BQ10" i="7"/>
  <c r="BP10" i="7"/>
  <c r="B10" i="7"/>
  <c r="BW10" i="7" s="1"/>
  <c r="A5" i="7"/>
  <c r="A4" i="7"/>
  <c r="A3" i="7"/>
  <c r="A2" i="7"/>
  <c r="A200" i="8" l="1"/>
  <c r="E21" i="8"/>
  <c r="M58" i="8"/>
  <c r="M56" i="8"/>
  <c r="M54" i="8"/>
  <c r="M49" i="8"/>
  <c r="M47" i="8"/>
  <c r="M42" i="8"/>
  <c r="M40" i="8"/>
  <c r="O25" i="8"/>
  <c r="P12" i="8"/>
  <c r="BT11" i="7"/>
  <c r="BV11" i="7"/>
  <c r="BT200" i="7" s="1"/>
  <c r="BQ11" i="7"/>
  <c r="BU11" i="7"/>
  <c r="BP21" i="7"/>
  <c r="BT21" i="7"/>
  <c r="BQ21" i="7"/>
  <c r="BP11" i="7"/>
  <c r="BQ35" i="7"/>
  <c r="E35" i="7" s="1"/>
  <c r="BU35" i="7"/>
  <c r="BR11" i="7"/>
  <c r="BW11" i="7"/>
  <c r="BU21" i="7"/>
  <c r="BP95" i="7"/>
  <c r="C95" i="7" s="1"/>
  <c r="BR10" i="7"/>
  <c r="P10" i="7" s="1"/>
  <c r="BP12" i="7"/>
  <c r="P12" i="7" s="1"/>
  <c r="BU12" i="7"/>
  <c r="BP25" i="7"/>
  <c r="BT25" i="7"/>
  <c r="BR26" i="7"/>
  <c r="O26" i="7" s="1"/>
  <c r="BR39" i="7"/>
  <c r="M39" i="7" s="1"/>
  <c r="BP40" i="7"/>
  <c r="BT40" i="7"/>
  <c r="BR41" i="7"/>
  <c r="M41" i="7" s="1"/>
  <c r="BP42" i="7"/>
  <c r="M42" i="7" s="1"/>
  <c r="BT42" i="7"/>
  <c r="BR46" i="7"/>
  <c r="M46" i="7" s="1"/>
  <c r="BP47" i="7"/>
  <c r="BT47" i="7"/>
  <c r="BR48" i="7"/>
  <c r="M48" i="7" s="1"/>
  <c r="BP49" i="7"/>
  <c r="M49" i="7" s="1"/>
  <c r="BT49" i="7"/>
  <c r="BR50" i="7"/>
  <c r="M50" i="7" s="1"/>
  <c r="BP54" i="7"/>
  <c r="BT54" i="7"/>
  <c r="BR55" i="7"/>
  <c r="M55" i="7" s="1"/>
  <c r="BP56" i="7"/>
  <c r="M56" i="7" s="1"/>
  <c r="BT56" i="7"/>
  <c r="BR57" i="7"/>
  <c r="M57" i="7" s="1"/>
  <c r="BP58" i="7"/>
  <c r="BT58" i="7"/>
  <c r="BR25" i="7"/>
  <c r="BR40" i="7"/>
  <c r="BR42" i="7"/>
  <c r="BR47" i="7"/>
  <c r="BR49" i="7"/>
  <c r="BR54" i="7"/>
  <c r="BR56" i="7"/>
  <c r="BR58" i="7"/>
  <c r="BU118" i="6"/>
  <c r="BT118" i="6"/>
  <c r="BQ118" i="6"/>
  <c r="F118" i="6" s="1"/>
  <c r="BP118" i="6"/>
  <c r="BU117" i="6"/>
  <c r="BT117" i="6"/>
  <c r="BQ117" i="6"/>
  <c r="F117" i="6" s="1"/>
  <c r="BP117" i="6"/>
  <c r="BU116" i="6"/>
  <c r="BT116" i="6"/>
  <c r="BQ116" i="6"/>
  <c r="BP116" i="6"/>
  <c r="F116" i="6" s="1"/>
  <c r="BU115" i="6"/>
  <c r="BT115" i="6"/>
  <c r="BQ115" i="6"/>
  <c r="BP115" i="6"/>
  <c r="F115" i="6"/>
  <c r="BU114" i="6"/>
  <c r="BT114" i="6"/>
  <c r="BQ114" i="6"/>
  <c r="F114" i="6" s="1"/>
  <c r="BP114" i="6"/>
  <c r="BU113" i="6"/>
  <c r="BT113" i="6"/>
  <c r="BQ113" i="6"/>
  <c r="F113" i="6" s="1"/>
  <c r="BP113" i="6"/>
  <c r="BU110" i="6"/>
  <c r="BT110" i="6"/>
  <c r="BQ110" i="6"/>
  <c r="BP110" i="6"/>
  <c r="H110" i="6" s="1"/>
  <c r="BU109" i="6"/>
  <c r="BT109" i="6"/>
  <c r="BQ109" i="6"/>
  <c r="BP109" i="6"/>
  <c r="H109" i="6"/>
  <c r="BU108" i="6"/>
  <c r="BT108" i="6"/>
  <c r="BQ108" i="6"/>
  <c r="H108" i="6" s="1"/>
  <c r="BP108" i="6"/>
  <c r="BU107" i="6"/>
  <c r="BT107" i="6"/>
  <c r="BQ107" i="6"/>
  <c r="H107" i="6" s="1"/>
  <c r="BP107" i="6"/>
  <c r="BU106" i="6"/>
  <c r="BT106" i="6"/>
  <c r="BQ106" i="6"/>
  <c r="BP106" i="6"/>
  <c r="H106" i="6" s="1"/>
  <c r="BU105" i="6"/>
  <c r="BT105" i="6"/>
  <c r="BQ105" i="6"/>
  <c r="BP105" i="6"/>
  <c r="H105" i="6"/>
  <c r="BU104" i="6"/>
  <c r="BT104" i="6"/>
  <c r="BQ104" i="6"/>
  <c r="H104" i="6" s="1"/>
  <c r="BP104" i="6"/>
  <c r="BU103" i="6"/>
  <c r="BT103" i="6"/>
  <c r="BQ103" i="6"/>
  <c r="H103" i="6" s="1"/>
  <c r="BP103" i="6"/>
  <c r="BU102" i="6"/>
  <c r="BT102" i="6"/>
  <c r="BQ102" i="6"/>
  <c r="BP102" i="6"/>
  <c r="H102" i="6" s="1"/>
  <c r="BU101" i="6"/>
  <c r="BT101" i="6"/>
  <c r="BQ101" i="6"/>
  <c r="BP101" i="6"/>
  <c r="H101" i="6"/>
  <c r="B95" i="6"/>
  <c r="BT95" i="6" s="1"/>
  <c r="C75" i="6"/>
  <c r="C74" i="6"/>
  <c r="C73" i="6"/>
  <c r="C72" i="6"/>
  <c r="C71" i="6"/>
  <c r="BT61" i="6"/>
  <c r="BP61" i="6"/>
  <c r="D61" i="6"/>
  <c r="C61" i="6"/>
  <c r="BW58" i="6"/>
  <c r="BU58" i="6"/>
  <c r="BS58" i="6"/>
  <c r="BQ58" i="6"/>
  <c r="C58" i="6"/>
  <c r="BV58" i="6" s="1"/>
  <c r="BW57" i="6"/>
  <c r="BU57" i="6"/>
  <c r="BT57" i="6"/>
  <c r="BS57" i="6"/>
  <c r="BQ57" i="6"/>
  <c r="BP57" i="6"/>
  <c r="C57" i="6"/>
  <c r="BV57" i="6" s="1"/>
  <c r="BW56" i="6"/>
  <c r="BU56" i="6"/>
  <c r="BS56" i="6"/>
  <c r="BQ56" i="6"/>
  <c r="C56" i="6"/>
  <c r="BV56" i="6" s="1"/>
  <c r="BW55" i="6"/>
  <c r="BU55" i="6"/>
  <c r="BT55" i="6"/>
  <c r="BS55" i="6"/>
  <c r="BQ55" i="6"/>
  <c r="BP55" i="6"/>
  <c r="C55" i="6"/>
  <c r="BV55" i="6" s="1"/>
  <c r="BW54" i="6"/>
  <c r="BU54" i="6"/>
  <c r="BS54" i="6"/>
  <c r="BQ54" i="6"/>
  <c r="C54" i="6"/>
  <c r="BV54" i="6" s="1"/>
  <c r="BW50" i="6"/>
  <c r="BU50" i="6"/>
  <c r="BT50" i="6"/>
  <c r="BS50" i="6"/>
  <c r="BQ50" i="6"/>
  <c r="BP50" i="6"/>
  <c r="C50" i="6"/>
  <c r="BV50" i="6" s="1"/>
  <c r="BW49" i="6"/>
  <c r="BU49" i="6"/>
  <c r="BS49" i="6"/>
  <c r="BQ49" i="6"/>
  <c r="C49" i="6"/>
  <c r="BV49" i="6" s="1"/>
  <c r="BW48" i="6"/>
  <c r="BU48" i="6"/>
  <c r="BT48" i="6"/>
  <c r="BS48" i="6"/>
  <c r="BQ48" i="6"/>
  <c r="BP48" i="6"/>
  <c r="C48" i="6"/>
  <c r="BV48" i="6" s="1"/>
  <c r="BW47" i="6"/>
  <c r="BU47" i="6"/>
  <c r="BS47" i="6"/>
  <c r="BQ47" i="6"/>
  <c r="C47" i="6"/>
  <c r="BV47" i="6" s="1"/>
  <c r="BW46" i="6"/>
  <c r="BU46" i="6"/>
  <c r="BT46" i="6"/>
  <c r="BS46" i="6"/>
  <c r="BQ46" i="6"/>
  <c r="BP46" i="6"/>
  <c r="C46" i="6"/>
  <c r="BV46" i="6" s="1"/>
  <c r="BW42" i="6"/>
  <c r="BU42" i="6"/>
  <c r="BS42" i="6"/>
  <c r="BQ42" i="6"/>
  <c r="C42" i="6"/>
  <c r="BV42" i="6" s="1"/>
  <c r="BW41" i="6"/>
  <c r="BU41" i="6"/>
  <c r="BT41" i="6"/>
  <c r="BS41" i="6"/>
  <c r="BQ41" i="6"/>
  <c r="BP41" i="6"/>
  <c r="C41" i="6"/>
  <c r="BV41" i="6" s="1"/>
  <c r="BW40" i="6"/>
  <c r="BU40" i="6"/>
  <c r="BS40" i="6"/>
  <c r="BQ40" i="6"/>
  <c r="C40" i="6"/>
  <c r="BV40" i="6" s="1"/>
  <c r="BW39" i="6"/>
  <c r="BU39" i="6"/>
  <c r="BT39" i="6"/>
  <c r="BS39" i="6"/>
  <c r="BQ39" i="6"/>
  <c r="BP39" i="6"/>
  <c r="C39" i="6"/>
  <c r="BV39" i="6" s="1"/>
  <c r="D35" i="6"/>
  <c r="C35" i="6"/>
  <c r="B35" i="6" s="1"/>
  <c r="BT34" i="6"/>
  <c r="B34" i="6"/>
  <c r="BP34" i="6" s="1"/>
  <c r="E34" i="6" s="1"/>
  <c r="BT33" i="6"/>
  <c r="B33" i="6"/>
  <c r="BP33" i="6" s="1"/>
  <c r="E33" i="6" s="1"/>
  <c r="BT32" i="6"/>
  <c r="B32" i="6"/>
  <c r="BP32" i="6" s="1"/>
  <c r="E32" i="6" s="1"/>
  <c r="BT31" i="6"/>
  <c r="B31" i="6"/>
  <c r="BP31" i="6" s="1"/>
  <c r="E31" i="6" s="1"/>
  <c r="BT30" i="6"/>
  <c r="B30" i="6"/>
  <c r="BP30" i="6" s="1"/>
  <c r="E30" i="6" s="1"/>
  <c r="BT29" i="6"/>
  <c r="B29" i="6"/>
  <c r="BP29" i="6" s="1"/>
  <c r="E29" i="6" s="1"/>
  <c r="BW26" i="6"/>
  <c r="BU26" i="6"/>
  <c r="BT26" i="6"/>
  <c r="BS26" i="6"/>
  <c r="BQ26" i="6"/>
  <c r="BP26" i="6"/>
  <c r="B26" i="6"/>
  <c r="BV26" i="6" s="1"/>
  <c r="BW25" i="6"/>
  <c r="BU25" i="6"/>
  <c r="BS25" i="6"/>
  <c r="BQ25" i="6"/>
  <c r="B25" i="6"/>
  <c r="BV25" i="6" s="1"/>
  <c r="BU21" i="6"/>
  <c r="D21" i="6"/>
  <c r="C21" i="6"/>
  <c r="B21" i="6" s="1"/>
  <c r="BT20" i="6"/>
  <c r="B20" i="6"/>
  <c r="BQ20" i="6" s="1"/>
  <c r="E20" i="6" s="1"/>
  <c r="BT19" i="6"/>
  <c r="B19" i="6"/>
  <c r="BQ19" i="6" s="1"/>
  <c r="E19" i="6" s="1"/>
  <c r="BT18" i="6"/>
  <c r="B18" i="6"/>
  <c r="BQ18" i="6" s="1"/>
  <c r="E18" i="6" s="1"/>
  <c r="BT17" i="6"/>
  <c r="B17" i="6"/>
  <c r="BQ17" i="6" s="1"/>
  <c r="E17" i="6" s="1"/>
  <c r="BT16" i="6"/>
  <c r="B16" i="6"/>
  <c r="BQ16" i="6" s="1"/>
  <c r="E16" i="6" s="1"/>
  <c r="BT15" i="6"/>
  <c r="B15" i="6"/>
  <c r="BQ15" i="6" s="1"/>
  <c r="E15" i="6" s="1"/>
  <c r="BV12" i="6"/>
  <c r="BT12" i="6"/>
  <c r="BQ12" i="6"/>
  <c r="B12" i="6"/>
  <c r="BR12" i="6" s="1"/>
  <c r="BW11" i="6"/>
  <c r="B11" i="6"/>
  <c r="BV10" i="6"/>
  <c r="BU10" i="6"/>
  <c r="BT10" i="6"/>
  <c r="BQ10" i="6"/>
  <c r="BP10" i="6"/>
  <c r="B10" i="6"/>
  <c r="BW10" i="6" s="1"/>
  <c r="A5" i="6"/>
  <c r="A4" i="6"/>
  <c r="A3" i="6"/>
  <c r="A2" i="6"/>
  <c r="M58" i="7" l="1"/>
  <c r="M47" i="7"/>
  <c r="P11" i="7"/>
  <c r="E21" i="7"/>
  <c r="A200" i="7" s="1"/>
  <c r="M54" i="7"/>
  <c r="M40" i="7"/>
  <c r="O25" i="7"/>
  <c r="BT11" i="6"/>
  <c r="BV11" i="6"/>
  <c r="BT200" i="6" s="1"/>
  <c r="BQ11" i="6"/>
  <c r="BU11" i="6"/>
  <c r="BP21" i="6"/>
  <c r="E21" i="6" s="1"/>
  <c r="BT21" i="6"/>
  <c r="BQ21" i="6"/>
  <c r="BP11" i="6"/>
  <c r="P11" i="6" s="1"/>
  <c r="BQ35" i="6"/>
  <c r="E35" i="6" s="1"/>
  <c r="BU35" i="6"/>
  <c r="BR11" i="6"/>
  <c r="BP95" i="6"/>
  <c r="C95" i="6" s="1"/>
  <c r="BR10" i="6"/>
  <c r="P10" i="6" s="1"/>
  <c r="BP12" i="6"/>
  <c r="P12" i="6" s="1"/>
  <c r="BU12" i="6"/>
  <c r="BP25" i="6"/>
  <c r="BT25" i="6"/>
  <c r="BR26" i="6"/>
  <c r="O26" i="6" s="1"/>
  <c r="BR39" i="6"/>
  <c r="M39" i="6" s="1"/>
  <c r="BP40" i="6"/>
  <c r="BT40" i="6"/>
  <c r="BR41" i="6"/>
  <c r="M41" i="6" s="1"/>
  <c r="BP42" i="6"/>
  <c r="M42" i="6" s="1"/>
  <c r="BT42" i="6"/>
  <c r="BR46" i="6"/>
  <c r="M46" i="6" s="1"/>
  <c r="BP47" i="6"/>
  <c r="BT47" i="6"/>
  <c r="BR48" i="6"/>
  <c r="M48" i="6" s="1"/>
  <c r="BP49" i="6"/>
  <c r="M49" i="6" s="1"/>
  <c r="BT49" i="6"/>
  <c r="BR50" i="6"/>
  <c r="M50" i="6" s="1"/>
  <c r="BP54" i="6"/>
  <c r="BT54" i="6"/>
  <c r="BR55" i="6"/>
  <c r="M55" i="6" s="1"/>
  <c r="BP56" i="6"/>
  <c r="M56" i="6" s="1"/>
  <c r="BT56" i="6"/>
  <c r="BR57" i="6"/>
  <c r="M57" i="6" s="1"/>
  <c r="BP58" i="6"/>
  <c r="BT58" i="6"/>
  <c r="BR25" i="6"/>
  <c r="BR40" i="6"/>
  <c r="BR42" i="6"/>
  <c r="BR47" i="6"/>
  <c r="BR49" i="6"/>
  <c r="BR54" i="6"/>
  <c r="BR56" i="6"/>
  <c r="BR58" i="6"/>
  <c r="C61" i="2"/>
  <c r="M40" i="6" l="1"/>
  <c r="O25" i="6"/>
  <c r="A200" i="6" s="1"/>
  <c r="M54" i="6"/>
  <c r="M58" i="6"/>
  <c r="M47" i="6"/>
  <c r="BU118" i="5"/>
  <c r="BT118" i="5"/>
  <c r="BQ118" i="5"/>
  <c r="F118" i="5" s="1"/>
  <c r="BP118" i="5"/>
  <c r="BU117" i="5"/>
  <c r="BT117" i="5"/>
  <c r="BQ117" i="5"/>
  <c r="F117" i="5" s="1"/>
  <c r="BP117" i="5"/>
  <c r="BU116" i="5"/>
  <c r="BT116" i="5"/>
  <c r="BQ116" i="5"/>
  <c r="BP116" i="5"/>
  <c r="F116" i="5"/>
  <c r="BU115" i="5"/>
  <c r="BT115" i="5"/>
  <c r="BQ115" i="5"/>
  <c r="BP115" i="5"/>
  <c r="F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BP110" i="5"/>
  <c r="H110" i="5"/>
  <c r="BU109" i="5"/>
  <c r="BT109" i="5"/>
  <c r="BQ109" i="5"/>
  <c r="BP109" i="5"/>
  <c r="H109" i="5"/>
  <c r="BU108" i="5"/>
  <c r="BT108" i="5"/>
  <c r="BQ108" i="5"/>
  <c r="H108" i="5" s="1"/>
  <c r="BP108" i="5"/>
  <c r="BU107" i="5"/>
  <c r="BT107" i="5"/>
  <c r="BQ107" i="5"/>
  <c r="H107" i="5" s="1"/>
  <c r="BP107" i="5"/>
  <c r="BU106" i="5"/>
  <c r="BT106" i="5"/>
  <c r="BQ106" i="5"/>
  <c r="BP106" i="5"/>
  <c r="H106" i="5"/>
  <c r="BU105" i="5"/>
  <c r="BT105" i="5"/>
  <c r="BQ105" i="5"/>
  <c r="BP105" i="5"/>
  <c r="H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BP102" i="5"/>
  <c r="H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BP61" i="5"/>
  <c r="D61" i="5"/>
  <c r="C61" i="5"/>
  <c r="BT61" i="5" s="1"/>
  <c r="BU58" i="5"/>
  <c r="BQ58" i="5"/>
  <c r="C58" i="5"/>
  <c r="BT58" i="5" s="1"/>
  <c r="BW57" i="5"/>
  <c r="BT57" i="5"/>
  <c r="BS57" i="5"/>
  <c r="BP57" i="5"/>
  <c r="C57" i="5"/>
  <c r="BV57" i="5" s="1"/>
  <c r="BU56" i="5"/>
  <c r="BQ56" i="5"/>
  <c r="C56" i="5"/>
  <c r="BT56" i="5" s="1"/>
  <c r="BW55" i="5"/>
  <c r="BT55" i="5"/>
  <c r="BS55" i="5"/>
  <c r="BP55" i="5"/>
  <c r="C55" i="5"/>
  <c r="BV55" i="5" s="1"/>
  <c r="BU54" i="5"/>
  <c r="BQ54" i="5"/>
  <c r="C54" i="5"/>
  <c r="BT54" i="5" s="1"/>
  <c r="BW50" i="5"/>
  <c r="BT50" i="5"/>
  <c r="BS50" i="5"/>
  <c r="BP50" i="5"/>
  <c r="C50" i="5"/>
  <c r="BV50" i="5" s="1"/>
  <c r="BU49" i="5"/>
  <c r="BQ49" i="5"/>
  <c r="C49" i="5"/>
  <c r="BT49" i="5" s="1"/>
  <c r="BW48" i="5"/>
  <c r="BT48" i="5"/>
  <c r="BS48" i="5"/>
  <c r="BP48" i="5"/>
  <c r="C48" i="5"/>
  <c r="BV48" i="5" s="1"/>
  <c r="BU47" i="5"/>
  <c r="BQ47" i="5"/>
  <c r="C47" i="5"/>
  <c r="BT47" i="5" s="1"/>
  <c r="BW46" i="5"/>
  <c r="BT46" i="5"/>
  <c r="BS46" i="5"/>
  <c r="BP46" i="5"/>
  <c r="C46" i="5"/>
  <c r="BV46" i="5" s="1"/>
  <c r="BU42" i="5"/>
  <c r="BQ42" i="5"/>
  <c r="C42" i="5"/>
  <c r="BT42" i="5" s="1"/>
  <c r="BW41" i="5"/>
  <c r="BT41" i="5"/>
  <c r="BS41" i="5"/>
  <c r="BP41" i="5"/>
  <c r="C41" i="5"/>
  <c r="BV41" i="5" s="1"/>
  <c r="BU40" i="5"/>
  <c r="BQ40" i="5"/>
  <c r="C40" i="5"/>
  <c r="BT40" i="5" s="1"/>
  <c r="BW39" i="5"/>
  <c r="BT39" i="5"/>
  <c r="BS39" i="5"/>
  <c r="BP39" i="5"/>
  <c r="C39" i="5"/>
  <c r="BV39" i="5" s="1"/>
  <c r="E35" i="5"/>
  <c r="D35" i="5"/>
  <c r="C35" i="5"/>
  <c r="B35" i="5"/>
  <c r="BQ35" i="5" s="1"/>
  <c r="BT34" i="5"/>
  <c r="B34" i="5"/>
  <c r="BP34" i="5" s="1"/>
  <c r="E34" i="5" s="1"/>
  <c r="BT33" i="5"/>
  <c r="B33" i="5"/>
  <c r="BP33" i="5" s="1"/>
  <c r="E33" i="5" s="1"/>
  <c r="BT32" i="5"/>
  <c r="B32" i="5"/>
  <c r="BP32" i="5" s="1"/>
  <c r="E32" i="5" s="1"/>
  <c r="BT31" i="5"/>
  <c r="B31" i="5"/>
  <c r="BP31" i="5" s="1"/>
  <c r="E31" i="5" s="1"/>
  <c r="BT30" i="5"/>
  <c r="B30" i="5"/>
  <c r="BP30" i="5" s="1"/>
  <c r="E30" i="5" s="1"/>
  <c r="BT29" i="5"/>
  <c r="B29" i="5"/>
  <c r="BP29" i="5" s="1"/>
  <c r="E29" i="5" s="1"/>
  <c r="BW26" i="5"/>
  <c r="BT26" i="5"/>
  <c r="BS26" i="5"/>
  <c r="BP26" i="5"/>
  <c r="B26" i="5"/>
  <c r="BV26" i="5" s="1"/>
  <c r="BU25" i="5"/>
  <c r="BQ25" i="5"/>
  <c r="B25" i="5"/>
  <c r="BT25" i="5" s="1"/>
  <c r="BU21" i="5"/>
  <c r="D21" i="5"/>
  <c r="C21" i="5"/>
  <c r="B21" i="5"/>
  <c r="BT21" i="5" s="1"/>
  <c r="BT20" i="5"/>
  <c r="B20" i="5"/>
  <c r="BQ20" i="5" s="1"/>
  <c r="E20" i="5" s="1"/>
  <c r="BT19" i="5"/>
  <c r="B19" i="5"/>
  <c r="BQ19" i="5" s="1"/>
  <c r="E19" i="5" s="1"/>
  <c r="BT18" i="5"/>
  <c r="B18" i="5"/>
  <c r="BQ18" i="5" s="1"/>
  <c r="E18" i="5" s="1"/>
  <c r="BT17" i="5"/>
  <c r="B17" i="5"/>
  <c r="BQ17" i="5" s="1"/>
  <c r="E17" i="5" s="1"/>
  <c r="BT16" i="5"/>
  <c r="B16" i="5"/>
  <c r="BQ16" i="5" s="1"/>
  <c r="E16" i="5" s="1"/>
  <c r="BT15" i="5"/>
  <c r="B15" i="5"/>
  <c r="BQ15" i="5" s="1"/>
  <c r="E15" i="5" s="1"/>
  <c r="BV12" i="5"/>
  <c r="BQ12" i="5"/>
  <c r="B12" i="5"/>
  <c r="BU12" i="5" s="1"/>
  <c r="BW11" i="5"/>
  <c r="B11" i="5"/>
  <c r="BU10" i="5"/>
  <c r="BT10" i="5"/>
  <c r="BQ10" i="5"/>
  <c r="BP10" i="5"/>
  <c r="B10" i="5"/>
  <c r="BW10" i="5" s="1"/>
  <c r="A5" i="5"/>
  <c r="A4" i="5"/>
  <c r="A3" i="5"/>
  <c r="A2" i="5"/>
  <c r="BV11" i="5" l="1"/>
  <c r="BQ11" i="5"/>
  <c r="BU11" i="5"/>
  <c r="BP11" i="5"/>
  <c r="P11" i="5" s="1"/>
  <c r="BT11" i="5"/>
  <c r="BR11" i="5"/>
  <c r="BT200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M41" i="5" s="1"/>
  <c r="BU41" i="5"/>
  <c r="BS42" i="5"/>
  <c r="BW42" i="5"/>
  <c r="BQ46" i="5"/>
  <c r="BU46" i="5"/>
  <c r="BS47" i="5"/>
  <c r="BW47" i="5"/>
  <c r="BQ48" i="5"/>
  <c r="M48" i="5" s="1"/>
  <c r="BU48" i="5"/>
  <c r="BS49" i="5"/>
  <c r="BW49" i="5"/>
  <c r="BQ50" i="5"/>
  <c r="BU50" i="5"/>
  <c r="BS54" i="5"/>
  <c r="BW54" i="5"/>
  <c r="BQ55" i="5"/>
  <c r="M55" i="5" s="1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P10" i="5" s="1"/>
  <c r="BP12" i="5"/>
  <c r="P12" i="5" s="1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M54" i="5" s="1"/>
  <c r="BR55" i="5"/>
  <c r="BP56" i="5"/>
  <c r="M56" i="5" s="1"/>
  <c r="BR57" i="5"/>
  <c r="BP58" i="5"/>
  <c r="M58" i="5" s="1"/>
  <c r="BU118" i="3"/>
  <c r="BT118" i="3"/>
  <c r="BQ118" i="3"/>
  <c r="BP118" i="3"/>
  <c r="F118" i="3"/>
  <c r="BU117" i="3"/>
  <c r="BT117" i="3"/>
  <c r="BQ117" i="3"/>
  <c r="BP117" i="3"/>
  <c r="F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BP114" i="3"/>
  <c r="F114" i="3"/>
  <c r="BU113" i="3"/>
  <c r="BT113" i="3"/>
  <c r="BQ113" i="3"/>
  <c r="BP113" i="3"/>
  <c r="F113" i="3"/>
  <c r="BU110" i="3"/>
  <c r="BT110" i="3"/>
  <c r="BQ110" i="3"/>
  <c r="H110" i="3" s="1"/>
  <c r="BP110" i="3"/>
  <c r="BU109" i="3"/>
  <c r="BT109" i="3"/>
  <c r="BQ109" i="3"/>
  <c r="H109" i="3" s="1"/>
  <c r="BP109" i="3"/>
  <c r="BU108" i="3"/>
  <c r="BT108" i="3"/>
  <c r="BQ108" i="3"/>
  <c r="BP108" i="3"/>
  <c r="H108" i="3"/>
  <c r="BU107" i="3"/>
  <c r="BT107" i="3"/>
  <c r="BQ107" i="3"/>
  <c r="BP107" i="3"/>
  <c r="H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BP104" i="3"/>
  <c r="H104" i="3"/>
  <c r="BU103" i="3"/>
  <c r="BT103" i="3"/>
  <c r="BQ103" i="3"/>
  <c r="BP103" i="3"/>
  <c r="H103" i="3"/>
  <c r="BU102" i="3"/>
  <c r="BT102" i="3"/>
  <c r="BQ102" i="3"/>
  <c r="H102" i="3" s="1"/>
  <c r="BP102" i="3"/>
  <c r="BU101" i="3"/>
  <c r="BT101" i="3"/>
  <c r="BQ101" i="3"/>
  <c r="H101" i="3" s="1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W58" i="3"/>
  <c r="BT58" i="3"/>
  <c r="BS58" i="3"/>
  <c r="BQ58" i="3"/>
  <c r="BP58" i="3"/>
  <c r="C58" i="3"/>
  <c r="BV58" i="3" s="1"/>
  <c r="BU57" i="3"/>
  <c r="BQ57" i="3"/>
  <c r="C57" i="3"/>
  <c r="BT57" i="3" s="1"/>
  <c r="BW56" i="3"/>
  <c r="BU56" i="3"/>
  <c r="BT56" i="3"/>
  <c r="BS56" i="3"/>
  <c r="BQ56" i="3"/>
  <c r="BP56" i="3"/>
  <c r="C56" i="3"/>
  <c r="BV56" i="3" s="1"/>
  <c r="BU55" i="3"/>
  <c r="BQ55" i="3"/>
  <c r="C55" i="3"/>
  <c r="BT55" i="3" s="1"/>
  <c r="BW54" i="3"/>
  <c r="BU54" i="3"/>
  <c r="BT54" i="3"/>
  <c r="BS54" i="3"/>
  <c r="BQ54" i="3"/>
  <c r="BP54" i="3"/>
  <c r="C54" i="3"/>
  <c r="BV54" i="3" s="1"/>
  <c r="BU50" i="3"/>
  <c r="BQ50" i="3"/>
  <c r="C50" i="3"/>
  <c r="BT50" i="3" s="1"/>
  <c r="BW49" i="3"/>
  <c r="BU49" i="3"/>
  <c r="BT49" i="3"/>
  <c r="BS49" i="3"/>
  <c r="BQ49" i="3"/>
  <c r="BP49" i="3"/>
  <c r="C49" i="3"/>
  <c r="BV49" i="3" s="1"/>
  <c r="BU48" i="3"/>
  <c r="BQ48" i="3"/>
  <c r="C48" i="3"/>
  <c r="BT48" i="3" s="1"/>
  <c r="BW47" i="3"/>
  <c r="BU47" i="3"/>
  <c r="BT47" i="3"/>
  <c r="BS47" i="3"/>
  <c r="BQ47" i="3"/>
  <c r="BP47" i="3"/>
  <c r="C47" i="3"/>
  <c r="BV47" i="3" s="1"/>
  <c r="BU46" i="3"/>
  <c r="BQ46" i="3"/>
  <c r="C46" i="3"/>
  <c r="BT46" i="3" s="1"/>
  <c r="BW42" i="3"/>
  <c r="BU42" i="3"/>
  <c r="BT42" i="3"/>
  <c r="BS42" i="3"/>
  <c r="BQ42" i="3"/>
  <c r="BP42" i="3"/>
  <c r="C42" i="3"/>
  <c r="BV42" i="3" s="1"/>
  <c r="BU41" i="3"/>
  <c r="BQ41" i="3"/>
  <c r="C41" i="3"/>
  <c r="BT41" i="3" s="1"/>
  <c r="BW40" i="3"/>
  <c r="BU40" i="3"/>
  <c r="BT40" i="3"/>
  <c r="BS40" i="3"/>
  <c r="BQ40" i="3"/>
  <c r="BP40" i="3"/>
  <c r="C40" i="3"/>
  <c r="BV40" i="3" s="1"/>
  <c r="BU39" i="3"/>
  <c r="BQ39" i="3"/>
  <c r="C39" i="3"/>
  <c r="BT39" i="3" s="1"/>
  <c r="D35" i="3"/>
  <c r="C35" i="3"/>
  <c r="B35" i="3" s="1"/>
  <c r="BT34" i="3"/>
  <c r="BP34" i="3"/>
  <c r="E34" i="3"/>
  <c r="B34" i="3"/>
  <c r="BT33" i="3"/>
  <c r="BP33" i="3"/>
  <c r="E33" i="3"/>
  <c r="B33" i="3"/>
  <c r="BT32" i="3"/>
  <c r="BP32" i="3"/>
  <c r="E32" i="3"/>
  <c r="B32" i="3"/>
  <c r="BT31" i="3"/>
  <c r="BP31" i="3"/>
  <c r="E31" i="3"/>
  <c r="B31" i="3"/>
  <c r="BT30" i="3"/>
  <c r="BP30" i="3"/>
  <c r="E30" i="3"/>
  <c r="B30" i="3"/>
  <c r="BT29" i="3"/>
  <c r="BP29" i="3"/>
  <c r="E29" i="3"/>
  <c r="B29" i="3"/>
  <c r="BU26" i="3"/>
  <c r="BQ26" i="3"/>
  <c r="B26" i="3"/>
  <c r="BT26" i="3" s="1"/>
  <c r="BW25" i="3"/>
  <c r="BU25" i="3"/>
  <c r="BT25" i="3"/>
  <c r="BS25" i="3"/>
  <c r="BQ25" i="3"/>
  <c r="BP25" i="3"/>
  <c r="B25" i="3"/>
  <c r="BV25" i="3" s="1"/>
  <c r="D21" i="3"/>
  <c r="C21" i="3"/>
  <c r="B21" i="3" s="1"/>
  <c r="BT20" i="3"/>
  <c r="BQ20" i="3"/>
  <c r="E20" i="3"/>
  <c r="B20" i="3"/>
  <c r="BT19" i="3"/>
  <c r="BQ19" i="3"/>
  <c r="E19" i="3"/>
  <c r="B19" i="3"/>
  <c r="BT18" i="3"/>
  <c r="BQ18" i="3"/>
  <c r="E18" i="3"/>
  <c r="B18" i="3"/>
  <c r="BT17" i="3"/>
  <c r="BQ17" i="3"/>
  <c r="E17" i="3"/>
  <c r="B17" i="3"/>
  <c r="BT16" i="3"/>
  <c r="BQ16" i="3"/>
  <c r="E16" i="3"/>
  <c r="B16" i="3"/>
  <c r="BT15" i="3"/>
  <c r="BQ15" i="3"/>
  <c r="E15" i="3"/>
  <c r="B15" i="3"/>
  <c r="BV12" i="3"/>
  <c r="BU12" i="3"/>
  <c r="BT12" i="3"/>
  <c r="BQ12" i="3"/>
  <c r="BP12" i="3"/>
  <c r="B12" i="3"/>
  <c r="BR12" i="3" s="1"/>
  <c r="P12" i="3" s="1"/>
  <c r="BV11" i="3"/>
  <c r="BU11" i="3"/>
  <c r="BQ11" i="3"/>
  <c r="BP11" i="3"/>
  <c r="B11" i="3"/>
  <c r="BT11" i="3" s="1"/>
  <c r="BV10" i="3"/>
  <c r="BQ10" i="3"/>
  <c r="B10" i="3"/>
  <c r="BU10" i="3" s="1"/>
  <c r="A5" i="3"/>
  <c r="A4" i="3"/>
  <c r="A3" i="3"/>
  <c r="A2" i="3"/>
  <c r="O25" i="5" l="1"/>
  <c r="O26" i="5"/>
  <c r="E21" i="5"/>
  <c r="M57" i="5"/>
  <c r="M50" i="5"/>
  <c r="M46" i="5"/>
  <c r="M39" i="5"/>
  <c r="BP21" i="3"/>
  <c r="E21" i="3" s="1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M40" i="3" s="1"/>
  <c r="BP41" i="3"/>
  <c r="BR42" i="3"/>
  <c r="M42" i="3" s="1"/>
  <c r="BP46" i="3"/>
  <c r="M46" i="3" s="1"/>
  <c r="BR47" i="3"/>
  <c r="M47" i="3" s="1"/>
  <c r="BP48" i="3"/>
  <c r="BR49" i="3"/>
  <c r="M49" i="3" s="1"/>
  <c r="BP50" i="3"/>
  <c r="BR54" i="3"/>
  <c r="M54" i="3" s="1"/>
  <c r="BP55" i="3"/>
  <c r="BR56" i="3"/>
  <c r="M56" i="3" s="1"/>
  <c r="BP57" i="3"/>
  <c r="M57" i="3" s="1"/>
  <c r="BR58" i="3"/>
  <c r="M58" i="3" s="1"/>
  <c r="BU118" i="2"/>
  <c r="BT118" i="2"/>
  <c r="BQ118" i="2"/>
  <c r="BP118" i="2"/>
  <c r="F118" i="2"/>
  <c r="BU117" i="2"/>
  <c r="BT117" i="2"/>
  <c r="BQ117" i="2"/>
  <c r="BP117" i="2"/>
  <c r="F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BP114" i="2"/>
  <c r="F114" i="2"/>
  <c r="BU113" i="2"/>
  <c r="BT113" i="2"/>
  <c r="BQ113" i="2"/>
  <c r="BP113" i="2"/>
  <c r="F113" i="2"/>
  <c r="BU110" i="2"/>
  <c r="BT110" i="2"/>
  <c r="BQ110" i="2"/>
  <c r="H110" i="2" s="1"/>
  <c r="BP110" i="2"/>
  <c r="BU109" i="2"/>
  <c r="BT109" i="2"/>
  <c r="BQ109" i="2"/>
  <c r="H109" i="2" s="1"/>
  <c r="BP109" i="2"/>
  <c r="BU108" i="2"/>
  <c r="BT108" i="2"/>
  <c r="BQ108" i="2"/>
  <c r="BP108" i="2"/>
  <c r="H108" i="2"/>
  <c r="BU107" i="2"/>
  <c r="BT107" i="2"/>
  <c r="BQ107" i="2"/>
  <c r="BP107" i="2"/>
  <c r="H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BP104" i="2"/>
  <c r="H104" i="2"/>
  <c r="BU103" i="2"/>
  <c r="BT103" i="2"/>
  <c r="BQ103" i="2"/>
  <c r="BP103" i="2"/>
  <c r="H103" i="2"/>
  <c r="BU102" i="2"/>
  <c r="BT102" i="2"/>
  <c r="BQ102" i="2"/>
  <c r="H102" i="2" s="1"/>
  <c r="BP102" i="2"/>
  <c r="BU101" i="2"/>
  <c r="BT101" i="2"/>
  <c r="BQ101" i="2"/>
  <c r="H101" i="2" s="1"/>
  <c r="BP101" i="2"/>
  <c r="BT95" i="2"/>
  <c r="BP95" i="2"/>
  <c r="C95" i="2" s="1"/>
  <c r="B95" i="2"/>
  <c r="C75" i="2"/>
  <c r="C74" i="2"/>
  <c r="C73" i="2"/>
  <c r="C72" i="2"/>
  <c r="C71" i="2"/>
  <c r="BT61" i="2"/>
  <c r="BP61" i="2"/>
  <c r="D61" i="2" s="1"/>
  <c r="BW58" i="2"/>
  <c r="BT58" i="2"/>
  <c r="BS58" i="2"/>
  <c r="BP58" i="2"/>
  <c r="C58" i="2"/>
  <c r="BV58" i="2" s="1"/>
  <c r="BU57" i="2"/>
  <c r="BQ57" i="2"/>
  <c r="C57" i="2"/>
  <c r="BT57" i="2" s="1"/>
  <c r="BW56" i="2"/>
  <c r="BT56" i="2"/>
  <c r="BS56" i="2"/>
  <c r="BP56" i="2"/>
  <c r="C56" i="2"/>
  <c r="BV56" i="2" s="1"/>
  <c r="BU55" i="2"/>
  <c r="BQ55" i="2"/>
  <c r="C55" i="2"/>
  <c r="BT55" i="2" s="1"/>
  <c r="BW54" i="2"/>
  <c r="BT54" i="2"/>
  <c r="BS54" i="2"/>
  <c r="BP54" i="2"/>
  <c r="C54" i="2"/>
  <c r="BV54" i="2" s="1"/>
  <c r="BU50" i="2"/>
  <c r="BQ50" i="2"/>
  <c r="C50" i="2"/>
  <c r="BT50" i="2" s="1"/>
  <c r="BW49" i="2"/>
  <c r="BT49" i="2"/>
  <c r="BS49" i="2"/>
  <c r="BP49" i="2"/>
  <c r="C49" i="2"/>
  <c r="BV49" i="2" s="1"/>
  <c r="BU48" i="2"/>
  <c r="BQ48" i="2"/>
  <c r="C48" i="2"/>
  <c r="BT48" i="2" s="1"/>
  <c r="BW47" i="2"/>
  <c r="BT47" i="2"/>
  <c r="BS47" i="2"/>
  <c r="BP47" i="2"/>
  <c r="C47" i="2"/>
  <c r="BV47" i="2" s="1"/>
  <c r="BU46" i="2"/>
  <c r="BQ46" i="2"/>
  <c r="C46" i="2"/>
  <c r="BT46" i="2" s="1"/>
  <c r="BW42" i="2"/>
  <c r="BT42" i="2"/>
  <c r="BS42" i="2"/>
  <c r="BP42" i="2"/>
  <c r="C42" i="2"/>
  <c r="BV42" i="2" s="1"/>
  <c r="BU41" i="2"/>
  <c r="BQ41" i="2"/>
  <c r="C41" i="2"/>
  <c r="BT41" i="2" s="1"/>
  <c r="BW40" i="2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/>
  <c r="B34" i="2"/>
  <c r="BT34" i="2" s="1"/>
  <c r="BP33" i="2"/>
  <c r="E33" i="2"/>
  <c r="B33" i="2"/>
  <c r="BT33" i="2" s="1"/>
  <c r="BP32" i="2"/>
  <c r="E32" i="2"/>
  <c r="B32" i="2"/>
  <c r="BT32" i="2" s="1"/>
  <c r="BP31" i="2"/>
  <c r="E31" i="2"/>
  <c r="B31" i="2"/>
  <c r="BT31" i="2" s="1"/>
  <c r="BP30" i="2"/>
  <c r="E30" i="2"/>
  <c r="B30" i="2"/>
  <c r="BT30" i="2" s="1"/>
  <c r="BP29" i="2"/>
  <c r="E29" i="2"/>
  <c r="B29" i="2"/>
  <c r="BT29" i="2" s="1"/>
  <c r="BU26" i="2"/>
  <c r="BQ26" i="2"/>
  <c r="B26" i="2"/>
  <c r="BT26" i="2" s="1"/>
  <c r="BW25" i="2"/>
  <c r="BT25" i="2"/>
  <c r="BS25" i="2"/>
  <c r="BP25" i="2"/>
  <c r="B25" i="2"/>
  <c r="BV25" i="2" s="1"/>
  <c r="D21" i="2"/>
  <c r="C21" i="2"/>
  <c r="B21" i="2" s="1"/>
  <c r="BQ20" i="2"/>
  <c r="E20" i="2"/>
  <c r="B20" i="2"/>
  <c r="BT20" i="2" s="1"/>
  <c r="BQ19" i="2"/>
  <c r="E19" i="2"/>
  <c r="B19" i="2"/>
  <c r="BT19" i="2" s="1"/>
  <c r="BQ18" i="2"/>
  <c r="E18" i="2"/>
  <c r="B18" i="2"/>
  <c r="BT18" i="2" s="1"/>
  <c r="BQ17" i="2"/>
  <c r="E17" i="2"/>
  <c r="B17" i="2"/>
  <c r="BT17" i="2" s="1"/>
  <c r="BQ16" i="2"/>
  <c r="E16" i="2"/>
  <c r="B16" i="2"/>
  <c r="BT16" i="2" s="1"/>
  <c r="BQ15" i="2"/>
  <c r="E15" i="2"/>
  <c r="B15" i="2"/>
  <c r="BT15" i="2" s="1"/>
  <c r="BU12" i="2"/>
  <c r="BT12" i="2"/>
  <c r="BP12" i="2"/>
  <c r="B12" i="2"/>
  <c r="BR12" i="2" s="1"/>
  <c r="BV11" i="2"/>
  <c r="BU11" i="2"/>
  <c r="BT11" i="2"/>
  <c r="BQ11" i="2"/>
  <c r="BP11" i="2"/>
  <c r="B11" i="2"/>
  <c r="BW11" i="2" s="1"/>
  <c r="BV10" i="2"/>
  <c r="BQ10" i="2"/>
  <c r="B10" i="2"/>
  <c r="BU10" i="2" s="1"/>
  <c r="A5" i="2"/>
  <c r="A4" i="2"/>
  <c r="A3" i="2"/>
  <c r="A2" i="2"/>
  <c r="A200" i="5" l="1"/>
  <c r="M50" i="3"/>
  <c r="M39" i="3"/>
  <c r="A200" i="3" s="1"/>
  <c r="M55" i="3"/>
  <c r="M48" i="3"/>
  <c r="M41" i="3"/>
  <c r="BT200" i="3"/>
  <c r="O26" i="3"/>
  <c r="BP21" i="2"/>
  <c r="BT21" i="2"/>
  <c r="BQ21" i="2"/>
  <c r="BU21" i="2"/>
  <c r="BQ35" i="2"/>
  <c r="E35" i="2" s="1"/>
  <c r="BU35" i="2"/>
  <c r="P11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M50" i="2" s="1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C68" i="4"/>
  <c r="C67" i="4"/>
  <c r="C66" i="4"/>
  <c r="C65" i="4"/>
  <c r="C64" i="4"/>
  <c r="C63" i="4"/>
  <c r="C62" i="4"/>
  <c r="C61" i="4"/>
  <c r="L58" i="4"/>
  <c r="K58" i="4"/>
  <c r="J58" i="4"/>
  <c r="I58" i="4"/>
  <c r="H58" i="4"/>
  <c r="G58" i="4"/>
  <c r="F58" i="4"/>
  <c r="E58" i="4"/>
  <c r="D58" i="4"/>
  <c r="C58" i="4"/>
  <c r="L57" i="4"/>
  <c r="K57" i="4"/>
  <c r="J57" i="4"/>
  <c r="I57" i="4"/>
  <c r="H57" i="4"/>
  <c r="G57" i="4"/>
  <c r="F57" i="4"/>
  <c r="E57" i="4"/>
  <c r="D57" i="4"/>
  <c r="C57" i="4"/>
  <c r="L56" i="4"/>
  <c r="K56" i="4"/>
  <c r="J56" i="4"/>
  <c r="I56" i="4"/>
  <c r="H56" i="4"/>
  <c r="G56" i="4"/>
  <c r="F56" i="4"/>
  <c r="E56" i="4"/>
  <c r="D56" i="4"/>
  <c r="C56" i="4"/>
  <c r="L55" i="4"/>
  <c r="K55" i="4"/>
  <c r="J55" i="4"/>
  <c r="I55" i="4"/>
  <c r="H55" i="4"/>
  <c r="G55" i="4"/>
  <c r="F55" i="4"/>
  <c r="E55" i="4"/>
  <c r="D55" i="4"/>
  <c r="C55" i="4"/>
  <c r="L54" i="4"/>
  <c r="K54" i="4"/>
  <c r="J54" i="4"/>
  <c r="I54" i="4"/>
  <c r="H54" i="4"/>
  <c r="G54" i="4"/>
  <c r="F54" i="4"/>
  <c r="E54" i="4"/>
  <c r="D54" i="4"/>
  <c r="C54" i="4"/>
  <c r="L50" i="4"/>
  <c r="K50" i="4"/>
  <c r="J50" i="4"/>
  <c r="I50" i="4"/>
  <c r="H50" i="4"/>
  <c r="G50" i="4"/>
  <c r="F50" i="4"/>
  <c r="E50" i="4"/>
  <c r="D50" i="4"/>
  <c r="C50" i="4"/>
  <c r="L49" i="4"/>
  <c r="K49" i="4"/>
  <c r="J49" i="4"/>
  <c r="I49" i="4"/>
  <c r="H49" i="4"/>
  <c r="G49" i="4"/>
  <c r="F49" i="4"/>
  <c r="E49" i="4"/>
  <c r="D49" i="4"/>
  <c r="C49" i="4"/>
  <c r="L48" i="4"/>
  <c r="K48" i="4"/>
  <c r="J48" i="4"/>
  <c r="I48" i="4"/>
  <c r="H48" i="4"/>
  <c r="G48" i="4"/>
  <c r="F48" i="4"/>
  <c r="E48" i="4"/>
  <c r="D48" i="4"/>
  <c r="C48" i="4"/>
  <c r="L47" i="4"/>
  <c r="K47" i="4"/>
  <c r="J47" i="4"/>
  <c r="I47" i="4"/>
  <c r="H47" i="4"/>
  <c r="G47" i="4"/>
  <c r="F47" i="4"/>
  <c r="E47" i="4"/>
  <c r="D47" i="4"/>
  <c r="C47" i="4"/>
  <c r="L46" i="4"/>
  <c r="K46" i="4"/>
  <c r="J46" i="4"/>
  <c r="I46" i="4"/>
  <c r="H46" i="4"/>
  <c r="G46" i="4"/>
  <c r="F46" i="4"/>
  <c r="E46" i="4"/>
  <c r="D46" i="4"/>
  <c r="C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C42" i="4"/>
  <c r="L41" i="4"/>
  <c r="K41" i="4"/>
  <c r="J41" i="4"/>
  <c r="I41" i="4"/>
  <c r="H41" i="4"/>
  <c r="G41" i="4"/>
  <c r="F41" i="4"/>
  <c r="E41" i="4"/>
  <c r="D41" i="4"/>
  <c r="C41" i="4"/>
  <c r="L40" i="4"/>
  <c r="K40" i="4"/>
  <c r="J40" i="4"/>
  <c r="I40" i="4"/>
  <c r="H40" i="4"/>
  <c r="G40" i="4"/>
  <c r="F40" i="4"/>
  <c r="E40" i="4"/>
  <c r="D40" i="4"/>
  <c r="C40" i="4"/>
  <c r="L39" i="4"/>
  <c r="K39" i="4"/>
  <c r="J39" i="4"/>
  <c r="I39" i="4"/>
  <c r="H39" i="4"/>
  <c r="G39" i="4"/>
  <c r="F39" i="4"/>
  <c r="E39" i="4"/>
  <c r="D39" i="4"/>
  <c r="C39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B12" i="4"/>
  <c r="B11" i="4"/>
  <c r="B10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39" i="2" l="1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F118" i="1" s="1"/>
  <c r="BP118" i="1"/>
  <c r="BU117" i="1"/>
  <c r="BT117" i="1"/>
  <c r="BQ117" i="1"/>
  <c r="BP117" i="1"/>
  <c r="F117" i="1" s="1"/>
  <c r="BU116" i="1"/>
  <c r="BT116" i="1"/>
  <c r="BQ116" i="1"/>
  <c r="BP116" i="1"/>
  <c r="F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F113" i="1" s="1"/>
  <c r="BU110" i="1"/>
  <c r="BT110" i="1"/>
  <c r="BQ110" i="1"/>
  <c r="BP110" i="1"/>
  <c r="H110" i="1"/>
  <c r="BU109" i="1"/>
  <c r="BT109" i="1"/>
  <c r="BQ109" i="1"/>
  <c r="BP109" i="1"/>
  <c r="BU108" i="1"/>
  <c r="BT108" i="1"/>
  <c r="BQ108" i="1"/>
  <c r="H108" i="1" s="1"/>
  <c r="BP108" i="1"/>
  <c r="BU107" i="1"/>
  <c r="BT107" i="1"/>
  <c r="BQ107" i="1"/>
  <c r="BP107" i="1"/>
  <c r="H107" i="1" s="1"/>
  <c r="BU106" i="1"/>
  <c r="BT106" i="1"/>
  <c r="BQ106" i="1"/>
  <c r="BP106" i="1"/>
  <c r="H106" i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H103" i="1" s="1"/>
  <c r="BU102" i="1"/>
  <c r="BT102" i="1"/>
  <c r="BQ102" i="1"/>
  <c r="BP102" i="1"/>
  <c r="H102" i="1"/>
  <c r="BU101" i="1"/>
  <c r="BT101" i="1"/>
  <c r="BQ101" i="1"/>
  <c r="BP101" i="1"/>
  <c r="BT95" i="1"/>
  <c r="BP95" i="1"/>
  <c r="C95" i="1"/>
  <c r="B95" i="1"/>
  <c r="C75" i="1"/>
  <c r="C74" i="1"/>
  <c r="C73" i="1"/>
  <c r="C72" i="1"/>
  <c r="C71" i="1"/>
  <c r="BP61" i="1"/>
  <c r="D61" i="1" s="1"/>
  <c r="C61" i="1"/>
  <c r="BT61" i="1" s="1"/>
  <c r="BV58" i="1"/>
  <c r="C58" i="1"/>
  <c r="BT57" i="1"/>
  <c r="BP57" i="1"/>
  <c r="C57" i="1"/>
  <c r="BW57" i="1" s="1"/>
  <c r="C56" i="1"/>
  <c r="BT55" i="1"/>
  <c r="BP55" i="1"/>
  <c r="C55" i="1"/>
  <c r="BW55" i="1" s="1"/>
  <c r="BV54" i="1"/>
  <c r="C54" i="1"/>
  <c r="BT50" i="1"/>
  <c r="BP50" i="1"/>
  <c r="C50" i="1"/>
  <c r="BW50" i="1" s="1"/>
  <c r="C49" i="1"/>
  <c r="BT48" i="1"/>
  <c r="BR48" i="1"/>
  <c r="BP48" i="1"/>
  <c r="C48" i="1"/>
  <c r="BT47" i="1"/>
  <c r="BR47" i="1"/>
  <c r="C47" i="1"/>
  <c r="BT46" i="1"/>
  <c r="C46" i="1"/>
  <c r="C42" i="1"/>
  <c r="BT41" i="1"/>
  <c r="BR41" i="1"/>
  <c r="BP41" i="1"/>
  <c r="C41" i="1"/>
  <c r="BT40" i="1"/>
  <c r="BR40" i="1"/>
  <c r="C40" i="1"/>
  <c r="BT39" i="1"/>
  <c r="C39" i="1"/>
  <c r="BQ35" i="1"/>
  <c r="E35" i="1" s="1"/>
  <c r="D35" i="1"/>
  <c r="C35" i="1"/>
  <c r="B35" i="1"/>
  <c r="BU35" i="1" s="1"/>
  <c r="BP34" i="1"/>
  <c r="E34" i="1" s="1"/>
  <c r="B34" i="1"/>
  <c r="BT34" i="1" s="1"/>
  <c r="B33" i="1"/>
  <c r="BT33" i="1" s="1"/>
  <c r="BP32" i="1"/>
  <c r="E32" i="1" s="1"/>
  <c r="B32" i="1"/>
  <c r="BT32" i="1" s="1"/>
  <c r="B31" i="1"/>
  <c r="BT31" i="1" s="1"/>
  <c r="BP30" i="1"/>
  <c r="E30" i="1" s="1"/>
  <c r="B30" i="1"/>
  <c r="BT30" i="1" s="1"/>
  <c r="B29" i="1"/>
  <c r="BT29" i="1" s="1"/>
  <c r="B26" i="1"/>
  <c r="BT25" i="1"/>
  <c r="BR25" i="1"/>
  <c r="BP25" i="1"/>
  <c r="B25" i="1"/>
  <c r="D21" i="1"/>
  <c r="B21" i="1" s="1"/>
  <c r="C21" i="1"/>
  <c r="B20" i="1"/>
  <c r="BT20" i="1" s="1"/>
  <c r="B19" i="1"/>
  <c r="BT19" i="1" s="1"/>
  <c r="B18" i="1"/>
  <c r="BT18" i="1" s="1"/>
  <c r="B17" i="1"/>
  <c r="BT17" i="1" s="1"/>
  <c r="B16" i="1"/>
  <c r="BT16" i="1" s="1"/>
  <c r="B15" i="1"/>
  <c r="BT15" i="1" s="1"/>
  <c r="BU12" i="1"/>
  <c r="BR12" i="1"/>
  <c r="B12" i="1"/>
  <c r="BV11" i="1"/>
  <c r="BU11" i="1"/>
  <c r="BT11" i="1"/>
  <c r="BQ11" i="1"/>
  <c r="BP11" i="1"/>
  <c r="B11" i="1"/>
  <c r="BW11" i="1" s="1"/>
  <c r="BU10" i="1"/>
  <c r="BR10" i="1"/>
  <c r="B10" i="1"/>
  <c r="A5" i="1"/>
  <c r="A4" i="1"/>
  <c r="A3" i="1"/>
  <c r="A2" i="1"/>
  <c r="A200" i="2" l="1"/>
  <c r="BU21" i="1"/>
  <c r="BQ21" i="1"/>
  <c r="BT21" i="1"/>
  <c r="BP21" i="1"/>
  <c r="E21" i="1" s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M54" i="1" s="1"/>
  <c r="BW54" i="1"/>
  <c r="BS54" i="1"/>
  <c r="BV56" i="1"/>
  <c r="BU58" i="1"/>
  <c r="BQ58" i="1"/>
  <c r="BT58" i="1"/>
  <c r="BP58" i="1"/>
  <c r="M58" i="1" s="1"/>
  <c r="BW58" i="1"/>
  <c r="BS58" i="1"/>
  <c r="H105" i="1"/>
  <c r="BP10" i="1"/>
  <c r="P10" i="1" s="1"/>
  <c r="BP12" i="1"/>
  <c r="P12" i="1" s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M41" i="1" s="1"/>
  <c r="BV41" i="1"/>
  <c r="BT42" i="1"/>
  <c r="BR46" i="1"/>
  <c r="BP47" i="1"/>
  <c r="M47" i="1" s="1"/>
  <c r="BW48" i="1"/>
  <c r="BS48" i="1"/>
  <c r="BU48" i="1"/>
  <c r="BQ48" i="1"/>
  <c r="M48" i="1" s="1"/>
  <c r="BV48" i="1"/>
  <c r="BR54" i="1"/>
  <c r="BR58" i="1"/>
  <c r="H109" i="1"/>
  <c r="BQ50" i="1"/>
  <c r="M50" i="1" s="1"/>
  <c r="BU50" i="1"/>
  <c r="BQ55" i="1"/>
  <c r="M55" i="1" s="1"/>
  <c r="BU55" i="1"/>
  <c r="BQ57" i="1"/>
  <c r="M57" i="1" s="1"/>
  <c r="BU57" i="1"/>
  <c r="BR50" i="1"/>
  <c r="BV50" i="1"/>
  <c r="BR55" i="1"/>
  <c r="BV55" i="1"/>
  <c r="BR57" i="1"/>
  <c r="BV57" i="1"/>
  <c r="BR11" i="1"/>
  <c r="P11" i="1" s="1"/>
  <c r="BS50" i="1"/>
  <c r="BS55" i="1"/>
  <c r="BS57" i="1"/>
  <c r="BT200" i="1" l="1"/>
  <c r="M39" i="1"/>
  <c r="M56" i="1"/>
  <c r="M40" i="1"/>
  <c r="A200" i="1" s="1"/>
  <c r="M46" i="1"/>
  <c r="M42" i="1"/>
  <c r="M49" i="1"/>
</calcChain>
</file>

<file path=xl/sharedStrings.xml><?xml version="1.0" encoding="utf-8"?>
<sst xmlns="http://schemas.openxmlformats.org/spreadsheetml/2006/main" count="4001" uniqueCount="131">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</sst>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039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2" fillId="7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13" fillId="2" borderId="0" xfId="0" applyNumberFormat="1" applyFont="1" applyFill="1" applyAlignment="1" applyProtection="1"/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Alignment="1" applyProtection="1"/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67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72" xfId="0" applyNumberFormat="1" applyFont="1" applyFill="1" applyBorder="1" applyAlignment="1" applyProtection="1">
      <protection locked="0"/>
    </xf>
    <xf numFmtId="3" fontId="2" fillId="0" borderId="3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abSelected="1" topLeftCell="A58" workbookViewId="0">
      <selection activeCell="C67" sqref="C67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289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  <c r="M1" s="195"/>
      <c r="N1" s="195"/>
      <c r="O1" s="199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</row>
    <row r="2" spans="1:75" ht="15.75" x14ac:dyDescent="0.25">
      <c r="A2" s="289" t="s">
        <v>126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  <c r="O2" s="199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</row>
    <row r="3" spans="1:75" ht="15.75" x14ac:dyDescent="0.25">
      <c r="A3" s="289" t="s">
        <v>127</v>
      </c>
      <c r="B3" s="194"/>
      <c r="C3" s="194"/>
      <c r="D3" s="196"/>
      <c r="E3" s="194"/>
      <c r="F3" s="194"/>
      <c r="G3" s="194"/>
      <c r="H3" s="194"/>
      <c r="I3" s="194"/>
      <c r="J3" s="194"/>
      <c r="K3" s="194"/>
      <c r="L3" s="195"/>
      <c r="M3" s="195"/>
      <c r="N3" s="195"/>
      <c r="O3" s="199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</row>
    <row r="4" spans="1:75" ht="15.75" x14ac:dyDescent="0.25">
      <c r="A4" s="289" t="s">
        <v>128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5"/>
      <c r="M4" s="195"/>
      <c r="N4" s="195"/>
      <c r="O4" s="199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</row>
    <row r="5" spans="1:75" ht="15.75" x14ac:dyDescent="0.25">
      <c r="A5" s="193" t="s">
        <v>129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5"/>
      <c r="M5" s="195"/>
      <c r="N5" s="195"/>
      <c r="O5" s="199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222"/>
      <c r="Q6" s="222"/>
      <c r="R6" s="222"/>
      <c r="S6" s="222"/>
      <c r="T6" s="191"/>
      <c r="U6" s="191"/>
      <c r="V6" s="191"/>
      <c r="W6" s="191"/>
      <c r="X6" s="191"/>
      <c r="Y6" s="191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</row>
    <row r="7" spans="1:75" x14ac:dyDescent="0.25">
      <c r="A7" s="239" t="s">
        <v>2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40"/>
      <c r="O7" s="240"/>
      <c r="P7" s="229"/>
      <c r="Q7" s="229"/>
      <c r="R7" s="229"/>
      <c r="S7" s="229"/>
      <c r="T7" s="191"/>
      <c r="U7" s="191"/>
      <c r="V7" s="191"/>
      <c r="W7" s="191"/>
      <c r="X7" s="191"/>
      <c r="Y7" s="191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216"/>
      <c r="Q8" s="216"/>
      <c r="R8" s="216"/>
      <c r="S8" s="216"/>
      <c r="T8" s="191"/>
      <c r="U8" s="191"/>
      <c r="V8" s="191"/>
      <c r="W8" s="191"/>
      <c r="X8" s="191"/>
      <c r="Y8" s="191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</row>
    <row r="9" spans="1:75" ht="42" x14ac:dyDescent="0.25">
      <c r="A9" s="1017"/>
      <c r="B9" s="977"/>
      <c r="C9" s="241" t="s">
        <v>10</v>
      </c>
      <c r="D9" s="204" t="s">
        <v>11</v>
      </c>
      <c r="E9" s="204" t="s">
        <v>12</v>
      </c>
      <c r="F9" s="204" t="s">
        <v>13</v>
      </c>
      <c r="G9" s="204" t="s">
        <v>14</v>
      </c>
      <c r="H9" s="206" t="s">
        <v>15</v>
      </c>
      <c r="I9" s="242" t="s">
        <v>16</v>
      </c>
      <c r="J9" s="206" t="s">
        <v>17</v>
      </c>
      <c r="K9" s="977"/>
      <c r="L9" s="205" t="s">
        <v>18</v>
      </c>
      <c r="M9" s="243" t="s">
        <v>19</v>
      </c>
      <c r="N9" s="206" t="s">
        <v>20</v>
      </c>
      <c r="O9" s="977"/>
      <c r="P9" s="216"/>
      <c r="Q9" s="216"/>
      <c r="R9" s="216"/>
      <c r="S9" s="216"/>
      <c r="T9" s="191"/>
      <c r="U9" s="191"/>
      <c r="V9" s="191"/>
      <c r="W9" s="191"/>
      <c r="X9" s="191"/>
      <c r="Y9" s="191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</row>
    <row r="10" spans="1:75" x14ac:dyDescent="0.25">
      <c r="A10" s="244" t="s">
        <v>21</v>
      </c>
      <c r="B10" s="839">
        <f>+'ENERO '!B10+FEBRERO!B10+'MARZO '!B10+ABRIL!B10+MAYO!B10+JUNIO!B10+JULIO!B10+AGOSTO!B10+SEPTIEMBRE!B10+OCTUBRE!B10+NOVIEMBRE!B10+DICIEMBRE!B10</f>
        <v>46784</v>
      </c>
      <c r="C10" s="288">
        <f>+'ENERO '!C10+FEBRERO!C10+'MARZO '!C10+ABRIL!C10+MAYO!C10+JUNIO!C10+JULIO!C10+AGOSTO!C10+SEPTIEMBRE!C10+OCTUBRE!C10+NOVIEMBRE!C10+DICIEMBRE!C10</f>
        <v>13991</v>
      </c>
      <c r="D10" s="839">
        <f>+'ENERO '!D10+FEBRERO!D10+'MARZO '!D10+ABRIL!D10+MAYO!D10+JUNIO!D10+JULIO!D10+AGOSTO!D10+SEPTIEMBRE!D10+OCTUBRE!D10+NOVIEMBRE!D10+DICIEMBRE!D10</f>
        <v>3342</v>
      </c>
      <c r="E10" s="839">
        <f>+'ENERO '!E10+FEBRERO!E10+'MARZO '!E10+ABRIL!E10+MAYO!E10+JUNIO!E10+JULIO!E10+AGOSTO!E10+SEPTIEMBRE!E10+OCTUBRE!E10+NOVIEMBRE!E10+DICIEMBRE!E10</f>
        <v>2916</v>
      </c>
      <c r="F10" s="839">
        <f>+'ENERO '!F10+FEBRERO!F10+'MARZO '!F10+ABRIL!F10+MAYO!F10+JUNIO!F10+JULIO!F10+AGOSTO!F10+SEPTIEMBRE!F10+OCTUBRE!F10+NOVIEMBRE!F10+DICIEMBRE!F10</f>
        <v>2753</v>
      </c>
      <c r="G10" s="839">
        <f>+'ENERO '!G10+FEBRERO!G10+'MARZO '!G10+ABRIL!G10+MAYO!G10+JUNIO!G10+JULIO!G10+AGOSTO!G10+SEPTIEMBRE!G10+OCTUBRE!G10+NOVIEMBRE!G10+DICIEMBRE!G10</f>
        <v>16928</v>
      </c>
      <c r="H10" s="839">
        <f>+'ENERO '!H10+FEBRERO!H10+'MARZO '!H10+ABRIL!H10+MAYO!H10+JUNIO!H10+JULIO!H10+AGOSTO!H10+SEPTIEMBRE!H10+OCTUBRE!H10+NOVIEMBRE!H10+DICIEMBRE!H10</f>
        <v>6854</v>
      </c>
      <c r="I10" s="839">
        <f>+'ENERO '!I10+FEBRERO!I10+'MARZO '!I10+ABRIL!I10+MAYO!I10+JUNIO!I10+JULIO!I10+AGOSTO!I10+SEPTIEMBRE!I10+OCTUBRE!I10+NOVIEMBRE!I10+DICIEMBRE!I10</f>
        <v>23603</v>
      </c>
      <c r="J10" s="839">
        <f>+'ENERO '!J10+FEBRERO!J10+'MARZO '!J10+ABRIL!J10+MAYO!J10+JUNIO!J10+JULIO!J10+AGOSTO!J10+SEPTIEMBRE!J10+OCTUBRE!J10+NOVIEMBRE!J10+DICIEMBRE!J10</f>
        <v>23181</v>
      </c>
      <c r="K10" s="839">
        <f>+'ENERO '!K10+FEBRERO!K10+'MARZO '!K10+ABRIL!K10+MAYO!K10+JUNIO!K10+JULIO!K10+AGOSTO!K10+SEPTIEMBRE!K10+OCTUBRE!K10+NOVIEMBRE!K10+DICIEMBRE!K10</f>
        <v>44927</v>
      </c>
      <c r="L10" s="839">
        <f>+'ENERO '!L10+FEBRERO!L10+'MARZO '!L10+ABRIL!L10+MAYO!L10+JUNIO!L10+JULIO!L10+AGOSTO!L10+SEPTIEMBRE!L10+OCTUBRE!L10+NOVIEMBRE!L10+DICIEMBRE!L10</f>
        <v>1074</v>
      </c>
      <c r="M10" s="839">
        <f>+'ENERO '!M10+FEBRERO!M10+'MARZO '!M10+ABRIL!M10+MAYO!M10+JUNIO!M10+JULIO!M10+AGOSTO!M10+SEPTIEMBRE!M10+OCTUBRE!M10+NOVIEMBRE!M10+DICIEMBRE!M10</f>
        <v>1425</v>
      </c>
      <c r="N10" s="839">
        <f>+'ENERO '!N10+FEBRERO!N10+'MARZO '!N10+ABRIL!N10+MAYO!N10+JUNIO!N10+JULIO!N10+AGOSTO!N10+SEPTIEMBRE!N10+OCTUBRE!N10+NOVIEMBRE!N10+DICIEMBRE!N10</f>
        <v>4925</v>
      </c>
      <c r="O10" s="839">
        <f>+'ENERO '!O10+FEBRERO!O10+'MARZO '!O10+ABRIL!O10+MAYO!O10+JUNIO!O10+JULIO!O10+AGOSTO!O10+SEPTIEMBRE!O10+OCTUBRE!O10+NOVIEMBRE!O10+DICIEMBRE!O10</f>
        <v>0</v>
      </c>
      <c r="P10" s="290" t="s">
        <v>46</v>
      </c>
      <c r="Q10" s="191"/>
      <c r="R10" s="191"/>
      <c r="S10" s="191"/>
      <c r="T10" s="191"/>
      <c r="U10" s="191"/>
      <c r="V10" s="191"/>
      <c r="W10" s="191"/>
      <c r="X10" s="192"/>
      <c r="Y10" s="192"/>
      <c r="Z10" s="192"/>
      <c r="AA10" s="192"/>
      <c r="AB10" s="192"/>
      <c r="AC10" s="192"/>
      <c r="AD10" s="189"/>
      <c r="AE10" s="189"/>
      <c r="AF10" s="192"/>
      <c r="AG10" s="192"/>
      <c r="AH10" s="192"/>
      <c r="AI10" s="192"/>
      <c r="AJ10" s="192"/>
      <c r="AK10" s="192"/>
      <c r="AL10" s="189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274" t="s">
        <v>22</v>
      </c>
      <c r="BQ10" s="227" t="s">
        <v>22</v>
      </c>
      <c r="BR10" s="227" t="s">
        <v>22</v>
      </c>
      <c r="BS10" s="292" t="s">
        <v>22</v>
      </c>
      <c r="BT10" s="294">
        <v>0</v>
      </c>
      <c r="BU10" s="294">
        <v>0</v>
      </c>
      <c r="BV10" s="294" t="s">
        <v>22</v>
      </c>
      <c r="BW10" s="294" t="s">
        <v>22</v>
      </c>
    </row>
    <row r="11" spans="1:75" ht="15" customHeight="1" x14ac:dyDescent="0.25">
      <c r="A11" s="219" t="s">
        <v>23</v>
      </c>
      <c r="B11" s="839">
        <f>+'ENERO '!B11+FEBRERO!B11+'MARZO '!B11+ABRIL!B11+MAYO!B11+JUNIO!B11+JULIO!B11+AGOSTO!B11+SEPTIEMBRE!B11+OCTUBRE!B11+NOVIEMBRE!B11+DICIEMBRE!B11</f>
        <v>4489</v>
      </c>
      <c r="C11" s="839">
        <f>+'ENERO '!C11+FEBRERO!C11+'MARZO '!C11+ABRIL!C11+MAYO!C11+JUNIO!C11+JULIO!C11+AGOSTO!C11+SEPTIEMBRE!C11+OCTUBRE!C11+NOVIEMBRE!C11+DICIEMBRE!C11</f>
        <v>7</v>
      </c>
      <c r="D11" s="839">
        <f>+'ENERO '!D11+FEBRERO!D11+'MARZO '!D11+ABRIL!D11+MAYO!D11+JUNIO!D11+JULIO!D11+AGOSTO!D11+SEPTIEMBRE!D11+OCTUBRE!D11+NOVIEMBRE!D11+DICIEMBRE!D11</f>
        <v>74</v>
      </c>
      <c r="E11" s="839">
        <f>+'ENERO '!E11+FEBRERO!E11+'MARZO '!E11+ABRIL!E11+MAYO!E11+JUNIO!E11+JULIO!E11+AGOSTO!E11+SEPTIEMBRE!E11+OCTUBRE!E11+NOVIEMBRE!E11+DICIEMBRE!E11</f>
        <v>823</v>
      </c>
      <c r="F11" s="839">
        <f>+'ENERO '!F11+FEBRERO!F11+'MARZO '!F11+ABRIL!F11+MAYO!F11+JUNIO!F11+JULIO!F11+AGOSTO!F11+SEPTIEMBRE!F11+OCTUBRE!F11+NOVIEMBRE!F11+DICIEMBRE!F11</f>
        <v>1095</v>
      </c>
      <c r="G11" s="839">
        <f>+'ENERO '!G11+FEBRERO!G11+'MARZO '!G11+ABRIL!G11+MAYO!G11+JUNIO!G11+JULIO!G11+AGOSTO!G11+SEPTIEMBRE!G11+OCTUBRE!G11+NOVIEMBRE!G11+DICIEMBRE!G11</f>
        <v>2433</v>
      </c>
      <c r="H11" s="839">
        <f>+'ENERO '!H11+FEBRERO!H11+'MARZO '!H11+ABRIL!H11+MAYO!H11+JUNIO!H11+JULIO!H11+AGOSTO!H11+SEPTIEMBRE!H11+OCTUBRE!H11+NOVIEMBRE!H11+DICIEMBRE!H11</f>
        <v>57</v>
      </c>
      <c r="I11" s="839">
        <f>+'ENERO '!I11+FEBRERO!I11+'MARZO '!I11+ABRIL!I11+MAYO!I11+JUNIO!I11+JULIO!I11+AGOSTO!I11+SEPTIEMBRE!I11+OCTUBRE!I11+NOVIEMBRE!I11+DICIEMBRE!I11</f>
        <v>0</v>
      </c>
      <c r="J11" s="839">
        <f>+'ENERO '!J11+FEBRERO!J11+'MARZO '!J11+ABRIL!J11+MAYO!J11+JUNIO!J11+JULIO!J11+AGOSTO!J11+SEPTIEMBRE!J11+OCTUBRE!J11+NOVIEMBRE!J11+DICIEMBRE!J11</f>
        <v>4489</v>
      </c>
      <c r="K11" s="839">
        <f>+'ENERO '!K11+FEBRERO!K11+'MARZO '!K11+ABRIL!K11+MAYO!K11+JUNIO!K11+JULIO!K11+AGOSTO!K11+SEPTIEMBRE!K11+OCTUBRE!K11+NOVIEMBRE!K11+DICIEMBRE!K11</f>
        <v>4432</v>
      </c>
      <c r="L11" s="839">
        <f>+'ENERO '!L11+FEBRERO!L11+'MARZO '!L11+ABRIL!L11+MAYO!L11+JUNIO!L11+JULIO!L11+AGOSTO!L11+SEPTIEMBRE!L11+OCTUBRE!L11+NOVIEMBRE!L11+DICIEMBRE!L11</f>
        <v>77</v>
      </c>
      <c r="M11" s="839">
        <f>+'ENERO '!M11+FEBRERO!M11+'MARZO '!M11+ABRIL!M11+MAYO!M11+JUNIO!M11+JULIO!M11+AGOSTO!M11+SEPTIEMBRE!M11+OCTUBRE!M11+NOVIEMBRE!M11+DICIEMBRE!M11</f>
        <v>42</v>
      </c>
      <c r="N11" s="839">
        <f>+'ENERO '!N11+FEBRERO!N11+'MARZO '!N11+ABRIL!N11+MAYO!N11+JUNIO!N11+JULIO!N11+AGOSTO!N11+SEPTIEMBRE!N11+OCTUBRE!N11+NOVIEMBRE!N11+DICIEMBRE!N11</f>
        <v>529</v>
      </c>
      <c r="O11" s="839">
        <f>+'ENERO '!O11+FEBRERO!O11+'MARZO '!O11+ABRIL!O11+MAYO!O11+JUNIO!O11+JULIO!O11+AGOSTO!O11+SEPTIEMBRE!O11+OCTUBRE!O11+NOVIEMBRE!O11+DICIEMBRE!O11</f>
        <v>0</v>
      </c>
      <c r="P11" s="290" t="s">
        <v>46</v>
      </c>
      <c r="Q11" s="191"/>
      <c r="R11" s="191"/>
      <c r="S11" s="191"/>
      <c r="T11" s="191"/>
      <c r="U11" s="191"/>
      <c r="V11" s="191"/>
      <c r="W11" s="191"/>
      <c r="X11" s="195"/>
      <c r="Y11" s="203"/>
      <c r="Z11" s="203"/>
      <c r="AA11" s="224"/>
      <c r="AB11" s="195"/>
      <c r="AC11" s="195"/>
      <c r="AD11" s="189"/>
      <c r="AE11" s="189"/>
      <c r="AF11" s="192"/>
      <c r="AG11" s="192"/>
      <c r="AH11" s="192"/>
      <c r="AI11" s="192"/>
      <c r="AJ11" s="192"/>
      <c r="AK11" s="192"/>
      <c r="AL11" s="189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274" t="s">
        <v>22</v>
      </c>
      <c r="BQ11" s="227" t="s">
        <v>22</v>
      </c>
      <c r="BR11" s="227" t="s">
        <v>22</v>
      </c>
      <c r="BS11" s="292" t="s">
        <v>22</v>
      </c>
      <c r="BT11" s="294">
        <v>0</v>
      </c>
      <c r="BU11" s="294">
        <v>0</v>
      </c>
      <c r="BV11" s="294" t="s">
        <v>22</v>
      </c>
      <c r="BW11" s="294" t="s">
        <v>22</v>
      </c>
    </row>
    <row r="12" spans="1:75" ht="15" customHeight="1" x14ac:dyDescent="0.25">
      <c r="A12" s="213" t="s">
        <v>24</v>
      </c>
      <c r="B12" s="839">
        <f>+'ENERO '!B12+FEBRERO!B12+'MARZO '!B12+ABRIL!B12+MAYO!B12+JUNIO!B12+JULIO!B12+AGOSTO!B12+SEPTIEMBRE!B12+OCTUBRE!B12+NOVIEMBRE!B12+DICIEMBRE!B12</f>
        <v>2023</v>
      </c>
      <c r="C12" s="839">
        <f>+'ENERO '!C12+FEBRERO!C12+'MARZO '!C12+ABRIL!C12+MAYO!C12+JUNIO!C12+JULIO!C12+AGOSTO!C12+SEPTIEMBRE!C12+OCTUBRE!C12+NOVIEMBRE!C12+DICIEMBRE!C12</f>
        <v>1</v>
      </c>
      <c r="D12" s="839">
        <f>+'ENERO '!D12+FEBRERO!D12+'MARZO '!D12+ABRIL!D12+MAYO!D12+JUNIO!D12+JULIO!D12+AGOSTO!D12+SEPTIEMBRE!D12+OCTUBRE!D12+NOVIEMBRE!D12+DICIEMBRE!D12</f>
        <v>13</v>
      </c>
      <c r="E12" s="839">
        <f>+'ENERO '!E12+FEBRERO!E12+'MARZO '!E12+ABRIL!E12+MAYO!E12+JUNIO!E12+JULIO!E12+AGOSTO!E12+SEPTIEMBRE!E12+OCTUBRE!E12+NOVIEMBRE!E12+DICIEMBRE!E12</f>
        <v>402</v>
      </c>
      <c r="F12" s="839">
        <f>+'ENERO '!F12+FEBRERO!F12+'MARZO '!F12+ABRIL!F12+MAYO!F12+JUNIO!F12+JULIO!F12+AGOSTO!F12+SEPTIEMBRE!F12+OCTUBRE!F12+NOVIEMBRE!F12+DICIEMBRE!F12</f>
        <v>452</v>
      </c>
      <c r="G12" s="839">
        <f>+'ENERO '!G12+FEBRERO!G12+'MARZO '!G12+ABRIL!G12+MAYO!G12+JUNIO!G12+JULIO!G12+AGOSTO!G12+SEPTIEMBRE!G12+OCTUBRE!G12+NOVIEMBRE!G12+DICIEMBRE!G12</f>
        <v>1116</v>
      </c>
      <c r="H12" s="839">
        <f>+'ENERO '!H12+FEBRERO!H12+'MARZO '!H12+ABRIL!H12+MAYO!H12+JUNIO!H12+JULIO!H12+AGOSTO!H12+SEPTIEMBRE!H12+OCTUBRE!H12+NOVIEMBRE!H12+DICIEMBRE!H12</f>
        <v>39</v>
      </c>
      <c r="I12" s="839">
        <f>+'ENERO '!I12+FEBRERO!I12+'MARZO '!I12+ABRIL!I12+MAYO!I12+JUNIO!I12+JULIO!I12+AGOSTO!I12+SEPTIEMBRE!I12+OCTUBRE!I12+NOVIEMBRE!I12+DICIEMBRE!I12</f>
        <v>0</v>
      </c>
      <c r="J12" s="839">
        <f>+'ENERO '!J12+FEBRERO!J12+'MARZO '!J12+ABRIL!J12+MAYO!J12+JUNIO!J12+JULIO!J12+AGOSTO!J12+SEPTIEMBRE!J12+OCTUBRE!J12+NOVIEMBRE!J12+DICIEMBRE!J12</f>
        <v>2023</v>
      </c>
      <c r="K12" s="839">
        <f>+'ENERO '!K12+FEBRERO!K12+'MARZO '!K12+ABRIL!K12+MAYO!K12+JUNIO!K12+JULIO!K12+AGOSTO!K12+SEPTIEMBRE!K12+OCTUBRE!K12+NOVIEMBRE!K12+DICIEMBRE!K12</f>
        <v>2023</v>
      </c>
      <c r="L12" s="839">
        <f>+'ENERO '!L12+FEBRERO!L12+'MARZO '!L12+ABRIL!L12+MAYO!L12+JUNIO!L12+JULIO!L12+AGOSTO!L12+SEPTIEMBRE!L12+OCTUBRE!L12+NOVIEMBRE!L12+DICIEMBRE!L12</f>
        <v>0</v>
      </c>
      <c r="M12" s="839">
        <f>+'ENERO '!M12+FEBRERO!M12+'MARZO '!M12+ABRIL!M12+MAYO!M12+JUNIO!M12+JULIO!M12+AGOSTO!M12+SEPTIEMBRE!M12+OCTUBRE!M12+NOVIEMBRE!M12+DICIEMBRE!M12</f>
        <v>0</v>
      </c>
      <c r="N12" s="839">
        <f>+'ENERO '!N12+FEBRERO!N12+'MARZO '!N12+ABRIL!N12+MAYO!N12+JUNIO!N12+JULIO!N12+AGOSTO!N12+SEPTIEMBRE!N12+OCTUBRE!N12+NOVIEMBRE!N12+DICIEMBRE!N12</f>
        <v>0</v>
      </c>
      <c r="O12" s="839">
        <f>+'ENERO '!O12+FEBRERO!O12+'MARZO '!O12+ABRIL!O12+MAYO!O12+JUNIO!O12+JULIO!O12+AGOSTO!O12+SEPTIEMBRE!O12+OCTUBRE!O12+NOVIEMBRE!O12+DICIEMBRE!O12</f>
        <v>0</v>
      </c>
      <c r="P12" s="290" t="s">
        <v>46</v>
      </c>
      <c r="Q12" s="191"/>
      <c r="R12" s="191"/>
      <c r="S12" s="191"/>
      <c r="T12" s="191"/>
      <c r="U12" s="191"/>
      <c r="V12" s="191"/>
      <c r="W12" s="191"/>
      <c r="X12" s="195"/>
      <c r="Y12" s="203"/>
      <c r="Z12" s="203"/>
      <c r="AA12" s="224"/>
      <c r="AB12" s="195"/>
      <c r="AC12" s="195"/>
      <c r="AD12" s="189"/>
      <c r="AE12" s="189"/>
      <c r="AF12" s="192"/>
      <c r="AG12" s="192"/>
      <c r="AH12" s="192"/>
      <c r="AI12" s="192"/>
      <c r="AJ12" s="192"/>
      <c r="AK12" s="192"/>
      <c r="AL12" s="189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274" t="s">
        <v>22</v>
      </c>
      <c r="BQ12" s="227" t="s">
        <v>22</v>
      </c>
      <c r="BR12" s="227" t="s">
        <v>22</v>
      </c>
      <c r="BS12" s="225"/>
      <c r="BT12" s="294">
        <v>0</v>
      </c>
      <c r="BU12" s="294">
        <v>0</v>
      </c>
      <c r="BV12" s="294" t="s">
        <v>22</v>
      </c>
      <c r="BW12" s="208"/>
    </row>
    <row r="13" spans="1:75" x14ac:dyDescent="0.25">
      <c r="A13" s="245" t="s">
        <v>25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6"/>
      <c r="O13" s="246"/>
      <c r="P13" s="232"/>
      <c r="Q13" s="232"/>
      <c r="R13" s="232"/>
      <c r="S13" s="232"/>
      <c r="T13" s="191"/>
      <c r="U13" s="191"/>
      <c r="V13" s="191"/>
      <c r="W13" s="191"/>
      <c r="X13" s="191"/>
      <c r="Y13" s="191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</row>
    <row r="14" spans="1:75" x14ac:dyDescent="0.25">
      <c r="A14" s="235" t="s">
        <v>26</v>
      </c>
      <c r="B14" s="207" t="s">
        <v>4</v>
      </c>
      <c r="C14" s="207" t="s">
        <v>27</v>
      </c>
      <c r="D14" s="207" t="s">
        <v>28</v>
      </c>
      <c r="E14" s="233"/>
      <c r="F14" s="233"/>
      <c r="G14" s="246"/>
      <c r="H14" s="194"/>
      <c r="I14" s="194"/>
      <c r="J14" s="194"/>
      <c r="K14" s="194"/>
      <c r="L14" s="194"/>
      <c r="M14" s="194"/>
      <c r="N14" s="194"/>
      <c r="O14" s="194"/>
      <c r="P14" s="291"/>
      <c r="Q14" s="194"/>
      <c r="R14" s="194"/>
      <c r="S14" s="194"/>
      <c r="T14" s="191"/>
      <c r="U14" s="191"/>
      <c r="V14" s="191"/>
      <c r="W14" s="191"/>
      <c r="X14" s="191"/>
      <c r="Y14" s="191"/>
      <c r="Z14" s="189"/>
      <c r="AA14" s="189"/>
      <c r="AB14" s="189"/>
      <c r="AC14" s="189"/>
      <c r="AD14" s="189"/>
      <c r="AE14" s="189"/>
      <c r="AF14" s="192"/>
      <c r="AG14" s="192"/>
      <c r="AH14" s="192"/>
      <c r="AI14" s="192"/>
      <c r="AJ14" s="192"/>
      <c r="AK14" s="192"/>
      <c r="AL14" s="189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89"/>
      <c r="BQ14" s="189"/>
      <c r="BR14" s="189"/>
      <c r="BS14" s="189"/>
      <c r="BT14" s="189"/>
      <c r="BU14" s="189"/>
      <c r="BV14" s="192"/>
      <c r="BW14" s="192"/>
    </row>
    <row r="15" spans="1:75" ht="15" customHeight="1" x14ac:dyDescent="0.25">
      <c r="A15" s="277" t="s">
        <v>29</v>
      </c>
      <c r="B15" s="839">
        <f>+'ENERO '!B15+FEBRERO!B15+'MARZO '!B15+ABRIL!B15+MAYO!B15+JUNIO!B15+JULIO!B15+AGOSTO!B15+SEPTIEMBRE!B15+OCTUBRE!B15+NOVIEMBRE!B15+DICIEMBRE!B15</f>
        <v>84</v>
      </c>
      <c r="C15" s="839">
        <f>+'ENERO '!C15+FEBRERO!C15+'MARZO '!C15+ABRIL!C15+MAYO!C15+JUNIO!C15+JULIO!C15+AGOSTO!C15+SEPTIEMBRE!C15+OCTUBRE!C15+NOVIEMBRE!C15+DICIEMBRE!C15</f>
        <v>2</v>
      </c>
      <c r="D15" s="839">
        <f>+'ENERO '!D15+FEBRERO!D15+'MARZO '!D15+ABRIL!D15+MAYO!D15+JUNIO!D15+JULIO!D15+AGOSTO!D15+SEPTIEMBRE!D15+OCTUBRE!D15+NOVIEMBRE!D15+DICIEMBRE!D15</f>
        <v>82</v>
      </c>
      <c r="E15" s="290" t="s">
        <v>22</v>
      </c>
      <c r="F15" s="233"/>
      <c r="G15" s="246"/>
      <c r="H15" s="194"/>
      <c r="I15" s="19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1"/>
      <c r="U15" s="191"/>
      <c r="V15" s="191"/>
      <c r="W15" s="191"/>
      <c r="X15" s="191"/>
      <c r="Y15" s="191"/>
      <c r="Z15" s="189"/>
      <c r="AA15" s="189"/>
      <c r="AB15" s="189"/>
      <c r="AC15" s="189"/>
      <c r="AD15" s="189"/>
      <c r="AE15" s="189"/>
      <c r="AF15" s="192"/>
      <c r="AG15" s="192"/>
      <c r="AH15" s="192"/>
      <c r="AI15" s="192"/>
      <c r="AJ15" s="192"/>
      <c r="AK15" s="192"/>
      <c r="AL15" s="189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89"/>
      <c r="BQ15" s="274" t="s">
        <v>22</v>
      </c>
      <c r="BR15" s="189"/>
      <c r="BS15" s="189"/>
      <c r="BT15" s="294">
        <v>0</v>
      </c>
      <c r="BU15" s="189"/>
      <c r="BV15" s="192"/>
      <c r="BW15" s="192"/>
    </row>
    <row r="16" spans="1:75" ht="15" customHeight="1" x14ac:dyDescent="0.25">
      <c r="A16" s="278" t="s">
        <v>30</v>
      </c>
      <c r="B16" s="839">
        <f>+'ENERO '!B16+FEBRERO!B16+'MARZO '!B16+ABRIL!B16+MAYO!B16+JUNIO!B16+JULIO!B16+AGOSTO!B16+SEPTIEMBRE!B16+OCTUBRE!B16+NOVIEMBRE!B16+DICIEMBRE!B16</f>
        <v>627</v>
      </c>
      <c r="C16" s="839">
        <f>+'ENERO '!C16+FEBRERO!C16+'MARZO '!C16+ABRIL!C16+MAYO!C16+JUNIO!C16+JULIO!C16+AGOSTO!C16+SEPTIEMBRE!C16+OCTUBRE!C16+NOVIEMBRE!C16+DICIEMBRE!C16</f>
        <v>59</v>
      </c>
      <c r="D16" s="839">
        <f>+'ENERO '!D16+FEBRERO!D16+'MARZO '!D16+ABRIL!D16+MAYO!D16+JUNIO!D16+JULIO!D16+AGOSTO!D16+SEPTIEMBRE!D16+OCTUBRE!D16+NOVIEMBRE!D16+DICIEMBRE!D16</f>
        <v>568</v>
      </c>
      <c r="E16" s="290" t="s">
        <v>22</v>
      </c>
      <c r="F16" s="233"/>
      <c r="G16" s="246"/>
      <c r="H16" s="194"/>
      <c r="I16" s="194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1"/>
      <c r="U16" s="191"/>
      <c r="V16" s="191"/>
      <c r="W16" s="191"/>
      <c r="X16" s="191"/>
      <c r="Y16" s="191"/>
      <c r="Z16" s="189"/>
      <c r="AA16" s="189"/>
      <c r="AB16" s="189"/>
      <c r="AC16" s="189"/>
      <c r="AD16" s="189"/>
      <c r="AE16" s="189"/>
      <c r="AF16" s="192"/>
      <c r="AG16" s="192"/>
      <c r="AH16" s="192"/>
      <c r="AI16" s="192"/>
      <c r="AJ16" s="192"/>
      <c r="AK16" s="192"/>
      <c r="AL16" s="189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  <c r="BL16" s="192"/>
      <c r="BM16" s="192"/>
      <c r="BN16" s="192"/>
      <c r="BO16" s="192"/>
      <c r="BP16" s="189"/>
      <c r="BQ16" s="274" t="s">
        <v>22</v>
      </c>
      <c r="BR16" s="189"/>
      <c r="BS16" s="189"/>
      <c r="BT16" s="294">
        <v>0</v>
      </c>
      <c r="BU16" s="189"/>
      <c r="BV16" s="192"/>
      <c r="BW16" s="192"/>
    </row>
    <row r="17" spans="1:75" x14ac:dyDescent="0.25">
      <c r="A17" s="278" t="s">
        <v>31</v>
      </c>
      <c r="B17" s="839">
        <f>+'ENERO '!B17+FEBRERO!B17+'MARZO '!B17+ABRIL!B17+MAYO!B17+JUNIO!B17+JULIO!B17+AGOSTO!B17+SEPTIEMBRE!B17+OCTUBRE!B17+NOVIEMBRE!B17+DICIEMBRE!B17</f>
        <v>22542</v>
      </c>
      <c r="C17" s="839">
        <f>+'ENERO '!C17+FEBRERO!C17+'MARZO '!C17+ABRIL!C17+MAYO!C17+JUNIO!C17+JULIO!C17+AGOSTO!C17+SEPTIEMBRE!C17+OCTUBRE!C17+NOVIEMBRE!C17+DICIEMBRE!C17</f>
        <v>5493</v>
      </c>
      <c r="D17" s="839">
        <f>+'ENERO '!D17+FEBRERO!D17+'MARZO '!D17+ABRIL!D17+MAYO!D17+JUNIO!D17+JULIO!D17+AGOSTO!D17+SEPTIEMBRE!D17+OCTUBRE!D17+NOVIEMBRE!D17+DICIEMBRE!D17</f>
        <v>17049</v>
      </c>
      <c r="E17" s="290" t="s">
        <v>22</v>
      </c>
      <c r="F17" s="233"/>
      <c r="G17" s="246"/>
      <c r="H17" s="194"/>
      <c r="I17" s="194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1"/>
      <c r="U17" s="191"/>
      <c r="V17" s="191"/>
      <c r="W17" s="191"/>
      <c r="X17" s="191"/>
      <c r="Y17" s="191"/>
      <c r="Z17" s="189"/>
      <c r="AA17" s="189"/>
      <c r="AB17" s="189"/>
      <c r="AC17" s="189"/>
      <c r="AD17" s="189"/>
      <c r="AE17" s="189"/>
      <c r="AF17" s="192"/>
      <c r="AG17" s="192"/>
      <c r="AH17" s="192"/>
      <c r="AI17" s="192"/>
      <c r="AJ17" s="192"/>
      <c r="AK17" s="192"/>
      <c r="AL17" s="189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89"/>
      <c r="BQ17" s="274" t="s">
        <v>22</v>
      </c>
      <c r="BR17" s="189"/>
      <c r="BS17" s="189"/>
      <c r="BT17" s="294">
        <v>0</v>
      </c>
      <c r="BU17" s="189"/>
      <c r="BV17" s="192"/>
      <c r="BW17" s="192"/>
    </row>
    <row r="18" spans="1:75" x14ac:dyDescent="0.25">
      <c r="A18" s="278" t="s">
        <v>32</v>
      </c>
      <c r="B18" s="839">
        <f>+'ENERO '!B18+FEBRERO!B18+'MARZO '!B18+ABRIL!B18+MAYO!B18+JUNIO!B18+JULIO!B18+AGOSTO!B18+SEPTIEMBRE!B18+OCTUBRE!B18+NOVIEMBRE!B18+DICIEMBRE!B18</f>
        <v>20173</v>
      </c>
      <c r="C18" s="839">
        <f>+'ENERO '!C18+FEBRERO!C18+'MARZO '!C18+ABRIL!C18+MAYO!C18+JUNIO!C18+JULIO!C18+AGOSTO!C18+SEPTIEMBRE!C18+OCTUBRE!C18+NOVIEMBRE!C18+DICIEMBRE!C18</f>
        <v>10338</v>
      </c>
      <c r="D18" s="839">
        <f>+'ENERO '!D18+FEBRERO!D18+'MARZO '!D18+ABRIL!D18+MAYO!D18+JUNIO!D18+JULIO!D18+AGOSTO!D18+SEPTIEMBRE!D18+OCTUBRE!D18+NOVIEMBRE!D18+DICIEMBRE!D18</f>
        <v>9835</v>
      </c>
      <c r="E18" s="290" t="s">
        <v>22</v>
      </c>
      <c r="F18" s="233"/>
      <c r="G18" s="246"/>
      <c r="H18" s="19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1"/>
      <c r="U18" s="191"/>
      <c r="V18" s="191"/>
      <c r="W18" s="191"/>
      <c r="X18" s="191"/>
      <c r="Y18" s="191"/>
      <c r="Z18" s="189"/>
      <c r="AA18" s="189"/>
      <c r="AB18" s="189"/>
      <c r="AC18" s="189"/>
      <c r="AD18" s="189"/>
      <c r="AE18" s="189"/>
      <c r="AF18" s="192"/>
      <c r="AG18" s="192"/>
      <c r="AH18" s="192"/>
      <c r="AI18" s="192"/>
      <c r="AJ18" s="192"/>
      <c r="AK18" s="192"/>
      <c r="AL18" s="189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89"/>
      <c r="BQ18" s="274" t="s">
        <v>22</v>
      </c>
      <c r="BR18" s="189"/>
      <c r="BS18" s="189"/>
      <c r="BT18" s="294">
        <v>0</v>
      </c>
      <c r="BU18" s="189"/>
      <c r="BV18" s="192"/>
      <c r="BW18" s="192"/>
    </row>
    <row r="19" spans="1:75" x14ac:dyDescent="0.25">
      <c r="A19" s="279" t="s">
        <v>33</v>
      </c>
      <c r="B19" s="839">
        <f>+'ENERO '!B19+FEBRERO!B19+'MARZO '!B19+ABRIL!B19+MAYO!B19+JUNIO!B19+JULIO!B19+AGOSTO!B19+SEPTIEMBRE!B19+OCTUBRE!B19+NOVIEMBRE!B19+DICIEMBRE!B19</f>
        <v>3327</v>
      </c>
      <c r="C19" s="839">
        <f>+'ENERO '!C19+FEBRERO!C19+'MARZO '!C19+ABRIL!C19+MAYO!C19+JUNIO!C19+JULIO!C19+AGOSTO!C19+SEPTIEMBRE!C19+OCTUBRE!C19+NOVIEMBRE!C19+DICIEMBRE!C19</f>
        <v>1430</v>
      </c>
      <c r="D19" s="839">
        <f>+'ENERO '!D19+FEBRERO!D19+'MARZO '!D19+ABRIL!D19+MAYO!D19+JUNIO!D19+JULIO!D19+AGOSTO!D19+SEPTIEMBRE!D19+OCTUBRE!D19+NOVIEMBRE!D19+DICIEMBRE!D19</f>
        <v>1897</v>
      </c>
      <c r="E19" s="290" t="s">
        <v>22</v>
      </c>
      <c r="F19" s="233"/>
      <c r="G19" s="246"/>
      <c r="H19" s="194"/>
      <c r="I19" s="194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1"/>
      <c r="U19" s="191"/>
      <c r="V19" s="191"/>
      <c r="W19" s="191"/>
      <c r="X19" s="191"/>
      <c r="Y19" s="191"/>
      <c r="Z19" s="189"/>
      <c r="AA19" s="189"/>
      <c r="AB19" s="189"/>
      <c r="AC19" s="189"/>
      <c r="AD19" s="189"/>
      <c r="AE19" s="189"/>
      <c r="AF19" s="192"/>
      <c r="AG19" s="192"/>
      <c r="AH19" s="192"/>
      <c r="AI19" s="192"/>
      <c r="AJ19" s="192"/>
      <c r="AK19" s="192"/>
      <c r="AL19" s="189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89"/>
      <c r="BQ19" s="274" t="s">
        <v>22</v>
      </c>
      <c r="BR19" s="189"/>
      <c r="BS19" s="189"/>
      <c r="BT19" s="294">
        <v>0</v>
      </c>
      <c r="BU19" s="189"/>
      <c r="BV19" s="192"/>
      <c r="BW19" s="192"/>
    </row>
    <row r="20" spans="1:75" x14ac:dyDescent="0.25">
      <c r="A20" s="280" t="s">
        <v>34</v>
      </c>
      <c r="B20" s="839">
        <f>+'ENERO '!B20+FEBRERO!B20+'MARZO '!B20+ABRIL!B20+MAYO!B20+JUNIO!B20+JULIO!B20+AGOSTO!B20+SEPTIEMBRE!B20+OCTUBRE!B20+NOVIEMBRE!B20+DICIEMBRE!B20</f>
        <v>31</v>
      </c>
      <c r="C20" s="839">
        <f>+'ENERO '!C20+FEBRERO!C20+'MARZO '!C20+ABRIL!C20+MAYO!C20+JUNIO!C20+JULIO!C20+AGOSTO!C20+SEPTIEMBRE!C20+OCTUBRE!C20+NOVIEMBRE!C20+DICIEMBRE!C20</f>
        <v>11</v>
      </c>
      <c r="D20" s="839">
        <f>+'ENERO '!D20+FEBRERO!D20+'MARZO '!D20+ABRIL!D20+MAYO!D20+JUNIO!D20+JULIO!D20+AGOSTO!D20+SEPTIEMBRE!D20+OCTUBRE!D20+NOVIEMBRE!D20+DICIEMBRE!D20</f>
        <v>20</v>
      </c>
      <c r="E20" s="290" t="s">
        <v>22</v>
      </c>
      <c r="F20" s="247"/>
      <c r="G20" s="247"/>
      <c r="H20" s="247"/>
      <c r="I20" s="247"/>
      <c r="J20" s="247"/>
      <c r="K20" s="195"/>
      <c r="L20" s="195"/>
      <c r="M20" s="195"/>
      <c r="N20" s="195"/>
      <c r="O20" s="195"/>
      <c r="P20" s="195"/>
      <c r="Q20" s="195"/>
      <c r="R20" s="195"/>
      <c r="S20" s="195"/>
      <c r="T20" s="191"/>
      <c r="U20" s="191"/>
      <c r="V20" s="191"/>
      <c r="W20" s="191"/>
      <c r="X20" s="191"/>
      <c r="Y20" s="191"/>
      <c r="Z20" s="189"/>
      <c r="AA20" s="189"/>
      <c r="AB20" s="189"/>
      <c r="AC20" s="189"/>
      <c r="AD20" s="189"/>
      <c r="AE20" s="189"/>
      <c r="AF20" s="192"/>
      <c r="AG20" s="192"/>
      <c r="AH20" s="192"/>
      <c r="AI20" s="192"/>
      <c r="AJ20" s="192"/>
      <c r="AK20" s="192"/>
      <c r="AL20" s="189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89"/>
      <c r="BQ20" s="274" t="s">
        <v>22</v>
      </c>
      <c r="BR20" s="189"/>
      <c r="BS20" s="189"/>
      <c r="BT20" s="294">
        <v>0</v>
      </c>
      <c r="BU20" s="189"/>
      <c r="BV20" s="192"/>
      <c r="BW20" s="192"/>
    </row>
    <row r="21" spans="1:75" x14ac:dyDescent="0.25">
      <c r="A21" s="212" t="s">
        <v>35</v>
      </c>
      <c r="B21" s="839">
        <f>+'ENERO '!B21+FEBRERO!B21+'MARZO '!B21+ABRIL!B21+MAYO!B21+JUNIO!B21+JULIO!B21+AGOSTO!B21+SEPTIEMBRE!B21+OCTUBRE!B21+NOVIEMBRE!B21+DICIEMBRE!B21</f>
        <v>46784</v>
      </c>
      <c r="C21" s="839">
        <f>+'ENERO '!C21+FEBRERO!C21+'MARZO '!C21+ABRIL!C21+MAYO!C21+JUNIO!C21+JULIO!C21+AGOSTO!C21+SEPTIEMBRE!C21+OCTUBRE!C21+NOVIEMBRE!C21+DICIEMBRE!C21</f>
        <v>17333</v>
      </c>
      <c r="D21" s="839">
        <f>+'ENERO '!D21+FEBRERO!D21+'MARZO '!D21+ABRIL!D21+MAYO!D21+JUNIO!D21+JULIO!D21+AGOSTO!D21+SEPTIEMBRE!D21+OCTUBRE!D21+NOVIEMBRE!D21+DICIEMBRE!D21</f>
        <v>29451</v>
      </c>
      <c r="E21" s="290" t="s">
        <v>130</v>
      </c>
      <c r="F21" s="247"/>
      <c r="G21" s="247"/>
      <c r="H21" s="247"/>
      <c r="I21" s="247"/>
      <c r="J21" s="247"/>
      <c r="K21" s="194"/>
      <c r="L21" s="194"/>
      <c r="M21" s="194"/>
      <c r="N21" s="195"/>
      <c r="O21" s="195"/>
      <c r="P21" s="195"/>
      <c r="Q21" s="195"/>
      <c r="R21" s="195"/>
      <c r="S21" s="195"/>
      <c r="T21" s="191"/>
      <c r="U21" s="191"/>
      <c r="V21" s="191"/>
      <c r="W21" s="191"/>
      <c r="X21" s="192"/>
      <c r="Y21" s="191"/>
      <c r="Z21" s="189"/>
      <c r="AA21" s="189"/>
      <c r="AB21" s="195"/>
      <c r="AC21" s="189"/>
      <c r="AD21" s="189"/>
      <c r="AE21" s="189"/>
      <c r="AF21" s="192"/>
      <c r="AG21" s="192"/>
      <c r="AH21" s="192"/>
      <c r="AI21" s="192"/>
      <c r="AJ21" s="192"/>
      <c r="AK21" s="192"/>
      <c r="AL21" s="189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274" t="s">
        <v>22</v>
      </c>
      <c r="BQ21" s="274" t="s">
        <v>22</v>
      </c>
      <c r="BR21" s="208"/>
      <c r="BS21" s="208"/>
      <c r="BT21" s="294">
        <v>0</v>
      </c>
      <c r="BU21" s="294">
        <v>0</v>
      </c>
      <c r="BV21" s="192"/>
      <c r="BW21" s="192"/>
    </row>
    <row r="22" spans="1:75" ht="15" customHeight="1" x14ac:dyDescent="0.25">
      <c r="A22" s="239" t="s">
        <v>36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195"/>
      <c r="O22" s="195"/>
      <c r="P22" s="195"/>
      <c r="Q22" s="195"/>
      <c r="R22" s="195"/>
      <c r="S22" s="195"/>
      <c r="T22" s="191"/>
      <c r="U22" s="191"/>
      <c r="V22" s="191"/>
      <c r="W22" s="191"/>
      <c r="X22" s="191"/>
      <c r="Y22" s="191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199"/>
      <c r="P23" s="194"/>
      <c r="Q23" s="194"/>
      <c r="R23" s="194"/>
      <c r="S23" s="195"/>
      <c r="T23" s="191"/>
      <c r="U23" s="191"/>
      <c r="V23" s="191"/>
      <c r="W23" s="191"/>
      <c r="X23" s="191"/>
      <c r="Y23" s="191"/>
      <c r="Z23" s="189"/>
      <c r="AA23" s="189"/>
      <c r="AB23" s="189"/>
      <c r="AC23" s="189"/>
      <c r="AD23" s="189"/>
      <c r="AE23" s="189"/>
      <c r="AF23" s="192"/>
      <c r="AG23" s="192"/>
      <c r="AH23" s="192"/>
      <c r="AI23" s="192"/>
      <c r="AJ23" s="192"/>
      <c r="AK23" s="192"/>
      <c r="AL23" s="189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89"/>
      <c r="BQ23" s="189"/>
      <c r="BR23" s="189"/>
      <c r="BS23" s="189"/>
      <c r="BT23" s="189"/>
      <c r="BU23" s="189"/>
      <c r="BV23" s="192"/>
      <c r="BW23" s="192"/>
    </row>
    <row r="24" spans="1:75" ht="21" x14ac:dyDescent="0.25">
      <c r="A24" s="977"/>
      <c r="B24" s="1014"/>
      <c r="C24" s="200" t="s">
        <v>10</v>
      </c>
      <c r="D24" s="204" t="s">
        <v>11</v>
      </c>
      <c r="E24" s="204" t="s">
        <v>12</v>
      </c>
      <c r="F24" s="204" t="s">
        <v>13</v>
      </c>
      <c r="G24" s="204" t="s">
        <v>14</v>
      </c>
      <c r="H24" s="206" t="s">
        <v>15</v>
      </c>
      <c r="I24" s="242" t="s">
        <v>16</v>
      </c>
      <c r="J24" s="206" t="s">
        <v>17</v>
      </c>
      <c r="K24" s="977"/>
      <c r="L24" s="205" t="s">
        <v>18</v>
      </c>
      <c r="M24" s="243" t="s">
        <v>40</v>
      </c>
      <c r="N24" s="206" t="s">
        <v>41</v>
      </c>
      <c r="O24" s="199"/>
      <c r="P24" s="1012"/>
      <c r="Q24" s="1012"/>
      <c r="R24" s="1012"/>
      <c r="S24" s="216"/>
      <c r="T24" s="191"/>
      <c r="U24" s="191"/>
      <c r="V24" s="191"/>
      <c r="W24" s="191"/>
      <c r="X24" s="191"/>
      <c r="Y24" s="191"/>
      <c r="Z24" s="189"/>
      <c r="AA24" s="189"/>
      <c r="AB24" s="189"/>
      <c r="AC24" s="189"/>
      <c r="AD24" s="189"/>
      <c r="AE24" s="189"/>
      <c r="AF24" s="192"/>
      <c r="AG24" s="192"/>
      <c r="AH24" s="192"/>
      <c r="AI24" s="192"/>
      <c r="AJ24" s="192"/>
      <c r="AK24" s="192"/>
      <c r="AL24" s="189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89"/>
      <c r="BQ24" s="189"/>
      <c r="BR24" s="189"/>
      <c r="BS24" s="189"/>
      <c r="BT24" s="189"/>
      <c r="BU24" s="189"/>
      <c r="BV24" s="192"/>
      <c r="BW24" s="192"/>
    </row>
    <row r="25" spans="1:75" ht="15" customHeight="1" x14ac:dyDescent="0.25">
      <c r="A25" s="218" t="s">
        <v>42</v>
      </c>
      <c r="B25" s="839">
        <f>+'ENERO '!B25+FEBRERO!B25+'MARZO '!B25+ABRIL!B25+MAYO!B25+JUNIO!B25+JULIO!B25+AGOSTO!B25+SEPTIEMBRE!B25+OCTUBRE!B25+NOVIEMBRE!B25+DICIEMBRE!B25</f>
        <v>0</v>
      </c>
      <c r="C25" s="839">
        <f>+'ENERO '!C25+FEBRERO!C25+'MARZO '!C25+ABRIL!C25+MAYO!C25+JUNIO!C25+JULIO!C25+AGOSTO!C25+SEPTIEMBRE!C25+OCTUBRE!C25+NOVIEMBRE!C25+DICIEMBRE!C25</f>
        <v>0</v>
      </c>
      <c r="D25" s="839">
        <f>+'ENERO '!D25+FEBRERO!D25+'MARZO '!D25+ABRIL!D25+MAYO!D25+JUNIO!D25+JULIO!D25+AGOSTO!D25+SEPTIEMBRE!D25+OCTUBRE!D25+NOVIEMBRE!D25+DICIEMBRE!D25</f>
        <v>0</v>
      </c>
      <c r="E25" s="839">
        <f>+'ENERO '!E25+FEBRERO!E25+'MARZO '!E25+ABRIL!E25+MAYO!E25+JUNIO!E25+JULIO!E25+AGOSTO!E25+SEPTIEMBRE!E25+OCTUBRE!E25+NOVIEMBRE!E25+DICIEMBRE!E25</f>
        <v>0</v>
      </c>
      <c r="F25" s="839">
        <f>+'ENERO '!F25+FEBRERO!F25+'MARZO '!F25+ABRIL!F25+MAYO!F25+JUNIO!F25+JULIO!F25+AGOSTO!F25+SEPTIEMBRE!F25+OCTUBRE!F25+NOVIEMBRE!F25+DICIEMBRE!F25</f>
        <v>0</v>
      </c>
      <c r="G25" s="839">
        <f>+'ENERO '!G25+FEBRERO!G25+'MARZO '!G25+ABRIL!G25+MAYO!G25+JUNIO!G25+JULIO!G25+AGOSTO!G25+SEPTIEMBRE!G25+OCTUBRE!G25+NOVIEMBRE!G25+DICIEMBRE!G25</f>
        <v>0</v>
      </c>
      <c r="H25" s="839">
        <f>+'ENERO '!H25+FEBRERO!H25+'MARZO '!H25+ABRIL!H25+MAYO!H25+JUNIO!H25+JULIO!H25+AGOSTO!H25+SEPTIEMBRE!H25+OCTUBRE!H25+NOVIEMBRE!H25+DICIEMBRE!H25</f>
        <v>0</v>
      </c>
      <c r="I25" s="839">
        <f>+'ENERO '!I25+FEBRERO!I25+'MARZO '!I25+ABRIL!I25+MAYO!I25+JUNIO!I25+JULIO!I25+AGOSTO!I25+SEPTIEMBRE!I25+OCTUBRE!I25+NOVIEMBRE!I25+DICIEMBRE!I25</f>
        <v>0</v>
      </c>
      <c r="J25" s="839">
        <f>+'ENERO '!J25+FEBRERO!J25+'MARZO '!J25+ABRIL!J25+MAYO!J25+JUNIO!J25+JULIO!J25+AGOSTO!J25+SEPTIEMBRE!J25+OCTUBRE!J25+NOVIEMBRE!J25+DICIEMBRE!J25</f>
        <v>0</v>
      </c>
      <c r="K25" s="839">
        <f>+'ENERO '!K25+FEBRERO!K25+'MARZO '!K25+ABRIL!K25+MAYO!K25+JUNIO!K25+JULIO!K25+AGOSTO!K25+SEPTIEMBRE!K25+OCTUBRE!K25+NOVIEMBRE!K25+DICIEMBRE!K25</f>
        <v>0</v>
      </c>
      <c r="L25" s="839">
        <f>+'ENERO '!L25+FEBRERO!L25+'MARZO '!L25+ABRIL!L25+MAYO!L25+JUNIO!L25+JULIO!L25+AGOSTO!L25+SEPTIEMBRE!L25+OCTUBRE!L25+NOVIEMBRE!L25+DICIEMBRE!L25</f>
        <v>0</v>
      </c>
      <c r="M25" s="839">
        <f>+'ENERO '!M25+FEBRERO!M25+'MARZO '!M25+ABRIL!M25+MAYO!M25+JUNIO!M25+JULIO!M25+AGOSTO!M25+SEPTIEMBRE!M25+OCTUBRE!M25+NOVIEMBRE!M25+DICIEMBRE!M25</f>
        <v>0</v>
      </c>
      <c r="N25" s="839">
        <f>+'ENERO '!N25+FEBRERO!N25+'MARZO '!N25+ABRIL!N25+MAYO!N25+JUNIO!N25+JULIO!N25+AGOSTO!N25+SEPTIEMBRE!N25+OCTUBRE!N25+NOVIEMBRE!N25+DICIEMBRE!N25</f>
        <v>0</v>
      </c>
      <c r="O25" s="290" t="s">
        <v>46</v>
      </c>
      <c r="P25" s="191"/>
      <c r="Q25" s="191"/>
      <c r="R25" s="191"/>
      <c r="S25" s="191"/>
      <c r="T25" s="191"/>
      <c r="U25" s="191"/>
      <c r="V25" s="191"/>
      <c r="W25" s="191"/>
      <c r="X25" s="192"/>
      <c r="Y25" s="192"/>
      <c r="Z25" s="192"/>
      <c r="AA25" s="203"/>
      <c r="AB25" s="192"/>
      <c r="AC25" s="192"/>
      <c r="AD25" s="189"/>
      <c r="AE25" s="189"/>
      <c r="AF25" s="192"/>
      <c r="AG25" s="192"/>
      <c r="AH25" s="192"/>
      <c r="AI25" s="192"/>
      <c r="AJ25" s="192"/>
      <c r="AK25" s="192"/>
      <c r="AL25" s="189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274" t="s">
        <v>22</v>
      </c>
      <c r="BQ25" s="274" t="s">
        <v>22</v>
      </c>
      <c r="BR25" s="274" t="s">
        <v>22</v>
      </c>
      <c r="BS25" s="274" t="s">
        <v>22</v>
      </c>
      <c r="BT25" s="294">
        <v>0</v>
      </c>
      <c r="BU25" s="294">
        <v>0</v>
      </c>
      <c r="BV25" s="294" t="s">
        <v>22</v>
      </c>
      <c r="BW25" s="294">
        <v>0</v>
      </c>
    </row>
    <row r="26" spans="1:75" ht="15" customHeight="1" x14ac:dyDescent="0.25">
      <c r="A26" s="220" t="s">
        <v>43</v>
      </c>
      <c r="B26" s="839">
        <f>+'ENERO '!B26+FEBRERO!B26+'MARZO '!B26+ABRIL!B26+MAYO!B26+JUNIO!B26+JULIO!B26+AGOSTO!B26+SEPTIEMBRE!B26+OCTUBRE!B26+NOVIEMBRE!B26+DICIEMBRE!B26</f>
        <v>0</v>
      </c>
      <c r="C26" s="839">
        <f>+'ENERO '!C26+FEBRERO!C26+'MARZO '!C26+ABRIL!C26+MAYO!C26+JUNIO!C26+JULIO!C26+AGOSTO!C26+SEPTIEMBRE!C26+OCTUBRE!C26+NOVIEMBRE!C26+DICIEMBRE!C26</f>
        <v>0</v>
      </c>
      <c r="D26" s="839">
        <f>+'ENERO '!D26+FEBRERO!D26+'MARZO '!D26+ABRIL!D26+MAYO!D26+JUNIO!D26+JULIO!D26+AGOSTO!D26+SEPTIEMBRE!D26+OCTUBRE!D26+NOVIEMBRE!D26+DICIEMBRE!D26</f>
        <v>0</v>
      </c>
      <c r="E26" s="839">
        <f>+'ENERO '!E26+FEBRERO!E26+'MARZO '!E26+ABRIL!E26+MAYO!E26+JUNIO!E26+JULIO!E26+AGOSTO!E26+SEPTIEMBRE!E26+OCTUBRE!E26+NOVIEMBRE!E26+DICIEMBRE!E26</f>
        <v>0</v>
      </c>
      <c r="F26" s="839">
        <f>+'ENERO '!F26+FEBRERO!F26+'MARZO '!F26+ABRIL!F26+MAYO!F26+JUNIO!F26+JULIO!F26+AGOSTO!F26+SEPTIEMBRE!F26+OCTUBRE!F26+NOVIEMBRE!F26+DICIEMBRE!F26</f>
        <v>0</v>
      </c>
      <c r="G26" s="839">
        <f>+'ENERO '!G26+FEBRERO!G26+'MARZO '!G26+ABRIL!G26+MAYO!G26+JUNIO!G26+JULIO!G26+AGOSTO!G26+SEPTIEMBRE!G26+OCTUBRE!G26+NOVIEMBRE!G26+DICIEMBRE!G26</f>
        <v>0</v>
      </c>
      <c r="H26" s="839">
        <f>+'ENERO '!H26+FEBRERO!H26+'MARZO '!H26+ABRIL!H26+MAYO!H26+JUNIO!H26+JULIO!H26+AGOSTO!H26+SEPTIEMBRE!H26+OCTUBRE!H26+NOVIEMBRE!H26+DICIEMBRE!H26</f>
        <v>0</v>
      </c>
      <c r="I26" s="839">
        <f>+'ENERO '!I26+FEBRERO!I26+'MARZO '!I26+ABRIL!I26+MAYO!I26+JUNIO!I26+JULIO!I26+AGOSTO!I26+SEPTIEMBRE!I26+OCTUBRE!I26+NOVIEMBRE!I26+DICIEMBRE!I26</f>
        <v>0</v>
      </c>
      <c r="J26" s="839">
        <f>+'ENERO '!J26+FEBRERO!J26+'MARZO '!J26+ABRIL!J26+MAYO!J26+JUNIO!J26+JULIO!J26+AGOSTO!J26+SEPTIEMBRE!J26+OCTUBRE!J26+NOVIEMBRE!J26+DICIEMBRE!J26</f>
        <v>0</v>
      </c>
      <c r="K26" s="839">
        <f>+'ENERO '!K26+FEBRERO!K26+'MARZO '!K26+ABRIL!K26+MAYO!K26+JUNIO!K26+JULIO!K26+AGOSTO!K26+SEPTIEMBRE!K26+OCTUBRE!K26+NOVIEMBRE!K26+DICIEMBRE!K26</f>
        <v>0</v>
      </c>
      <c r="L26" s="839">
        <f>+'ENERO '!L26+FEBRERO!L26+'MARZO '!L26+ABRIL!L26+MAYO!L26+JUNIO!L26+JULIO!L26+AGOSTO!L26+SEPTIEMBRE!L26+OCTUBRE!L26+NOVIEMBRE!L26+DICIEMBRE!L26</f>
        <v>0</v>
      </c>
      <c r="M26" s="839">
        <f>+'ENERO '!M26+FEBRERO!M26+'MARZO '!M26+ABRIL!M26+MAYO!M26+JUNIO!M26+JULIO!M26+AGOSTO!M26+SEPTIEMBRE!M26+OCTUBRE!M26+NOVIEMBRE!M26+DICIEMBRE!M26</f>
        <v>0</v>
      </c>
      <c r="N26" s="839">
        <f>+'ENERO '!N26+FEBRERO!N26+'MARZO '!N26+ABRIL!N26+MAYO!N26+JUNIO!N26+JULIO!N26+AGOSTO!N26+SEPTIEMBRE!N26+OCTUBRE!N26+NOVIEMBRE!N26+DICIEMBRE!N26</f>
        <v>0</v>
      </c>
      <c r="O26" s="290" t="s">
        <v>46</v>
      </c>
      <c r="P26" s="191"/>
      <c r="Q26" s="191"/>
      <c r="R26" s="191"/>
      <c r="S26" s="191"/>
      <c r="T26" s="191"/>
      <c r="U26" s="191"/>
      <c r="V26" s="191"/>
      <c r="W26" s="191"/>
      <c r="X26" s="195"/>
      <c r="Y26" s="203"/>
      <c r="Z26" s="203"/>
      <c r="AA26" s="203"/>
      <c r="AB26" s="195"/>
      <c r="AC26" s="195"/>
      <c r="AD26" s="189"/>
      <c r="AE26" s="189"/>
      <c r="AF26" s="192"/>
      <c r="AG26" s="192"/>
      <c r="AH26" s="192"/>
      <c r="AI26" s="192"/>
      <c r="AJ26" s="192"/>
      <c r="AK26" s="192"/>
      <c r="AL26" s="189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274" t="s">
        <v>22</v>
      </c>
      <c r="BQ26" s="274" t="s">
        <v>22</v>
      </c>
      <c r="BR26" s="274" t="s">
        <v>22</v>
      </c>
      <c r="BS26" s="274" t="s">
        <v>22</v>
      </c>
      <c r="BT26" s="294">
        <v>0</v>
      </c>
      <c r="BU26" s="294">
        <v>0</v>
      </c>
      <c r="BV26" s="294" t="s">
        <v>22</v>
      </c>
      <c r="BW26" s="294">
        <v>0</v>
      </c>
    </row>
    <row r="27" spans="1:75" ht="15" customHeight="1" x14ac:dyDescent="0.25">
      <c r="A27" s="245" t="s">
        <v>44</v>
      </c>
      <c r="B27" s="245"/>
      <c r="C27" s="245"/>
      <c r="D27" s="245"/>
      <c r="E27" s="245"/>
      <c r="F27" s="245"/>
      <c r="G27" s="245"/>
      <c r="H27" s="245"/>
      <c r="I27" s="248"/>
      <c r="J27" s="248"/>
      <c r="K27" s="248"/>
      <c r="L27" s="248"/>
      <c r="M27" s="248"/>
      <c r="N27" s="248"/>
      <c r="O27" s="248"/>
      <c r="P27" s="232"/>
      <c r="Q27" s="232"/>
      <c r="R27" s="232"/>
      <c r="S27" s="232"/>
      <c r="T27" s="191"/>
      <c r="U27" s="191"/>
      <c r="V27" s="191"/>
      <c r="W27" s="191"/>
      <c r="X27" s="191"/>
      <c r="Y27" s="191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</row>
    <row r="28" spans="1:75" x14ac:dyDescent="0.25">
      <c r="A28" s="235" t="s">
        <v>45</v>
      </c>
      <c r="B28" s="207" t="s">
        <v>4</v>
      </c>
      <c r="C28" s="207" t="s">
        <v>27</v>
      </c>
      <c r="D28" s="207" t="s">
        <v>28</v>
      </c>
      <c r="E28" s="233"/>
      <c r="F28" s="233"/>
      <c r="G28" s="246"/>
      <c r="H28" s="194"/>
      <c r="I28" s="194"/>
      <c r="J28" s="194"/>
      <c r="K28" s="194"/>
      <c r="L28" s="194"/>
      <c r="M28" s="194"/>
      <c r="N28" s="194"/>
      <c r="O28" s="194"/>
      <c r="P28" s="291" t="s">
        <v>46</v>
      </c>
      <c r="Q28" s="194"/>
      <c r="R28" s="194"/>
      <c r="S28" s="194"/>
      <c r="T28" s="191"/>
      <c r="U28" s="191"/>
      <c r="V28" s="191"/>
      <c r="W28" s="191"/>
      <c r="X28" s="191"/>
      <c r="Y28" s="191"/>
      <c r="Z28" s="189"/>
      <c r="AA28" s="189"/>
      <c r="AB28" s="189"/>
      <c r="AC28" s="189"/>
      <c r="AD28" s="189"/>
      <c r="AE28" s="189"/>
      <c r="AF28" s="192"/>
      <c r="AG28" s="192"/>
      <c r="AH28" s="192"/>
      <c r="AI28" s="192"/>
      <c r="AJ28" s="192"/>
      <c r="AK28" s="192"/>
      <c r="AL28" s="189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89"/>
      <c r="BQ28" s="189"/>
      <c r="BR28" s="189"/>
      <c r="BS28" s="189"/>
      <c r="BT28" s="189"/>
      <c r="BU28" s="189"/>
      <c r="BV28" s="192"/>
      <c r="BW28" s="192"/>
    </row>
    <row r="29" spans="1:75" x14ac:dyDescent="0.25">
      <c r="A29" s="281" t="s">
        <v>47</v>
      </c>
      <c r="B29" s="839">
        <f>+'ENERO '!B29+FEBRERO!B29+'MARZO '!B29+ABRIL!B29+MAYO!B29+JUNIO!B29+JULIO!B29+AGOSTO!B29+SEPTIEMBRE!B29+OCTUBRE!B29+NOVIEMBRE!B29+DICIEMBRE!B29</f>
        <v>0</v>
      </c>
      <c r="C29" s="839">
        <f>+'ENERO '!C29+FEBRERO!C29+'MARZO '!C29+ABRIL!C29+MAYO!C29+JUNIO!C29+JULIO!C29+AGOSTO!C29+SEPTIEMBRE!C29+OCTUBRE!C29+NOVIEMBRE!C29+DICIEMBRE!C29</f>
        <v>0</v>
      </c>
      <c r="D29" s="839">
        <f>+'ENERO '!D29+FEBRERO!D29+'MARZO '!D29+ABRIL!D29+MAYO!D29+JUNIO!D29+JULIO!D29+AGOSTO!D29+SEPTIEMBRE!D29+OCTUBRE!D29+NOVIEMBRE!D29+DICIEMBRE!D29</f>
        <v>0</v>
      </c>
      <c r="E29" s="201" t="s">
        <v>46</v>
      </c>
      <c r="F29" s="233"/>
      <c r="G29" s="246"/>
      <c r="H29" s="194"/>
      <c r="I29" s="194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1"/>
      <c r="U29" s="191"/>
      <c r="V29" s="191"/>
      <c r="W29" s="191"/>
      <c r="X29" s="191"/>
      <c r="Y29" s="191"/>
      <c r="Z29" s="189"/>
      <c r="AA29" s="189"/>
      <c r="AB29" s="189"/>
      <c r="AC29" s="189"/>
      <c r="AD29" s="189"/>
      <c r="AE29" s="189"/>
      <c r="AF29" s="192"/>
      <c r="AG29" s="192"/>
      <c r="AH29" s="192"/>
      <c r="AI29" s="192"/>
      <c r="AJ29" s="192"/>
      <c r="AK29" s="192"/>
      <c r="AL29" s="189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274" t="s">
        <v>22</v>
      </c>
      <c r="BQ29" s="189"/>
      <c r="BR29" s="189"/>
      <c r="BS29" s="189"/>
      <c r="BT29" s="294">
        <v>0</v>
      </c>
      <c r="BU29" s="189"/>
      <c r="BV29" s="192"/>
      <c r="BW29" s="192"/>
    </row>
    <row r="30" spans="1:75" ht="15" customHeight="1" x14ac:dyDescent="0.25">
      <c r="A30" s="255" t="s">
        <v>48</v>
      </c>
      <c r="B30" s="839">
        <f>+'ENERO '!B30+FEBRERO!B30+'MARZO '!B30+ABRIL!B30+MAYO!B30+JUNIO!B30+JULIO!B30+AGOSTO!B30+SEPTIEMBRE!B30+OCTUBRE!B30+NOVIEMBRE!B30+DICIEMBRE!B30</f>
        <v>0</v>
      </c>
      <c r="C30" s="839">
        <f>+'ENERO '!C30+FEBRERO!C30+'MARZO '!C30+ABRIL!C30+MAYO!C30+JUNIO!C30+JULIO!C30+AGOSTO!C30+SEPTIEMBRE!C30+OCTUBRE!C30+NOVIEMBRE!C30+DICIEMBRE!C30</f>
        <v>0</v>
      </c>
      <c r="D30" s="839">
        <f>+'ENERO '!D30+FEBRERO!D30+'MARZO '!D30+ABRIL!D30+MAYO!D30+JUNIO!D30+JULIO!D30+AGOSTO!D30+SEPTIEMBRE!D30+OCTUBRE!D30+NOVIEMBRE!D30+DICIEMBRE!D30</f>
        <v>0</v>
      </c>
      <c r="E30" s="201" t="s">
        <v>46</v>
      </c>
      <c r="F30" s="233"/>
      <c r="G30" s="246"/>
      <c r="H30" s="194"/>
      <c r="I30" s="194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1"/>
      <c r="U30" s="191"/>
      <c r="V30" s="191"/>
      <c r="W30" s="191"/>
      <c r="X30" s="191"/>
      <c r="Y30" s="191"/>
      <c r="Z30" s="189"/>
      <c r="AA30" s="189"/>
      <c r="AB30" s="189"/>
      <c r="AC30" s="189"/>
      <c r="AD30" s="189"/>
      <c r="AE30" s="189"/>
      <c r="AF30" s="192"/>
      <c r="AG30" s="192"/>
      <c r="AH30" s="192"/>
      <c r="AI30" s="192"/>
      <c r="AJ30" s="192"/>
      <c r="AK30" s="192"/>
      <c r="AL30" s="189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192"/>
      <c r="BN30" s="192"/>
      <c r="BO30" s="192"/>
      <c r="BP30" s="274" t="s">
        <v>22</v>
      </c>
      <c r="BQ30" s="189"/>
      <c r="BR30" s="189"/>
      <c r="BS30" s="189"/>
      <c r="BT30" s="294">
        <v>0</v>
      </c>
      <c r="BU30" s="189"/>
      <c r="BV30" s="192"/>
      <c r="BW30" s="192"/>
    </row>
    <row r="31" spans="1:75" ht="15" customHeight="1" x14ac:dyDescent="0.25">
      <c r="A31" s="255" t="s">
        <v>49</v>
      </c>
      <c r="B31" s="839">
        <f>+'ENERO '!B31+FEBRERO!B31+'MARZO '!B31+ABRIL!B31+MAYO!B31+JUNIO!B31+JULIO!B31+AGOSTO!B31+SEPTIEMBRE!B31+OCTUBRE!B31+NOVIEMBRE!B31+DICIEMBRE!B31</f>
        <v>0</v>
      </c>
      <c r="C31" s="839">
        <f>+'ENERO '!C31+FEBRERO!C31+'MARZO '!C31+ABRIL!C31+MAYO!C31+JUNIO!C31+JULIO!C31+AGOSTO!C31+SEPTIEMBRE!C31+OCTUBRE!C31+NOVIEMBRE!C31+DICIEMBRE!C31</f>
        <v>0</v>
      </c>
      <c r="D31" s="839">
        <f>+'ENERO '!D31+FEBRERO!D31+'MARZO '!D31+ABRIL!D31+MAYO!D31+JUNIO!D31+JULIO!D31+AGOSTO!D31+SEPTIEMBRE!D31+OCTUBRE!D31+NOVIEMBRE!D31+DICIEMBRE!D31</f>
        <v>0</v>
      </c>
      <c r="E31" s="201" t="s">
        <v>46</v>
      </c>
      <c r="F31" s="233"/>
      <c r="G31" s="246"/>
      <c r="H31" s="194"/>
      <c r="I31" s="194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1"/>
      <c r="U31" s="191"/>
      <c r="V31" s="191"/>
      <c r="W31" s="191"/>
      <c r="X31" s="191"/>
      <c r="Y31" s="191"/>
      <c r="Z31" s="189"/>
      <c r="AA31" s="189"/>
      <c r="AB31" s="189"/>
      <c r="AC31" s="189"/>
      <c r="AD31" s="189"/>
      <c r="AE31" s="189"/>
      <c r="AF31" s="192"/>
      <c r="AG31" s="192"/>
      <c r="AH31" s="192"/>
      <c r="AI31" s="192"/>
      <c r="AJ31" s="192"/>
      <c r="AK31" s="192"/>
      <c r="AL31" s="189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274" t="s">
        <v>22</v>
      </c>
      <c r="BQ31" s="189"/>
      <c r="BR31" s="189"/>
      <c r="BS31" s="189"/>
      <c r="BT31" s="294">
        <v>0</v>
      </c>
      <c r="BU31" s="189"/>
      <c r="BV31" s="192"/>
      <c r="BW31" s="192"/>
    </row>
    <row r="32" spans="1:75" ht="15" customHeight="1" x14ac:dyDescent="0.25">
      <c r="A32" s="255" t="s">
        <v>50</v>
      </c>
      <c r="B32" s="839">
        <f>+'ENERO '!B32+FEBRERO!B32+'MARZO '!B32+ABRIL!B32+MAYO!B32+JUNIO!B32+JULIO!B32+AGOSTO!B32+SEPTIEMBRE!B32+OCTUBRE!B32+NOVIEMBRE!B32+DICIEMBRE!B32</f>
        <v>0</v>
      </c>
      <c r="C32" s="839">
        <f>+'ENERO '!C32+FEBRERO!C32+'MARZO '!C32+ABRIL!C32+MAYO!C32+JUNIO!C32+JULIO!C32+AGOSTO!C32+SEPTIEMBRE!C32+OCTUBRE!C32+NOVIEMBRE!C32+DICIEMBRE!C32</f>
        <v>0</v>
      </c>
      <c r="D32" s="839">
        <f>+'ENERO '!D32+FEBRERO!D32+'MARZO '!D32+ABRIL!D32+MAYO!D32+JUNIO!D32+JULIO!D32+AGOSTO!D32+SEPTIEMBRE!D32+OCTUBRE!D32+NOVIEMBRE!D32+DICIEMBRE!D32</f>
        <v>0</v>
      </c>
      <c r="E32" s="201" t="s">
        <v>46</v>
      </c>
      <c r="F32" s="233"/>
      <c r="G32" s="246"/>
      <c r="H32" s="194"/>
      <c r="I32" s="194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1"/>
      <c r="U32" s="191"/>
      <c r="V32" s="191"/>
      <c r="W32" s="191"/>
      <c r="X32" s="191"/>
      <c r="Y32" s="191"/>
      <c r="Z32" s="189"/>
      <c r="AA32" s="189"/>
      <c r="AB32" s="189"/>
      <c r="AC32" s="189"/>
      <c r="AD32" s="189"/>
      <c r="AE32" s="189"/>
      <c r="AF32" s="192"/>
      <c r="AG32" s="192"/>
      <c r="AH32" s="192"/>
      <c r="AI32" s="192"/>
      <c r="AJ32" s="192"/>
      <c r="AK32" s="192"/>
      <c r="AL32" s="189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192"/>
      <c r="BN32" s="192"/>
      <c r="BO32" s="192"/>
      <c r="BP32" s="274" t="s">
        <v>22</v>
      </c>
      <c r="BQ32" s="189"/>
      <c r="BR32" s="189"/>
      <c r="BS32" s="189"/>
      <c r="BT32" s="294">
        <v>0</v>
      </c>
      <c r="BU32" s="189"/>
      <c r="BV32" s="192"/>
      <c r="BW32" s="192"/>
    </row>
    <row r="33" spans="1:75" ht="15" customHeight="1" x14ac:dyDescent="0.25">
      <c r="A33" s="255" t="s">
        <v>51</v>
      </c>
      <c r="B33" s="839">
        <f>+'ENERO '!B33+FEBRERO!B33+'MARZO '!B33+ABRIL!B33+MAYO!B33+JUNIO!B33+JULIO!B33+AGOSTO!B33+SEPTIEMBRE!B33+OCTUBRE!B33+NOVIEMBRE!B33+DICIEMBRE!B33</f>
        <v>0</v>
      </c>
      <c r="C33" s="839">
        <f>+'ENERO '!C33+FEBRERO!C33+'MARZO '!C33+ABRIL!C33+MAYO!C33+JUNIO!C33+JULIO!C33+AGOSTO!C33+SEPTIEMBRE!C33+OCTUBRE!C33+NOVIEMBRE!C33+DICIEMBRE!C33</f>
        <v>0</v>
      </c>
      <c r="D33" s="839">
        <f>+'ENERO '!D33+FEBRERO!D33+'MARZO '!D33+ABRIL!D33+MAYO!D33+JUNIO!D33+JULIO!D33+AGOSTO!D33+SEPTIEMBRE!D33+OCTUBRE!D33+NOVIEMBRE!D33+DICIEMBRE!D33</f>
        <v>0</v>
      </c>
      <c r="E33" s="201" t="s">
        <v>46</v>
      </c>
      <c r="F33" s="247"/>
      <c r="G33" s="247"/>
      <c r="H33" s="247"/>
      <c r="I33" s="247"/>
      <c r="J33" s="247"/>
      <c r="K33" s="195"/>
      <c r="L33" s="195"/>
      <c r="M33" s="195"/>
      <c r="N33" s="195"/>
      <c r="O33" s="195"/>
      <c r="P33" s="195"/>
      <c r="Q33" s="195"/>
      <c r="R33" s="195"/>
      <c r="S33" s="195"/>
      <c r="T33" s="191"/>
      <c r="U33" s="191"/>
      <c r="V33" s="191"/>
      <c r="W33" s="191"/>
      <c r="X33" s="191"/>
      <c r="Y33" s="191"/>
      <c r="Z33" s="189"/>
      <c r="AA33" s="189"/>
      <c r="AB33" s="189"/>
      <c r="AC33" s="189"/>
      <c r="AD33" s="189"/>
      <c r="AE33" s="189"/>
      <c r="AF33" s="192"/>
      <c r="AG33" s="192"/>
      <c r="AH33" s="192"/>
      <c r="AI33" s="192"/>
      <c r="AJ33" s="192"/>
      <c r="AK33" s="192"/>
      <c r="AL33" s="189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192"/>
      <c r="BN33" s="192"/>
      <c r="BO33" s="192"/>
      <c r="BP33" s="274" t="s">
        <v>22</v>
      </c>
      <c r="BQ33" s="189"/>
      <c r="BR33" s="189"/>
      <c r="BS33" s="189"/>
      <c r="BT33" s="294">
        <v>0</v>
      </c>
      <c r="BU33" s="189"/>
      <c r="BV33" s="192"/>
      <c r="BW33" s="192"/>
    </row>
    <row r="34" spans="1:75" ht="15" customHeight="1" x14ac:dyDescent="0.25">
      <c r="A34" s="255" t="s">
        <v>52</v>
      </c>
      <c r="B34" s="839">
        <f>+'ENERO '!B34+FEBRERO!B34+'MARZO '!B34+ABRIL!B34+MAYO!B34+JUNIO!B34+JULIO!B34+AGOSTO!B34+SEPTIEMBRE!B34+OCTUBRE!B34+NOVIEMBRE!B34+DICIEMBRE!B34</f>
        <v>0</v>
      </c>
      <c r="C34" s="839">
        <f>+'ENERO '!C34+FEBRERO!C34+'MARZO '!C34+ABRIL!C34+MAYO!C34+JUNIO!C34+JULIO!C34+AGOSTO!C34+SEPTIEMBRE!C34+OCTUBRE!C34+NOVIEMBRE!C34+DICIEMBRE!C34</f>
        <v>0</v>
      </c>
      <c r="D34" s="839">
        <f>+'ENERO '!D34+FEBRERO!D34+'MARZO '!D34+ABRIL!D34+MAYO!D34+JUNIO!D34+JULIO!D34+AGOSTO!D34+SEPTIEMBRE!D34+OCTUBRE!D34+NOVIEMBRE!D34+DICIEMBRE!D34</f>
        <v>0</v>
      </c>
      <c r="E34" s="201" t="s">
        <v>46</v>
      </c>
      <c r="F34" s="247"/>
      <c r="G34" s="247"/>
      <c r="H34" s="247"/>
      <c r="I34" s="247"/>
      <c r="J34" s="247"/>
      <c r="K34" s="195"/>
      <c r="L34" s="195"/>
      <c r="M34" s="195"/>
      <c r="N34" s="195"/>
      <c r="O34" s="195"/>
      <c r="P34" s="195"/>
      <c r="Q34" s="195"/>
      <c r="R34" s="195"/>
      <c r="S34" s="195"/>
      <c r="T34" s="191"/>
      <c r="U34" s="191"/>
      <c r="V34" s="191"/>
      <c r="W34" s="191"/>
      <c r="X34" s="191"/>
      <c r="Y34" s="191"/>
      <c r="Z34" s="189"/>
      <c r="AA34" s="189"/>
      <c r="AB34" s="189"/>
      <c r="AC34" s="189"/>
      <c r="AD34" s="189"/>
      <c r="AE34" s="189"/>
      <c r="AF34" s="192"/>
      <c r="AG34" s="192"/>
      <c r="AH34" s="192"/>
      <c r="AI34" s="192"/>
      <c r="AJ34" s="192"/>
      <c r="AK34" s="192"/>
      <c r="AL34" s="189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274" t="s">
        <v>22</v>
      </c>
      <c r="BQ34" s="189"/>
      <c r="BR34" s="189"/>
      <c r="BS34" s="189"/>
      <c r="BT34" s="294">
        <v>0</v>
      </c>
      <c r="BU34" s="189"/>
      <c r="BV34" s="192"/>
      <c r="BW34" s="192"/>
    </row>
    <row r="35" spans="1:75" x14ac:dyDescent="0.25">
      <c r="A35" s="212" t="s">
        <v>35</v>
      </c>
      <c r="B35" s="839">
        <f>+'ENERO '!B35+FEBRERO!B35+'MARZO '!B35+ABRIL!B35+MAYO!B35+JUNIO!B35+JULIO!B35+AGOSTO!B35+SEPTIEMBRE!B35+OCTUBRE!B35+NOVIEMBRE!B35+DICIEMBRE!B35</f>
        <v>0</v>
      </c>
      <c r="C35" s="839">
        <f>+'ENERO '!C35+FEBRERO!C35+'MARZO '!C35+ABRIL!C35+MAYO!C35+JUNIO!C35+JULIO!C35+AGOSTO!C35+SEPTIEMBRE!C35+OCTUBRE!C35+NOVIEMBRE!C35+DICIEMBRE!C35</f>
        <v>0</v>
      </c>
      <c r="D35" s="839">
        <f>+'ENERO '!D35+FEBRERO!D35+'MARZO '!D35+ABRIL!D35+MAYO!D35+JUNIO!D35+JULIO!D35+AGOSTO!D35+SEPTIEMBRE!D35+OCTUBRE!D35+NOVIEMBRE!D35+DICIEMBRE!D35</f>
        <v>0</v>
      </c>
      <c r="E35" s="201" t="s">
        <v>46</v>
      </c>
      <c r="F35" s="247"/>
      <c r="G35" s="247"/>
      <c r="H35" s="247"/>
      <c r="I35" s="247"/>
      <c r="J35" s="247"/>
      <c r="K35" s="194"/>
      <c r="L35" s="195"/>
      <c r="M35" s="195"/>
      <c r="N35" s="195"/>
      <c r="O35" s="195"/>
      <c r="P35" s="195"/>
      <c r="Q35" s="195"/>
      <c r="R35" s="195"/>
      <c r="S35" s="195"/>
      <c r="T35" s="191"/>
      <c r="U35" s="191"/>
      <c r="V35" s="191"/>
      <c r="W35" s="191"/>
      <c r="X35" s="192"/>
      <c r="Y35" s="191"/>
      <c r="Z35" s="189"/>
      <c r="AA35" s="189"/>
      <c r="AB35" s="192"/>
      <c r="AC35" s="189"/>
      <c r="AD35" s="189"/>
      <c r="AE35" s="189"/>
      <c r="AF35" s="192"/>
      <c r="AG35" s="192"/>
      <c r="AH35" s="192"/>
      <c r="AI35" s="192"/>
      <c r="AJ35" s="192"/>
      <c r="AK35" s="192"/>
      <c r="AL35" s="189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208"/>
      <c r="BQ35" s="274" t="s">
        <v>22</v>
      </c>
      <c r="BR35" s="189"/>
      <c r="BS35" s="189"/>
      <c r="BT35" s="208"/>
      <c r="BU35" s="294">
        <v>0</v>
      </c>
      <c r="BV35" s="192"/>
      <c r="BW35" s="192"/>
    </row>
    <row r="36" spans="1:75" ht="15" customHeight="1" x14ac:dyDescent="0.25">
      <c r="A36" s="249" t="s">
        <v>53</v>
      </c>
      <c r="B36" s="250"/>
      <c r="C36" s="250"/>
      <c r="D36" s="250"/>
      <c r="E36" s="251"/>
      <c r="F36" s="251"/>
      <c r="G36" s="251"/>
      <c r="H36" s="251"/>
      <c r="I36" s="251"/>
      <c r="J36" s="251"/>
      <c r="K36" s="251"/>
      <c r="L36" s="189"/>
      <c r="M36" s="189"/>
      <c r="N36" s="189"/>
      <c r="O36" s="189"/>
      <c r="P36" s="189"/>
      <c r="Q36" s="189"/>
      <c r="R36" s="189"/>
      <c r="S36" s="189"/>
      <c r="T36" s="191"/>
      <c r="U36" s="191"/>
      <c r="V36" s="191"/>
      <c r="W36" s="191"/>
      <c r="X36" s="191"/>
      <c r="Y36" s="191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189"/>
      <c r="N37" s="189"/>
      <c r="O37" s="189"/>
      <c r="P37" s="189"/>
      <c r="Q37" s="189"/>
      <c r="R37" s="189"/>
      <c r="S37" s="189"/>
      <c r="T37" s="191"/>
      <c r="U37" s="191"/>
      <c r="V37" s="191"/>
      <c r="W37" s="191"/>
      <c r="X37" s="191"/>
      <c r="Y37" s="191"/>
      <c r="Z37" s="189"/>
      <c r="AA37" s="189"/>
      <c r="AB37" s="189"/>
      <c r="AC37" s="189"/>
      <c r="AD37" s="189"/>
      <c r="AE37" s="189"/>
      <c r="AF37" s="192"/>
      <c r="AG37" s="192"/>
      <c r="AH37" s="192"/>
      <c r="AI37" s="192"/>
      <c r="AJ37" s="192"/>
      <c r="AK37" s="192"/>
      <c r="AL37" s="189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89"/>
      <c r="BQ37" s="189"/>
      <c r="BR37" s="189"/>
      <c r="BS37" s="189"/>
      <c r="BT37" s="189"/>
      <c r="BU37" s="189"/>
      <c r="BV37" s="192"/>
      <c r="BW37" s="192"/>
    </row>
    <row r="38" spans="1:75" x14ac:dyDescent="0.25">
      <c r="A38" s="1003"/>
      <c r="B38" s="1004"/>
      <c r="C38" s="976"/>
      <c r="D38" s="200" t="s">
        <v>10</v>
      </c>
      <c r="E38" s="204" t="s">
        <v>11</v>
      </c>
      <c r="F38" s="204" t="s">
        <v>12</v>
      </c>
      <c r="G38" s="204" t="s">
        <v>13</v>
      </c>
      <c r="H38" s="204" t="s">
        <v>14</v>
      </c>
      <c r="I38" s="206" t="s">
        <v>15</v>
      </c>
      <c r="J38" s="205" t="s">
        <v>16</v>
      </c>
      <c r="K38" s="206" t="s">
        <v>17</v>
      </c>
      <c r="L38" s="977"/>
      <c r="M38" s="189"/>
      <c r="N38" s="189"/>
      <c r="O38" s="189"/>
      <c r="P38" s="189"/>
      <c r="Q38" s="189"/>
      <c r="R38" s="189"/>
      <c r="S38" s="189"/>
      <c r="T38" s="191"/>
      <c r="U38" s="191"/>
      <c r="V38" s="191"/>
      <c r="W38" s="191"/>
      <c r="X38" s="191"/>
      <c r="Y38" s="191"/>
      <c r="Z38" s="189"/>
      <c r="AA38" s="189"/>
      <c r="AB38" s="189"/>
      <c r="AC38" s="189"/>
      <c r="AD38" s="189"/>
      <c r="AE38" s="189"/>
      <c r="AF38" s="192"/>
      <c r="AG38" s="192"/>
      <c r="AH38" s="192"/>
      <c r="AI38" s="192"/>
      <c r="AJ38" s="192"/>
      <c r="AK38" s="192"/>
      <c r="AL38" s="189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89"/>
      <c r="BQ38" s="189"/>
      <c r="BR38" s="189"/>
      <c r="BS38" s="189"/>
      <c r="BT38" s="189"/>
      <c r="BU38" s="189"/>
      <c r="BV38" s="192"/>
      <c r="BW38" s="192"/>
    </row>
    <row r="39" spans="1:75" x14ac:dyDescent="0.25">
      <c r="A39" s="1006" t="s">
        <v>42</v>
      </c>
      <c r="B39" s="1007"/>
      <c r="C39" s="839">
        <f>+'ENERO '!C39+FEBRERO!C39+'MARZO '!C39+ABRIL!C39+MAYO!C39+JUNIO!C39+JULIO!C39+AGOSTO!C39+SEPTIEMBRE!C39+OCTUBRE!C39+NOVIEMBRE!C39+DICIEMBRE!C39</f>
        <v>0</v>
      </c>
      <c r="D39" s="839">
        <f>+'ENERO '!D39+FEBRERO!D39+'MARZO '!D39+ABRIL!D39+MAYO!D39+JUNIO!D39+JULIO!D39+AGOSTO!D39+SEPTIEMBRE!D39+OCTUBRE!D39+NOVIEMBRE!D39+DICIEMBRE!D39</f>
        <v>0</v>
      </c>
      <c r="E39" s="839">
        <f>+'ENERO '!E39+FEBRERO!E39+'MARZO '!E39+ABRIL!E39+MAYO!E39+JUNIO!E39+JULIO!E39+AGOSTO!E39+SEPTIEMBRE!E39+OCTUBRE!E39+NOVIEMBRE!E39+DICIEMBRE!E39</f>
        <v>0</v>
      </c>
      <c r="F39" s="839">
        <f>+'ENERO '!F39+FEBRERO!F39+'MARZO '!F39+ABRIL!F39+MAYO!F39+JUNIO!F39+JULIO!F39+AGOSTO!F39+SEPTIEMBRE!F39+OCTUBRE!F39+NOVIEMBRE!F39+DICIEMBRE!F39</f>
        <v>0</v>
      </c>
      <c r="G39" s="839">
        <f>+'ENERO '!G39+FEBRERO!G39+'MARZO '!G39+ABRIL!G39+MAYO!G39+JUNIO!G39+JULIO!G39+AGOSTO!G39+SEPTIEMBRE!G39+OCTUBRE!G39+NOVIEMBRE!G39+DICIEMBRE!G39</f>
        <v>0</v>
      </c>
      <c r="H39" s="839">
        <f>+'ENERO '!H39+FEBRERO!H39+'MARZO '!H39+ABRIL!H39+MAYO!H39+JUNIO!H39+JULIO!H39+AGOSTO!H39+SEPTIEMBRE!H39+OCTUBRE!H39+NOVIEMBRE!H39+DICIEMBRE!H39</f>
        <v>0</v>
      </c>
      <c r="I39" s="839">
        <f>+'ENERO '!I39+FEBRERO!I39+'MARZO '!I39+ABRIL!I39+MAYO!I39+JUNIO!I39+JULIO!I39+AGOSTO!I39+SEPTIEMBRE!I39+OCTUBRE!I39+NOVIEMBRE!I39+DICIEMBRE!I39</f>
        <v>0</v>
      </c>
      <c r="J39" s="839">
        <f>+'ENERO '!J39+FEBRERO!J39+'MARZO '!J39+ABRIL!J39+MAYO!J39+JUNIO!J39+JULIO!J39+AGOSTO!J39+SEPTIEMBRE!J39+OCTUBRE!J39+NOVIEMBRE!J39+DICIEMBRE!J39</f>
        <v>0</v>
      </c>
      <c r="K39" s="839">
        <f>+'ENERO '!K39+FEBRERO!K39+'MARZO '!K39+ABRIL!K39+MAYO!K39+JUNIO!K39+JULIO!K39+AGOSTO!K39+SEPTIEMBRE!K39+OCTUBRE!K39+NOVIEMBRE!K39+DICIEMBRE!K39</f>
        <v>0</v>
      </c>
      <c r="L39" s="839">
        <f>+'ENERO '!L39+FEBRERO!L39+'MARZO '!L39+ABRIL!L39+MAYO!L39+JUNIO!L39+JULIO!L39+AGOSTO!L39+SEPTIEMBRE!L39+OCTUBRE!L39+NOVIEMBRE!L39+DICIEMBRE!L39</f>
        <v>0</v>
      </c>
      <c r="M39" s="290" t="s">
        <v>46</v>
      </c>
      <c r="N39" s="293"/>
      <c r="O39" s="252"/>
      <c r="P39" s="191"/>
      <c r="Q39" s="191"/>
      <c r="R39" s="191"/>
      <c r="S39" s="191"/>
      <c r="T39" s="191"/>
      <c r="U39" s="191"/>
      <c r="V39" s="191"/>
      <c r="W39" s="191"/>
      <c r="X39" s="192"/>
      <c r="Y39" s="192"/>
      <c r="Z39" s="192"/>
      <c r="AA39" s="203"/>
      <c r="AB39" s="192"/>
      <c r="AC39" s="192"/>
      <c r="AD39" s="189"/>
      <c r="AE39" s="189"/>
      <c r="AF39" s="192"/>
      <c r="AG39" s="192"/>
      <c r="AH39" s="192"/>
      <c r="AI39" s="192"/>
      <c r="AJ39" s="192"/>
      <c r="AK39" s="192"/>
      <c r="AL39" s="189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274" t="s">
        <v>22</v>
      </c>
      <c r="BQ39" s="274" t="s">
        <v>22</v>
      </c>
      <c r="BR39" s="274" t="s">
        <v>22</v>
      </c>
      <c r="BS39" s="274" t="s">
        <v>22</v>
      </c>
      <c r="BT39" s="294">
        <v>0</v>
      </c>
      <c r="BU39" s="294">
        <v>0</v>
      </c>
      <c r="BV39" s="294" t="s">
        <v>22</v>
      </c>
      <c r="BW39" s="294">
        <v>0</v>
      </c>
    </row>
    <row r="40" spans="1:75" x14ac:dyDescent="0.25">
      <c r="A40" s="991" t="s">
        <v>54</v>
      </c>
      <c r="B40" s="992"/>
      <c r="C40" s="839">
        <f>+'ENERO '!C40+FEBRERO!C40+'MARZO '!C40+ABRIL!C40+MAYO!C40+JUNIO!C40+JULIO!C40+AGOSTO!C40+SEPTIEMBRE!C40+OCTUBRE!C40+NOVIEMBRE!C40+DICIEMBRE!C40</f>
        <v>0</v>
      </c>
      <c r="D40" s="839">
        <f>+'ENERO '!D40+FEBRERO!D40+'MARZO '!D40+ABRIL!D40+MAYO!D40+JUNIO!D40+JULIO!D40+AGOSTO!D40+SEPTIEMBRE!D40+OCTUBRE!D40+NOVIEMBRE!D40+DICIEMBRE!D40</f>
        <v>0</v>
      </c>
      <c r="E40" s="839">
        <f>+'ENERO '!E40+FEBRERO!E40+'MARZO '!E40+ABRIL!E40+MAYO!E40+JUNIO!E40+JULIO!E40+AGOSTO!E40+SEPTIEMBRE!E40+OCTUBRE!E40+NOVIEMBRE!E40+DICIEMBRE!E40</f>
        <v>0</v>
      </c>
      <c r="F40" s="839">
        <f>+'ENERO '!F40+FEBRERO!F40+'MARZO '!F40+ABRIL!F40+MAYO!F40+JUNIO!F40+JULIO!F40+AGOSTO!F40+SEPTIEMBRE!F40+OCTUBRE!F40+NOVIEMBRE!F40+DICIEMBRE!F40</f>
        <v>0</v>
      </c>
      <c r="G40" s="839">
        <f>+'ENERO '!G40+FEBRERO!G40+'MARZO '!G40+ABRIL!G40+MAYO!G40+JUNIO!G40+JULIO!G40+AGOSTO!G40+SEPTIEMBRE!G40+OCTUBRE!G40+NOVIEMBRE!G40+DICIEMBRE!G40</f>
        <v>0</v>
      </c>
      <c r="H40" s="839">
        <f>+'ENERO '!H40+FEBRERO!H40+'MARZO '!H40+ABRIL!H40+MAYO!H40+JUNIO!H40+JULIO!H40+AGOSTO!H40+SEPTIEMBRE!H40+OCTUBRE!H40+NOVIEMBRE!H40+DICIEMBRE!H40</f>
        <v>0</v>
      </c>
      <c r="I40" s="839">
        <f>+'ENERO '!I40+FEBRERO!I40+'MARZO '!I40+ABRIL!I40+MAYO!I40+JUNIO!I40+JULIO!I40+AGOSTO!I40+SEPTIEMBRE!I40+OCTUBRE!I40+NOVIEMBRE!I40+DICIEMBRE!I40</f>
        <v>0</v>
      </c>
      <c r="J40" s="839">
        <f>+'ENERO '!J40+FEBRERO!J40+'MARZO '!J40+ABRIL!J40+MAYO!J40+JUNIO!J40+JULIO!J40+AGOSTO!J40+SEPTIEMBRE!J40+OCTUBRE!J40+NOVIEMBRE!J40+DICIEMBRE!J40</f>
        <v>0</v>
      </c>
      <c r="K40" s="839">
        <f>+'ENERO '!K40+FEBRERO!K40+'MARZO '!K40+ABRIL!K40+MAYO!K40+JUNIO!K40+JULIO!K40+AGOSTO!K40+SEPTIEMBRE!K40+OCTUBRE!K40+NOVIEMBRE!K40+DICIEMBRE!K40</f>
        <v>0</v>
      </c>
      <c r="L40" s="839">
        <f>+'ENERO '!L40+FEBRERO!L40+'MARZO '!L40+ABRIL!L40+MAYO!L40+JUNIO!L40+JULIO!L40+AGOSTO!L40+SEPTIEMBRE!L40+OCTUBRE!L40+NOVIEMBRE!L40+DICIEMBRE!L40</f>
        <v>0</v>
      </c>
      <c r="M40" s="290" t="s">
        <v>46</v>
      </c>
      <c r="N40" s="252"/>
      <c r="O40" s="252"/>
      <c r="P40" s="191"/>
      <c r="Q40" s="191"/>
      <c r="R40" s="191"/>
      <c r="S40" s="191"/>
      <c r="T40" s="191"/>
      <c r="U40" s="191"/>
      <c r="V40" s="191"/>
      <c r="W40" s="191"/>
      <c r="X40" s="192"/>
      <c r="Y40" s="192"/>
      <c r="Z40" s="192"/>
      <c r="AA40" s="203"/>
      <c r="AB40" s="192"/>
      <c r="AC40" s="192"/>
      <c r="AD40" s="189"/>
      <c r="AE40" s="189"/>
      <c r="AF40" s="192"/>
      <c r="AG40" s="192"/>
      <c r="AH40" s="192"/>
      <c r="AI40" s="192"/>
      <c r="AJ40" s="192"/>
      <c r="AK40" s="192"/>
      <c r="AL40" s="189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274" t="s">
        <v>22</v>
      </c>
      <c r="BQ40" s="274" t="s">
        <v>22</v>
      </c>
      <c r="BR40" s="274" t="s">
        <v>22</v>
      </c>
      <c r="BS40" s="274" t="s">
        <v>22</v>
      </c>
      <c r="BT40" s="294">
        <v>0</v>
      </c>
      <c r="BU40" s="294">
        <v>0</v>
      </c>
      <c r="BV40" s="294" t="s">
        <v>22</v>
      </c>
      <c r="BW40" s="294">
        <v>0</v>
      </c>
    </row>
    <row r="41" spans="1:75" ht="15" customHeight="1" x14ac:dyDescent="0.25">
      <c r="A41" s="1008" t="s">
        <v>43</v>
      </c>
      <c r="B41" s="1009"/>
      <c r="C41" s="839">
        <f>+'ENERO '!C41+FEBRERO!C41+'MARZO '!C41+ABRIL!C41+MAYO!C41+JUNIO!C41+JULIO!C41+AGOSTO!C41+SEPTIEMBRE!C41+OCTUBRE!C41+NOVIEMBRE!C41+DICIEMBRE!C41</f>
        <v>0</v>
      </c>
      <c r="D41" s="839">
        <f>+'ENERO '!D41+FEBRERO!D41+'MARZO '!D41+ABRIL!D41+MAYO!D41+JUNIO!D41+JULIO!D41+AGOSTO!D41+SEPTIEMBRE!D41+OCTUBRE!D41+NOVIEMBRE!D41+DICIEMBRE!D41</f>
        <v>0</v>
      </c>
      <c r="E41" s="839">
        <f>+'ENERO '!E41+FEBRERO!E41+'MARZO '!E41+ABRIL!E41+MAYO!E41+JUNIO!E41+JULIO!E41+AGOSTO!E41+SEPTIEMBRE!E41+OCTUBRE!E41+NOVIEMBRE!E41+DICIEMBRE!E41</f>
        <v>0</v>
      </c>
      <c r="F41" s="839">
        <f>+'ENERO '!F41+FEBRERO!F41+'MARZO '!F41+ABRIL!F41+MAYO!F41+JUNIO!F41+JULIO!F41+AGOSTO!F41+SEPTIEMBRE!F41+OCTUBRE!F41+NOVIEMBRE!F41+DICIEMBRE!F41</f>
        <v>0</v>
      </c>
      <c r="G41" s="839">
        <f>+'ENERO '!G41+FEBRERO!G41+'MARZO '!G41+ABRIL!G41+MAYO!G41+JUNIO!G41+JULIO!G41+AGOSTO!G41+SEPTIEMBRE!G41+OCTUBRE!G41+NOVIEMBRE!G41+DICIEMBRE!G41</f>
        <v>0</v>
      </c>
      <c r="H41" s="839">
        <f>+'ENERO '!H41+FEBRERO!H41+'MARZO '!H41+ABRIL!H41+MAYO!H41+JUNIO!H41+JULIO!H41+AGOSTO!H41+SEPTIEMBRE!H41+OCTUBRE!H41+NOVIEMBRE!H41+DICIEMBRE!H41</f>
        <v>0</v>
      </c>
      <c r="I41" s="839">
        <f>+'ENERO '!I41+FEBRERO!I41+'MARZO '!I41+ABRIL!I41+MAYO!I41+JUNIO!I41+JULIO!I41+AGOSTO!I41+SEPTIEMBRE!I41+OCTUBRE!I41+NOVIEMBRE!I41+DICIEMBRE!I41</f>
        <v>0</v>
      </c>
      <c r="J41" s="839">
        <f>+'ENERO '!J41+FEBRERO!J41+'MARZO '!J41+ABRIL!J41+MAYO!J41+JUNIO!J41+JULIO!J41+AGOSTO!J41+SEPTIEMBRE!J41+OCTUBRE!J41+NOVIEMBRE!J41+DICIEMBRE!J41</f>
        <v>0</v>
      </c>
      <c r="K41" s="839">
        <f>+'ENERO '!K41+FEBRERO!K41+'MARZO '!K41+ABRIL!K41+MAYO!K41+JUNIO!K41+JULIO!K41+AGOSTO!K41+SEPTIEMBRE!K41+OCTUBRE!K41+NOVIEMBRE!K41+DICIEMBRE!K41</f>
        <v>0</v>
      </c>
      <c r="L41" s="839">
        <f>+'ENERO '!L41+FEBRERO!L41+'MARZO '!L41+ABRIL!L41+MAYO!L41+JUNIO!L41+JULIO!L41+AGOSTO!L41+SEPTIEMBRE!L41+OCTUBRE!L41+NOVIEMBRE!L41+DICIEMBRE!L41</f>
        <v>0</v>
      </c>
      <c r="M41" s="290" t="s">
        <v>46</v>
      </c>
      <c r="N41" s="252"/>
      <c r="O41" s="252"/>
      <c r="P41" s="191"/>
      <c r="Q41" s="191"/>
      <c r="R41" s="191"/>
      <c r="S41" s="191"/>
      <c r="T41" s="191"/>
      <c r="U41" s="191"/>
      <c r="V41" s="191"/>
      <c r="W41" s="191"/>
      <c r="X41" s="192"/>
      <c r="Y41" s="192"/>
      <c r="Z41" s="192"/>
      <c r="AA41" s="203"/>
      <c r="AB41" s="192"/>
      <c r="AC41" s="192"/>
      <c r="AD41" s="189"/>
      <c r="AE41" s="189"/>
      <c r="AF41" s="192"/>
      <c r="AG41" s="192"/>
      <c r="AH41" s="192"/>
      <c r="AI41" s="192"/>
      <c r="AJ41" s="192"/>
      <c r="AK41" s="192"/>
      <c r="AL41" s="189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274" t="s">
        <v>22</v>
      </c>
      <c r="BQ41" s="274" t="s">
        <v>22</v>
      </c>
      <c r="BR41" s="274" t="s">
        <v>22</v>
      </c>
      <c r="BS41" s="274" t="s">
        <v>22</v>
      </c>
      <c r="BT41" s="294">
        <v>0</v>
      </c>
      <c r="BU41" s="294">
        <v>0</v>
      </c>
      <c r="BV41" s="294" t="s">
        <v>22</v>
      </c>
      <c r="BW41" s="294">
        <v>0</v>
      </c>
    </row>
    <row r="42" spans="1:75" ht="15" customHeight="1" x14ac:dyDescent="0.25">
      <c r="A42" s="1010" t="s">
        <v>55</v>
      </c>
      <c r="B42" s="1011"/>
      <c r="C42" s="839">
        <f>+'ENERO '!C42+FEBRERO!C42+'MARZO '!C42+ABRIL!C42+MAYO!C42+JUNIO!C42+JULIO!C42+AGOSTO!C42+SEPTIEMBRE!C42+OCTUBRE!C42+NOVIEMBRE!C42+DICIEMBRE!C42</f>
        <v>0</v>
      </c>
      <c r="D42" s="839">
        <f>+'ENERO '!D42+FEBRERO!D42+'MARZO '!D42+ABRIL!D42+MAYO!D42+JUNIO!D42+JULIO!D42+AGOSTO!D42+SEPTIEMBRE!D42+OCTUBRE!D42+NOVIEMBRE!D42+DICIEMBRE!D42</f>
        <v>0</v>
      </c>
      <c r="E42" s="839">
        <f>+'ENERO '!E42+FEBRERO!E42+'MARZO '!E42+ABRIL!E42+MAYO!E42+JUNIO!E42+JULIO!E42+AGOSTO!E42+SEPTIEMBRE!E42+OCTUBRE!E42+NOVIEMBRE!E42+DICIEMBRE!E42</f>
        <v>0</v>
      </c>
      <c r="F42" s="839">
        <f>+'ENERO '!F42+FEBRERO!F42+'MARZO '!F42+ABRIL!F42+MAYO!F42+JUNIO!F42+JULIO!F42+AGOSTO!F42+SEPTIEMBRE!F42+OCTUBRE!F42+NOVIEMBRE!F42+DICIEMBRE!F42</f>
        <v>0</v>
      </c>
      <c r="G42" s="839">
        <f>+'ENERO '!G42+FEBRERO!G42+'MARZO '!G42+ABRIL!G42+MAYO!G42+JUNIO!G42+JULIO!G42+AGOSTO!G42+SEPTIEMBRE!G42+OCTUBRE!G42+NOVIEMBRE!G42+DICIEMBRE!G42</f>
        <v>0</v>
      </c>
      <c r="H42" s="839">
        <f>+'ENERO '!H42+FEBRERO!H42+'MARZO '!H42+ABRIL!H42+MAYO!H42+JUNIO!H42+JULIO!H42+AGOSTO!H42+SEPTIEMBRE!H42+OCTUBRE!H42+NOVIEMBRE!H42+DICIEMBRE!H42</f>
        <v>0</v>
      </c>
      <c r="I42" s="839">
        <f>+'ENERO '!I42+FEBRERO!I42+'MARZO '!I42+ABRIL!I42+MAYO!I42+JUNIO!I42+JULIO!I42+AGOSTO!I42+SEPTIEMBRE!I42+OCTUBRE!I42+NOVIEMBRE!I42+DICIEMBRE!I42</f>
        <v>0</v>
      </c>
      <c r="J42" s="839">
        <f>+'ENERO '!J42+FEBRERO!J42+'MARZO '!J42+ABRIL!J42+MAYO!J42+JUNIO!J42+JULIO!J42+AGOSTO!J42+SEPTIEMBRE!J42+OCTUBRE!J42+NOVIEMBRE!J42+DICIEMBRE!J42</f>
        <v>0</v>
      </c>
      <c r="K42" s="839">
        <f>+'ENERO '!K42+FEBRERO!K42+'MARZO '!K42+ABRIL!K42+MAYO!K42+JUNIO!K42+JULIO!K42+AGOSTO!K42+SEPTIEMBRE!K42+OCTUBRE!K42+NOVIEMBRE!K42+DICIEMBRE!K42</f>
        <v>0</v>
      </c>
      <c r="L42" s="839">
        <f>+'ENERO '!L42+FEBRERO!L42+'MARZO '!L42+ABRIL!L42+MAYO!L42+JUNIO!L42+JULIO!L42+AGOSTO!L42+SEPTIEMBRE!L42+OCTUBRE!L42+NOVIEMBRE!L42+DICIEMBRE!L42</f>
        <v>0</v>
      </c>
      <c r="M42" s="290" t="s">
        <v>46</v>
      </c>
      <c r="N42" s="252"/>
      <c r="O42" s="252"/>
      <c r="P42" s="191"/>
      <c r="Q42" s="191"/>
      <c r="R42" s="191"/>
      <c r="S42" s="191"/>
      <c r="T42" s="191"/>
      <c r="U42" s="191"/>
      <c r="V42" s="191"/>
      <c r="W42" s="191"/>
      <c r="X42" s="192"/>
      <c r="Y42" s="192"/>
      <c r="Z42" s="192"/>
      <c r="AA42" s="203"/>
      <c r="AB42" s="192"/>
      <c r="AC42" s="192"/>
      <c r="AD42" s="189"/>
      <c r="AE42" s="189"/>
      <c r="AF42" s="192"/>
      <c r="AG42" s="192"/>
      <c r="AH42" s="192"/>
      <c r="AI42" s="192"/>
      <c r="AJ42" s="192"/>
      <c r="AK42" s="192"/>
      <c r="AL42" s="189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274" t="s">
        <v>22</v>
      </c>
      <c r="BQ42" s="274" t="s">
        <v>22</v>
      </c>
      <c r="BR42" s="274" t="s">
        <v>22</v>
      </c>
      <c r="BS42" s="274" t="s">
        <v>22</v>
      </c>
      <c r="BT42" s="294">
        <v>0</v>
      </c>
      <c r="BU42" s="294">
        <v>0</v>
      </c>
      <c r="BV42" s="294" t="s">
        <v>22</v>
      </c>
      <c r="BW42" s="294">
        <v>0</v>
      </c>
    </row>
    <row r="43" spans="1:75" ht="15" customHeight="1" x14ac:dyDescent="0.25">
      <c r="A43" s="253" t="s">
        <v>56</v>
      </c>
      <c r="B43" s="253"/>
      <c r="C43" s="839">
        <f>+'ENERO '!C43+FEBRERO!C43+'MARZO '!C43+ABRIL!C43+MAYO!C43+JUNIO!C43+JULIO!C43+AGOSTO!C43+SEPTIEMBRE!C43+OCTUBRE!C43+NOVIEMBRE!C43+DICIEMBRE!C43</f>
        <v>0</v>
      </c>
      <c r="D43" s="839">
        <f>+'ENERO '!D43+FEBRERO!D43+'MARZO '!D43+ABRIL!D43+MAYO!D43+JUNIO!D43+JULIO!D43+AGOSTO!D43+SEPTIEMBRE!D43+OCTUBRE!D43+NOVIEMBRE!D43+DICIEMBRE!D43</f>
        <v>0</v>
      </c>
      <c r="E43" s="839">
        <f>+'ENERO '!E43+FEBRERO!E43+'MARZO '!E43+ABRIL!E43+MAYO!E43+JUNIO!E43+JULIO!E43+AGOSTO!E43+SEPTIEMBRE!E43+OCTUBRE!E43+NOVIEMBRE!E43+DICIEMBRE!E43</f>
        <v>0</v>
      </c>
      <c r="F43" s="839">
        <f>+'ENERO '!F43+FEBRERO!F43+'MARZO '!F43+ABRIL!F43+MAYO!F43+JUNIO!F43+JULIO!F43+AGOSTO!F43+SEPTIEMBRE!F43+OCTUBRE!F43+NOVIEMBRE!F43+DICIEMBRE!F43</f>
        <v>0</v>
      </c>
      <c r="G43" s="839">
        <f>+'ENERO '!G43+FEBRERO!G43+'MARZO '!G43+ABRIL!G43+MAYO!G43+JUNIO!G43+JULIO!G43+AGOSTO!G43+SEPTIEMBRE!G43+OCTUBRE!G43+NOVIEMBRE!G43+DICIEMBRE!G43</f>
        <v>0</v>
      </c>
      <c r="H43" s="839">
        <f>+'ENERO '!H43+FEBRERO!H43+'MARZO '!H43+ABRIL!H43+MAYO!H43+JUNIO!H43+JULIO!H43+AGOSTO!H43+SEPTIEMBRE!H43+OCTUBRE!H43+NOVIEMBRE!H43+DICIEMBRE!H43</f>
        <v>0</v>
      </c>
      <c r="I43" s="839">
        <f>+'ENERO '!I43+FEBRERO!I43+'MARZO '!I43+ABRIL!I43+MAYO!I43+JUNIO!I43+JULIO!I43+AGOSTO!I43+SEPTIEMBRE!I43+OCTUBRE!I43+NOVIEMBRE!I43+DICIEMBRE!I43</f>
        <v>0</v>
      </c>
      <c r="J43" s="839">
        <f>+'ENERO '!J43+FEBRERO!J43+'MARZO '!J43+ABRIL!J43+MAYO!J43+JUNIO!J43+JULIO!J43+AGOSTO!J43+SEPTIEMBRE!J43+OCTUBRE!J43+NOVIEMBRE!J43+DICIEMBRE!J43</f>
        <v>0</v>
      </c>
      <c r="K43" s="839">
        <f>+'ENERO '!K43+FEBRERO!K43+'MARZO '!K43+ABRIL!K43+MAYO!K43+JUNIO!K43+JULIO!K43+AGOSTO!K43+SEPTIEMBRE!K43+OCTUBRE!K43+NOVIEMBRE!K43+DICIEMBRE!K43</f>
        <v>0</v>
      </c>
      <c r="L43" s="839">
        <f>+'ENERO '!L43+FEBRERO!L43+'MARZO '!L43+ABRIL!L43+MAYO!L43+JUNIO!L43+JULIO!L43+AGOSTO!L43+SEPTIEMBRE!L43+OCTUBRE!L43+NOVIEMBRE!L43+DICIEMBRE!L43</f>
        <v>0</v>
      </c>
      <c r="M43" s="254"/>
      <c r="N43" s="240"/>
      <c r="O43" s="240"/>
      <c r="P43" s="229"/>
      <c r="Q43" s="229"/>
      <c r="R43" s="229"/>
      <c r="S43" s="229"/>
      <c r="T43" s="191"/>
      <c r="U43" s="191"/>
      <c r="V43" s="191"/>
      <c r="W43" s="191"/>
      <c r="X43" s="191"/>
      <c r="Y43" s="191"/>
      <c r="Z43" s="189"/>
      <c r="AA43" s="189"/>
      <c r="AB43" s="189"/>
      <c r="AC43" s="189"/>
      <c r="AD43" s="189"/>
      <c r="AE43" s="189"/>
      <c r="AF43" s="192"/>
      <c r="AG43" s="192"/>
      <c r="AH43" s="192"/>
      <c r="AI43" s="192"/>
      <c r="AJ43" s="192"/>
      <c r="AK43" s="192"/>
      <c r="AL43" s="189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89"/>
      <c r="BQ43" s="189"/>
      <c r="BR43" s="189"/>
      <c r="BS43" s="189"/>
      <c r="BT43" s="189"/>
      <c r="BU43" s="189"/>
      <c r="BV43" s="192"/>
      <c r="BW43" s="192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189"/>
      <c r="N44" s="189"/>
      <c r="O44" s="189"/>
      <c r="P44" s="189"/>
      <c r="Q44" s="189"/>
      <c r="R44" s="189"/>
      <c r="S44" s="189"/>
      <c r="T44" s="191"/>
      <c r="U44" s="191"/>
      <c r="V44" s="191"/>
      <c r="W44" s="191"/>
      <c r="X44" s="191"/>
      <c r="Y44" s="191"/>
      <c r="Z44" s="189"/>
      <c r="AA44" s="189"/>
      <c r="AB44" s="189"/>
      <c r="AC44" s="189"/>
      <c r="AD44" s="189"/>
      <c r="AE44" s="189"/>
      <c r="AF44" s="192"/>
      <c r="AG44" s="192"/>
      <c r="AH44" s="192"/>
      <c r="AI44" s="192"/>
      <c r="AJ44" s="192"/>
      <c r="AK44" s="192"/>
      <c r="AL44" s="189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  <c r="BI44" s="192"/>
      <c r="BJ44" s="192"/>
      <c r="BK44" s="192"/>
      <c r="BL44" s="192"/>
      <c r="BM44" s="192"/>
      <c r="BN44" s="192"/>
      <c r="BO44" s="192"/>
      <c r="BP44" s="189"/>
      <c r="BQ44" s="189"/>
      <c r="BR44" s="189"/>
      <c r="BS44" s="189"/>
      <c r="BT44" s="189"/>
      <c r="BU44" s="189"/>
      <c r="BV44" s="192"/>
      <c r="BW44" s="192"/>
    </row>
    <row r="45" spans="1:75" ht="15" customHeight="1" x14ac:dyDescent="0.25">
      <c r="A45" s="1003"/>
      <c r="B45" s="1004"/>
      <c r="C45" s="977"/>
      <c r="D45" s="200" t="s">
        <v>10</v>
      </c>
      <c r="E45" s="204" t="s">
        <v>11</v>
      </c>
      <c r="F45" s="204" t="s">
        <v>12</v>
      </c>
      <c r="G45" s="204" t="s">
        <v>13</v>
      </c>
      <c r="H45" s="204" t="s">
        <v>14</v>
      </c>
      <c r="I45" s="217" t="s">
        <v>15</v>
      </c>
      <c r="J45" s="200" t="s">
        <v>16</v>
      </c>
      <c r="K45" s="217" t="s">
        <v>17</v>
      </c>
      <c r="L45" s="977"/>
      <c r="M45" s="209"/>
      <c r="N45" s="189"/>
      <c r="O45" s="189"/>
      <c r="P45" s="189"/>
      <c r="Q45" s="189"/>
      <c r="R45" s="189"/>
      <c r="S45" s="189"/>
      <c r="T45" s="191"/>
      <c r="U45" s="191"/>
      <c r="V45" s="191"/>
      <c r="W45" s="191"/>
      <c r="X45" s="191"/>
      <c r="Y45" s="191"/>
      <c r="Z45" s="189"/>
      <c r="AA45" s="189"/>
      <c r="AB45" s="189"/>
      <c r="AC45" s="189"/>
      <c r="AD45" s="189"/>
      <c r="AE45" s="189"/>
      <c r="AF45" s="192"/>
      <c r="AG45" s="192"/>
      <c r="AH45" s="192"/>
      <c r="AI45" s="192"/>
      <c r="AJ45" s="192"/>
      <c r="AK45" s="192"/>
      <c r="AL45" s="189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89"/>
      <c r="BQ45" s="189"/>
      <c r="BR45" s="189"/>
      <c r="BS45" s="189"/>
      <c r="BT45" s="189"/>
      <c r="BU45" s="189"/>
      <c r="BV45" s="192"/>
      <c r="BW45" s="192"/>
    </row>
    <row r="46" spans="1:75" ht="15" customHeight="1" x14ac:dyDescent="0.25">
      <c r="A46" s="1006" t="s">
        <v>42</v>
      </c>
      <c r="B46" s="1007"/>
      <c r="C46" s="839">
        <f>+'ENERO '!C46+FEBRERO!C46+'MARZO '!C46+ABRIL!C46+MAYO!C46+JUNIO!C46+JULIO!C46+AGOSTO!C46+SEPTIEMBRE!C46+OCTUBRE!C46+NOVIEMBRE!C46+DICIEMBRE!C46</f>
        <v>0</v>
      </c>
      <c r="D46" s="839">
        <f>+'ENERO '!D46+FEBRERO!D46+'MARZO '!D46+ABRIL!D46+MAYO!D46+JUNIO!D46+JULIO!D46+AGOSTO!D46+SEPTIEMBRE!D46+OCTUBRE!D46+NOVIEMBRE!D46+DICIEMBRE!D46</f>
        <v>0</v>
      </c>
      <c r="E46" s="839">
        <f>+'ENERO '!E46+FEBRERO!E46+'MARZO '!E46+ABRIL!E46+MAYO!E46+JUNIO!E46+JULIO!E46+AGOSTO!E46+SEPTIEMBRE!E46+OCTUBRE!E46+NOVIEMBRE!E46+DICIEMBRE!E46</f>
        <v>0</v>
      </c>
      <c r="F46" s="839">
        <f>+'ENERO '!F46+FEBRERO!F46+'MARZO '!F46+ABRIL!F46+MAYO!F46+JUNIO!F46+JULIO!F46+AGOSTO!F46+SEPTIEMBRE!F46+OCTUBRE!F46+NOVIEMBRE!F46+DICIEMBRE!F46</f>
        <v>0</v>
      </c>
      <c r="G46" s="839">
        <f>+'ENERO '!G46+FEBRERO!G46+'MARZO '!G46+ABRIL!G46+MAYO!G46+JUNIO!G46+JULIO!G46+AGOSTO!G46+SEPTIEMBRE!G46+OCTUBRE!G46+NOVIEMBRE!G46+DICIEMBRE!G46</f>
        <v>0</v>
      </c>
      <c r="H46" s="839">
        <f>+'ENERO '!H46+FEBRERO!H46+'MARZO '!H46+ABRIL!H46+MAYO!H46+JUNIO!H46+JULIO!H46+AGOSTO!H46+SEPTIEMBRE!H46+OCTUBRE!H46+NOVIEMBRE!H46+DICIEMBRE!H46</f>
        <v>0</v>
      </c>
      <c r="I46" s="839">
        <f>+'ENERO '!I46+FEBRERO!I46+'MARZO '!I46+ABRIL!I46+MAYO!I46+JUNIO!I46+JULIO!I46+AGOSTO!I46+SEPTIEMBRE!I46+OCTUBRE!I46+NOVIEMBRE!I46+DICIEMBRE!I46</f>
        <v>0</v>
      </c>
      <c r="J46" s="839">
        <f>+'ENERO '!J46+FEBRERO!J46+'MARZO '!J46+ABRIL!J46+MAYO!J46+JUNIO!J46+JULIO!J46+AGOSTO!J46+SEPTIEMBRE!J46+OCTUBRE!J46+NOVIEMBRE!J46+DICIEMBRE!J46</f>
        <v>0</v>
      </c>
      <c r="K46" s="839">
        <f>+'ENERO '!K46+FEBRERO!K46+'MARZO '!K46+ABRIL!K46+MAYO!K46+JUNIO!K46+JULIO!K46+AGOSTO!K46+SEPTIEMBRE!K46+OCTUBRE!K46+NOVIEMBRE!K46+DICIEMBRE!K46</f>
        <v>0</v>
      </c>
      <c r="L46" s="839">
        <f>+'ENERO '!L46+FEBRERO!L46+'MARZO '!L46+ABRIL!L46+MAYO!L46+JUNIO!L46+JULIO!L46+AGOSTO!L46+SEPTIEMBRE!L46+OCTUBRE!L46+NOVIEMBRE!L46+DICIEMBRE!L46</f>
        <v>0</v>
      </c>
      <c r="M46" s="290" t="s">
        <v>46</v>
      </c>
      <c r="N46" s="252"/>
      <c r="O46" s="252"/>
      <c r="P46" s="191"/>
      <c r="Q46" s="191"/>
      <c r="R46" s="191"/>
      <c r="S46" s="191"/>
      <c r="T46" s="191"/>
      <c r="U46" s="191"/>
      <c r="V46" s="191"/>
      <c r="W46" s="191"/>
      <c r="X46" s="192"/>
      <c r="Y46" s="192"/>
      <c r="Z46" s="192"/>
      <c r="AA46" s="203"/>
      <c r="AB46" s="192"/>
      <c r="AC46" s="192"/>
      <c r="AD46" s="189"/>
      <c r="AE46" s="189"/>
      <c r="AF46" s="192"/>
      <c r="AG46" s="192"/>
      <c r="AH46" s="192"/>
      <c r="AI46" s="192"/>
      <c r="AJ46" s="192"/>
      <c r="AK46" s="192"/>
      <c r="AL46" s="189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274" t="s">
        <v>22</v>
      </c>
      <c r="BQ46" s="274" t="s">
        <v>22</v>
      </c>
      <c r="BR46" s="274" t="s">
        <v>22</v>
      </c>
      <c r="BS46" s="274" t="s">
        <v>22</v>
      </c>
      <c r="BT46" s="294">
        <v>0</v>
      </c>
      <c r="BU46" s="294">
        <v>0</v>
      </c>
      <c r="BV46" s="294" t="s">
        <v>22</v>
      </c>
      <c r="BW46" s="294">
        <v>0</v>
      </c>
    </row>
    <row r="47" spans="1:75" ht="15" customHeight="1" x14ac:dyDescent="0.25">
      <c r="A47" s="991" t="s">
        <v>54</v>
      </c>
      <c r="B47" s="992"/>
      <c r="C47" s="839">
        <f>+'ENERO '!C47+FEBRERO!C47+'MARZO '!C47+ABRIL!C47+MAYO!C47+JUNIO!C47+JULIO!C47+AGOSTO!C47+SEPTIEMBRE!C47+OCTUBRE!C47+NOVIEMBRE!C47+DICIEMBRE!C47</f>
        <v>0</v>
      </c>
      <c r="D47" s="839">
        <f>+'ENERO '!D47+FEBRERO!D47+'MARZO '!D47+ABRIL!D47+MAYO!D47+JUNIO!D47+JULIO!D47+AGOSTO!D47+SEPTIEMBRE!D47+OCTUBRE!D47+NOVIEMBRE!D47+DICIEMBRE!D47</f>
        <v>0</v>
      </c>
      <c r="E47" s="839">
        <f>+'ENERO '!E47+FEBRERO!E47+'MARZO '!E47+ABRIL!E47+MAYO!E47+JUNIO!E47+JULIO!E47+AGOSTO!E47+SEPTIEMBRE!E47+OCTUBRE!E47+NOVIEMBRE!E47+DICIEMBRE!E47</f>
        <v>0</v>
      </c>
      <c r="F47" s="839">
        <f>+'ENERO '!F47+FEBRERO!F47+'MARZO '!F47+ABRIL!F47+MAYO!F47+JUNIO!F47+JULIO!F47+AGOSTO!F47+SEPTIEMBRE!F47+OCTUBRE!F47+NOVIEMBRE!F47+DICIEMBRE!F47</f>
        <v>0</v>
      </c>
      <c r="G47" s="839">
        <f>+'ENERO '!G47+FEBRERO!G47+'MARZO '!G47+ABRIL!G47+MAYO!G47+JUNIO!G47+JULIO!G47+AGOSTO!G47+SEPTIEMBRE!G47+OCTUBRE!G47+NOVIEMBRE!G47+DICIEMBRE!G47</f>
        <v>0</v>
      </c>
      <c r="H47" s="839">
        <f>+'ENERO '!H47+FEBRERO!H47+'MARZO '!H47+ABRIL!H47+MAYO!H47+JUNIO!H47+JULIO!H47+AGOSTO!H47+SEPTIEMBRE!H47+OCTUBRE!H47+NOVIEMBRE!H47+DICIEMBRE!H47</f>
        <v>0</v>
      </c>
      <c r="I47" s="839">
        <f>+'ENERO '!I47+FEBRERO!I47+'MARZO '!I47+ABRIL!I47+MAYO!I47+JUNIO!I47+JULIO!I47+AGOSTO!I47+SEPTIEMBRE!I47+OCTUBRE!I47+NOVIEMBRE!I47+DICIEMBRE!I47</f>
        <v>0</v>
      </c>
      <c r="J47" s="839">
        <f>+'ENERO '!J47+FEBRERO!J47+'MARZO '!J47+ABRIL!J47+MAYO!J47+JUNIO!J47+JULIO!J47+AGOSTO!J47+SEPTIEMBRE!J47+OCTUBRE!J47+NOVIEMBRE!J47+DICIEMBRE!J47</f>
        <v>0</v>
      </c>
      <c r="K47" s="839">
        <f>+'ENERO '!K47+FEBRERO!K47+'MARZO '!K47+ABRIL!K47+MAYO!K47+JUNIO!K47+JULIO!K47+AGOSTO!K47+SEPTIEMBRE!K47+OCTUBRE!K47+NOVIEMBRE!K47+DICIEMBRE!K47</f>
        <v>0</v>
      </c>
      <c r="L47" s="839">
        <f>+'ENERO '!L47+FEBRERO!L47+'MARZO '!L47+ABRIL!L47+MAYO!L47+JUNIO!L47+JULIO!L47+AGOSTO!L47+SEPTIEMBRE!L47+OCTUBRE!L47+NOVIEMBRE!L47+DICIEMBRE!L47</f>
        <v>0</v>
      </c>
      <c r="M47" s="290" t="s">
        <v>46</v>
      </c>
      <c r="N47" s="252"/>
      <c r="O47" s="252"/>
      <c r="P47" s="191"/>
      <c r="Q47" s="191"/>
      <c r="R47" s="191"/>
      <c r="S47" s="191"/>
      <c r="T47" s="191"/>
      <c r="U47" s="191"/>
      <c r="V47" s="191"/>
      <c r="W47" s="191"/>
      <c r="X47" s="192"/>
      <c r="Y47" s="192"/>
      <c r="Z47" s="192"/>
      <c r="AA47" s="203"/>
      <c r="AB47" s="192"/>
      <c r="AC47" s="192"/>
      <c r="AD47" s="189"/>
      <c r="AE47" s="189"/>
      <c r="AF47" s="192"/>
      <c r="AG47" s="192"/>
      <c r="AH47" s="192"/>
      <c r="AI47" s="192"/>
      <c r="AJ47" s="192"/>
      <c r="AK47" s="192"/>
      <c r="AL47" s="189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274" t="s">
        <v>22</v>
      </c>
      <c r="BQ47" s="274" t="s">
        <v>22</v>
      </c>
      <c r="BR47" s="274" t="s">
        <v>22</v>
      </c>
      <c r="BS47" s="274" t="s">
        <v>22</v>
      </c>
      <c r="BT47" s="294">
        <v>0</v>
      </c>
      <c r="BU47" s="294">
        <v>0</v>
      </c>
      <c r="BV47" s="294" t="s">
        <v>22</v>
      </c>
      <c r="BW47" s="294">
        <v>0</v>
      </c>
    </row>
    <row r="48" spans="1:75" ht="15" customHeight="1" x14ac:dyDescent="0.25">
      <c r="A48" s="991" t="s">
        <v>43</v>
      </c>
      <c r="B48" s="992"/>
      <c r="C48" s="839">
        <f>+'ENERO '!C48+FEBRERO!C48+'MARZO '!C48+ABRIL!C48+MAYO!C48+JUNIO!C48+JULIO!C48+AGOSTO!C48+SEPTIEMBRE!C48+OCTUBRE!C48+NOVIEMBRE!C48+DICIEMBRE!C48</f>
        <v>0</v>
      </c>
      <c r="D48" s="839">
        <f>+'ENERO '!D48+FEBRERO!D48+'MARZO '!D48+ABRIL!D48+MAYO!D48+JUNIO!D48+JULIO!D48+AGOSTO!D48+SEPTIEMBRE!D48+OCTUBRE!D48+NOVIEMBRE!D48+DICIEMBRE!D48</f>
        <v>0</v>
      </c>
      <c r="E48" s="839">
        <f>+'ENERO '!E48+FEBRERO!E48+'MARZO '!E48+ABRIL!E48+MAYO!E48+JUNIO!E48+JULIO!E48+AGOSTO!E48+SEPTIEMBRE!E48+OCTUBRE!E48+NOVIEMBRE!E48+DICIEMBRE!E48</f>
        <v>0</v>
      </c>
      <c r="F48" s="839">
        <f>+'ENERO '!F48+FEBRERO!F48+'MARZO '!F48+ABRIL!F48+MAYO!F48+JUNIO!F48+JULIO!F48+AGOSTO!F48+SEPTIEMBRE!F48+OCTUBRE!F48+NOVIEMBRE!F48+DICIEMBRE!F48</f>
        <v>0</v>
      </c>
      <c r="G48" s="839">
        <f>+'ENERO '!G48+FEBRERO!G48+'MARZO '!G48+ABRIL!G48+MAYO!G48+JUNIO!G48+JULIO!G48+AGOSTO!G48+SEPTIEMBRE!G48+OCTUBRE!G48+NOVIEMBRE!G48+DICIEMBRE!G48</f>
        <v>0</v>
      </c>
      <c r="H48" s="839">
        <f>+'ENERO '!H48+FEBRERO!H48+'MARZO '!H48+ABRIL!H48+MAYO!H48+JUNIO!H48+JULIO!H48+AGOSTO!H48+SEPTIEMBRE!H48+OCTUBRE!H48+NOVIEMBRE!H48+DICIEMBRE!H48</f>
        <v>0</v>
      </c>
      <c r="I48" s="839">
        <f>+'ENERO '!I48+FEBRERO!I48+'MARZO '!I48+ABRIL!I48+MAYO!I48+JUNIO!I48+JULIO!I48+AGOSTO!I48+SEPTIEMBRE!I48+OCTUBRE!I48+NOVIEMBRE!I48+DICIEMBRE!I48</f>
        <v>0</v>
      </c>
      <c r="J48" s="839">
        <f>+'ENERO '!J48+FEBRERO!J48+'MARZO '!J48+ABRIL!J48+MAYO!J48+JUNIO!J48+JULIO!J48+AGOSTO!J48+SEPTIEMBRE!J48+OCTUBRE!J48+NOVIEMBRE!J48+DICIEMBRE!J48</f>
        <v>0</v>
      </c>
      <c r="K48" s="839">
        <f>+'ENERO '!K48+FEBRERO!K48+'MARZO '!K48+ABRIL!K48+MAYO!K48+JUNIO!K48+JULIO!K48+AGOSTO!K48+SEPTIEMBRE!K48+OCTUBRE!K48+NOVIEMBRE!K48+DICIEMBRE!K48</f>
        <v>0</v>
      </c>
      <c r="L48" s="839">
        <f>+'ENERO '!L48+FEBRERO!L48+'MARZO '!L48+ABRIL!L48+MAYO!L48+JUNIO!L48+JULIO!L48+AGOSTO!L48+SEPTIEMBRE!L48+OCTUBRE!L48+NOVIEMBRE!L48+DICIEMBRE!L48</f>
        <v>0</v>
      </c>
      <c r="M48" s="290" t="s">
        <v>46</v>
      </c>
      <c r="N48" s="293"/>
      <c r="O48" s="252"/>
      <c r="P48" s="191"/>
      <c r="Q48" s="191"/>
      <c r="R48" s="191"/>
      <c r="S48" s="191"/>
      <c r="T48" s="191"/>
      <c r="U48" s="191"/>
      <c r="V48" s="191"/>
      <c r="W48" s="191"/>
      <c r="X48" s="192"/>
      <c r="Y48" s="192"/>
      <c r="Z48" s="192"/>
      <c r="AA48" s="203"/>
      <c r="AB48" s="192"/>
      <c r="AC48" s="192"/>
      <c r="AD48" s="189"/>
      <c r="AE48" s="189"/>
      <c r="AF48" s="192"/>
      <c r="AG48" s="192"/>
      <c r="AH48" s="192"/>
      <c r="AI48" s="192"/>
      <c r="AJ48" s="192"/>
      <c r="AK48" s="192"/>
      <c r="AL48" s="189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K48" s="192"/>
      <c r="BL48" s="192"/>
      <c r="BM48" s="192"/>
      <c r="BN48" s="192"/>
      <c r="BO48" s="192"/>
      <c r="BP48" s="274" t="s">
        <v>22</v>
      </c>
      <c r="BQ48" s="274" t="s">
        <v>22</v>
      </c>
      <c r="BR48" s="274" t="s">
        <v>22</v>
      </c>
      <c r="BS48" s="274" t="s">
        <v>22</v>
      </c>
      <c r="BT48" s="294">
        <v>0</v>
      </c>
      <c r="BU48" s="294">
        <v>0</v>
      </c>
      <c r="BV48" s="294" t="s">
        <v>22</v>
      </c>
      <c r="BW48" s="294">
        <v>0</v>
      </c>
    </row>
    <row r="49" spans="1:75" ht="15" customHeight="1" x14ac:dyDescent="0.25">
      <c r="A49" s="991" t="s">
        <v>57</v>
      </c>
      <c r="B49" s="992"/>
      <c r="C49" s="839">
        <f>+'ENERO '!C49+FEBRERO!C49+'MARZO '!C49+ABRIL!C49+MAYO!C49+JUNIO!C49+JULIO!C49+AGOSTO!C49+SEPTIEMBRE!C49+OCTUBRE!C49+NOVIEMBRE!C49+DICIEMBRE!C49</f>
        <v>0</v>
      </c>
      <c r="D49" s="839">
        <f>+'ENERO '!D49+FEBRERO!D49+'MARZO '!D49+ABRIL!D49+MAYO!D49+JUNIO!D49+JULIO!D49+AGOSTO!D49+SEPTIEMBRE!D49+OCTUBRE!D49+NOVIEMBRE!D49+DICIEMBRE!D49</f>
        <v>0</v>
      </c>
      <c r="E49" s="839">
        <f>+'ENERO '!E49+FEBRERO!E49+'MARZO '!E49+ABRIL!E49+MAYO!E49+JUNIO!E49+JULIO!E49+AGOSTO!E49+SEPTIEMBRE!E49+OCTUBRE!E49+NOVIEMBRE!E49+DICIEMBRE!E49</f>
        <v>0</v>
      </c>
      <c r="F49" s="839">
        <f>+'ENERO '!F49+FEBRERO!F49+'MARZO '!F49+ABRIL!F49+MAYO!F49+JUNIO!F49+JULIO!F49+AGOSTO!F49+SEPTIEMBRE!F49+OCTUBRE!F49+NOVIEMBRE!F49+DICIEMBRE!F49</f>
        <v>0</v>
      </c>
      <c r="G49" s="839">
        <f>+'ENERO '!G49+FEBRERO!G49+'MARZO '!G49+ABRIL!G49+MAYO!G49+JUNIO!G49+JULIO!G49+AGOSTO!G49+SEPTIEMBRE!G49+OCTUBRE!G49+NOVIEMBRE!G49+DICIEMBRE!G49</f>
        <v>0</v>
      </c>
      <c r="H49" s="839">
        <f>+'ENERO '!H49+FEBRERO!H49+'MARZO '!H49+ABRIL!H49+MAYO!H49+JUNIO!H49+JULIO!H49+AGOSTO!H49+SEPTIEMBRE!H49+OCTUBRE!H49+NOVIEMBRE!H49+DICIEMBRE!H49</f>
        <v>0</v>
      </c>
      <c r="I49" s="839">
        <f>+'ENERO '!I49+FEBRERO!I49+'MARZO '!I49+ABRIL!I49+MAYO!I49+JUNIO!I49+JULIO!I49+AGOSTO!I49+SEPTIEMBRE!I49+OCTUBRE!I49+NOVIEMBRE!I49+DICIEMBRE!I49</f>
        <v>0</v>
      </c>
      <c r="J49" s="839">
        <f>+'ENERO '!J49+FEBRERO!J49+'MARZO '!J49+ABRIL!J49+MAYO!J49+JUNIO!J49+JULIO!J49+AGOSTO!J49+SEPTIEMBRE!J49+OCTUBRE!J49+NOVIEMBRE!J49+DICIEMBRE!J49</f>
        <v>0</v>
      </c>
      <c r="K49" s="839">
        <f>+'ENERO '!K49+FEBRERO!K49+'MARZO '!K49+ABRIL!K49+MAYO!K49+JUNIO!K49+JULIO!K49+AGOSTO!K49+SEPTIEMBRE!K49+OCTUBRE!K49+NOVIEMBRE!K49+DICIEMBRE!K49</f>
        <v>0</v>
      </c>
      <c r="L49" s="839">
        <f>+'ENERO '!L49+FEBRERO!L49+'MARZO '!L49+ABRIL!L49+MAYO!L49+JUNIO!L49+JULIO!L49+AGOSTO!L49+SEPTIEMBRE!L49+OCTUBRE!L49+NOVIEMBRE!L49+DICIEMBRE!L49</f>
        <v>0</v>
      </c>
      <c r="M49" s="290" t="s">
        <v>46</v>
      </c>
      <c r="N49" s="252"/>
      <c r="O49" s="252"/>
      <c r="P49" s="191"/>
      <c r="Q49" s="191"/>
      <c r="R49" s="191"/>
      <c r="S49" s="191"/>
      <c r="T49" s="191"/>
      <c r="U49" s="191"/>
      <c r="V49" s="191"/>
      <c r="W49" s="191"/>
      <c r="X49" s="192"/>
      <c r="Y49" s="192"/>
      <c r="Z49" s="192"/>
      <c r="AA49" s="203"/>
      <c r="AB49" s="192"/>
      <c r="AC49" s="192"/>
      <c r="AD49" s="189"/>
      <c r="AE49" s="189"/>
      <c r="AF49" s="192"/>
      <c r="AG49" s="192"/>
      <c r="AH49" s="192"/>
      <c r="AI49" s="192"/>
      <c r="AJ49" s="192"/>
      <c r="AK49" s="192"/>
      <c r="AL49" s="189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274" t="s">
        <v>22</v>
      </c>
      <c r="BQ49" s="274" t="s">
        <v>22</v>
      </c>
      <c r="BR49" s="274" t="s">
        <v>22</v>
      </c>
      <c r="BS49" s="274" t="s">
        <v>22</v>
      </c>
      <c r="BT49" s="294">
        <v>0</v>
      </c>
      <c r="BU49" s="294">
        <v>0</v>
      </c>
      <c r="BV49" s="294" t="s">
        <v>22</v>
      </c>
      <c r="BW49" s="294">
        <v>0</v>
      </c>
    </row>
    <row r="50" spans="1:75" ht="15" customHeight="1" x14ac:dyDescent="0.25">
      <c r="A50" s="999" t="s">
        <v>58</v>
      </c>
      <c r="B50" s="1000"/>
      <c r="C50" s="839">
        <f>+'ENERO '!C50+FEBRERO!C50+'MARZO '!C50+ABRIL!C50+MAYO!C50+JUNIO!C50+JULIO!C50+AGOSTO!C50+SEPTIEMBRE!C50+OCTUBRE!C50+NOVIEMBRE!C50+DICIEMBRE!C50</f>
        <v>0</v>
      </c>
      <c r="D50" s="839">
        <f>+'ENERO '!D50+FEBRERO!D50+'MARZO '!D50+ABRIL!D50+MAYO!D50+JUNIO!D50+JULIO!D50+AGOSTO!D50+SEPTIEMBRE!D50+OCTUBRE!D50+NOVIEMBRE!D50+DICIEMBRE!D50</f>
        <v>0</v>
      </c>
      <c r="E50" s="839">
        <f>+'ENERO '!E50+FEBRERO!E50+'MARZO '!E50+ABRIL!E50+MAYO!E50+JUNIO!E50+JULIO!E50+AGOSTO!E50+SEPTIEMBRE!E50+OCTUBRE!E50+NOVIEMBRE!E50+DICIEMBRE!E50</f>
        <v>0</v>
      </c>
      <c r="F50" s="839">
        <f>+'ENERO '!F50+FEBRERO!F50+'MARZO '!F50+ABRIL!F50+MAYO!F50+JUNIO!F50+JULIO!F50+AGOSTO!F50+SEPTIEMBRE!F50+OCTUBRE!F50+NOVIEMBRE!F50+DICIEMBRE!F50</f>
        <v>0</v>
      </c>
      <c r="G50" s="839">
        <f>+'ENERO '!G50+FEBRERO!G50+'MARZO '!G50+ABRIL!G50+MAYO!G50+JUNIO!G50+JULIO!G50+AGOSTO!G50+SEPTIEMBRE!G50+OCTUBRE!G50+NOVIEMBRE!G50+DICIEMBRE!G50</f>
        <v>0</v>
      </c>
      <c r="H50" s="839">
        <f>+'ENERO '!H50+FEBRERO!H50+'MARZO '!H50+ABRIL!H50+MAYO!H50+JUNIO!H50+JULIO!H50+AGOSTO!H50+SEPTIEMBRE!H50+OCTUBRE!H50+NOVIEMBRE!H50+DICIEMBRE!H50</f>
        <v>0</v>
      </c>
      <c r="I50" s="839">
        <f>+'ENERO '!I50+FEBRERO!I50+'MARZO '!I50+ABRIL!I50+MAYO!I50+JUNIO!I50+JULIO!I50+AGOSTO!I50+SEPTIEMBRE!I50+OCTUBRE!I50+NOVIEMBRE!I50+DICIEMBRE!I50</f>
        <v>0</v>
      </c>
      <c r="J50" s="839">
        <f>+'ENERO '!J50+FEBRERO!J50+'MARZO '!J50+ABRIL!J50+MAYO!J50+JUNIO!J50+JULIO!J50+AGOSTO!J50+SEPTIEMBRE!J50+OCTUBRE!J50+NOVIEMBRE!J50+DICIEMBRE!J50</f>
        <v>0</v>
      </c>
      <c r="K50" s="839">
        <f>+'ENERO '!K50+FEBRERO!K50+'MARZO '!K50+ABRIL!K50+MAYO!K50+JUNIO!K50+JULIO!K50+AGOSTO!K50+SEPTIEMBRE!K50+OCTUBRE!K50+NOVIEMBRE!K50+DICIEMBRE!K50</f>
        <v>0</v>
      </c>
      <c r="L50" s="839">
        <f>+'ENERO '!L50+FEBRERO!L50+'MARZO '!L50+ABRIL!L50+MAYO!L50+JUNIO!L50+JULIO!L50+AGOSTO!L50+SEPTIEMBRE!L50+OCTUBRE!L50+NOVIEMBRE!L50+DICIEMBRE!L50</f>
        <v>0</v>
      </c>
      <c r="M50" s="290" t="s">
        <v>46</v>
      </c>
      <c r="N50" s="252"/>
      <c r="O50" s="252"/>
      <c r="P50" s="191"/>
      <c r="Q50" s="191"/>
      <c r="R50" s="191"/>
      <c r="S50" s="191"/>
      <c r="T50" s="191"/>
      <c r="U50" s="191"/>
      <c r="V50" s="191"/>
      <c r="W50" s="191"/>
      <c r="X50" s="192"/>
      <c r="Y50" s="192"/>
      <c r="Z50" s="192"/>
      <c r="AA50" s="203"/>
      <c r="AB50" s="192"/>
      <c r="AC50" s="192"/>
      <c r="AD50" s="189"/>
      <c r="AE50" s="189"/>
      <c r="AF50" s="192"/>
      <c r="AG50" s="192"/>
      <c r="AH50" s="192"/>
      <c r="AI50" s="192"/>
      <c r="AJ50" s="192"/>
      <c r="AK50" s="192"/>
      <c r="AL50" s="189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274" t="s">
        <v>22</v>
      </c>
      <c r="BQ50" s="274" t="s">
        <v>22</v>
      </c>
      <c r="BR50" s="274" t="s">
        <v>22</v>
      </c>
      <c r="BS50" s="274" t="s">
        <v>22</v>
      </c>
      <c r="BT50" s="294">
        <v>0</v>
      </c>
      <c r="BU50" s="294">
        <v>0</v>
      </c>
      <c r="BV50" s="294" t="s">
        <v>22</v>
      </c>
      <c r="BW50" s="294">
        <v>0</v>
      </c>
    </row>
    <row r="51" spans="1:75" ht="15" customHeight="1" x14ac:dyDescent="0.25">
      <c r="A51" s="253" t="s">
        <v>59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189"/>
      <c r="O51" s="189"/>
      <c r="P51" s="189"/>
      <c r="Q51" s="189"/>
      <c r="R51" s="189"/>
      <c r="S51" s="189"/>
      <c r="T51" s="191"/>
      <c r="U51" s="191"/>
      <c r="V51" s="191"/>
      <c r="W51" s="191"/>
      <c r="X51" s="191"/>
      <c r="Y51" s="191"/>
      <c r="Z51" s="189"/>
      <c r="AA51" s="189"/>
      <c r="AB51" s="189"/>
      <c r="AC51" s="189"/>
      <c r="AD51" s="189"/>
      <c r="AE51" s="189"/>
      <c r="AF51" s="192"/>
      <c r="AG51" s="192"/>
      <c r="AH51" s="192"/>
      <c r="AI51" s="192"/>
      <c r="AJ51" s="192"/>
      <c r="AK51" s="192"/>
      <c r="AL51" s="189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  <c r="BK51" s="192"/>
      <c r="BL51" s="192"/>
      <c r="BM51" s="192"/>
      <c r="BN51" s="192"/>
      <c r="BO51" s="192"/>
      <c r="BP51" s="189"/>
      <c r="BQ51" s="189"/>
      <c r="BR51" s="189"/>
      <c r="BS51" s="189"/>
      <c r="BT51" s="189"/>
      <c r="BU51" s="189"/>
      <c r="BV51" s="192"/>
      <c r="BW51" s="192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190"/>
      <c r="N52" s="190"/>
      <c r="O52" s="189"/>
      <c r="P52" s="189"/>
      <c r="Q52" s="189"/>
      <c r="R52" s="189"/>
      <c r="S52" s="189"/>
      <c r="T52" s="191"/>
      <c r="U52" s="191"/>
      <c r="V52" s="191"/>
      <c r="W52" s="191"/>
      <c r="X52" s="191"/>
      <c r="Y52" s="191"/>
      <c r="Z52" s="189"/>
      <c r="AA52" s="189"/>
      <c r="AB52" s="189"/>
      <c r="AC52" s="189"/>
      <c r="AD52" s="189"/>
      <c r="AE52" s="189"/>
      <c r="AF52" s="192"/>
      <c r="AG52" s="192"/>
      <c r="AH52" s="192"/>
      <c r="AI52" s="192"/>
      <c r="AJ52" s="192"/>
      <c r="AK52" s="192"/>
      <c r="AL52" s="189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89"/>
      <c r="BQ52" s="189"/>
      <c r="BR52" s="189"/>
      <c r="BS52" s="189"/>
      <c r="BT52" s="189"/>
      <c r="BU52" s="189"/>
      <c r="BV52" s="192"/>
      <c r="BW52" s="192"/>
    </row>
    <row r="53" spans="1:75" ht="15" customHeight="1" x14ac:dyDescent="0.25">
      <c r="A53" s="1003"/>
      <c r="B53" s="1004"/>
      <c r="C53" s="976"/>
      <c r="D53" s="200" t="s">
        <v>10</v>
      </c>
      <c r="E53" s="204" t="s">
        <v>11</v>
      </c>
      <c r="F53" s="204" t="s">
        <v>12</v>
      </c>
      <c r="G53" s="204" t="s">
        <v>13</v>
      </c>
      <c r="H53" s="204" t="s">
        <v>14</v>
      </c>
      <c r="I53" s="206" t="s">
        <v>15</v>
      </c>
      <c r="J53" s="200" t="s">
        <v>16</v>
      </c>
      <c r="K53" s="217" t="s">
        <v>17</v>
      </c>
      <c r="L53" s="977"/>
      <c r="M53" s="190"/>
      <c r="N53" s="190"/>
      <c r="O53" s="189"/>
      <c r="P53" s="189"/>
      <c r="Q53" s="189"/>
      <c r="R53" s="189"/>
      <c r="S53" s="189"/>
      <c r="T53" s="191"/>
      <c r="U53" s="191"/>
      <c r="V53" s="191"/>
      <c r="W53" s="191"/>
      <c r="X53" s="191"/>
      <c r="Y53" s="191"/>
      <c r="Z53" s="189"/>
      <c r="AA53" s="189"/>
      <c r="AB53" s="189"/>
      <c r="AC53" s="189"/>
      <c r="AD53" s="189"/>
      <c r="AE53" s="189"/>
      <c r="AF53" s="192"/>
      <c r="AG53" s="192"/>
      <c r="AH53" s="192"/>
      <c r="AI53" s="192"/>
      <c r="AJ53" s="192"/>
      <c r="AK53" s="192"/>
      <c r="AL53" s="189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89"/>
      <c r="BQ53" s="189"/>
      <c r="BR53" s="189"/>
      <c r="BS53" s="189"/>
      <c r="BT53" s="189"/>
      <c r="BU53" s="189"/>
      <c r="BV53" s="192"/>
      <c r="BW53" s="192"/>
    </row>
    <row r="54" spans="1:75" ht="15" customHeight="1" x14ac:dyDescent="0.25">
      <c r="A54" s="989" t="s">
        <v>42</v>
      </c>
      <c r="B54" s="990"/>
      <c r="C54" s="839">
        <f>+'ENERO '!C54+FEBRERO!C54+'MARZO '!C54+ABRIL!C54+MAYO!C54+JUNIO!C54+JULIO!C54+AGOSTO!C54+SEPTIEMBRE!C54+OCTUBRE!C54+NOVIEMBRE!C54+DICIEMBRE!C54</f>
        <v>0</v>
      </c>
      <c r="D54" s="839">
        <f>+'ENERO '!D54+FEBRERO!D54+'MARZO '!D54+ABRIL!D54+MAYO!D54+JUNIO!D54+JULIO!D54+AGOSTO!D54+SEPTIEMBRE!D54+OCTUBRE!D54+NOVIEMBRE!D54+DICIEMBRE!D54</f>
        <v>0</v>
      </c>
      <c r="E54" s="839">
        <f>+'ENERO '!E54+FEBRERO!E54+'MARZO '!E54+ABRIL!E54+MAYO!E54+JUNIO!E54+JULIO!E54+AGOSTO!E54+SEPTIEMBRE!E54+OCTUBRE!E54+NOVIEMBRE!E54+DICIEMBRE!E54</f>
        <v>0</v>
      </c>
      <c r="F54" s="839">
        <f>+'ENERO '!F54+FEBRERO!F54+'MARZO '!F54+ABRIL!F54+MAYO!F54+JUNIO!F54+JULIO!F54+AGOSTO!F54+SEPTIEMBRE!F54+OCTUBRE!F54+NOVIEMBRE!F54+DICIEMBRE!F54</f>
        <v>0</v>
      </c>
      <c r="G54" s="839">
        <f>+'ENERO '!G54+FEBRERO!G54+'MARZO '!G54+ABRIL!G54+MAYO!G54+JUNIO!G54+JULIO!G54+AGOSTO!G54+SEPTIEMBRE!G54+OCTUBRE!G54+NOVIEMBRE!G54+DICIEMBRE!G54</f>
        <v>0</v>
      </c>
      <c r="H54" s="839">
        <f>+'ENERO '!H54+FEBRERO!H54+'MARZO '!H54+ABRIL!H54+MAYO!H54+JUNIO!H54+JULIO!H54+AGOSTO!H54+SEPTIEMBRE!H54+OCTUBRE!H54+NOVIEMBRE!H54+DICIEMBRE!H54</f>
        <v>0</v>
      </c>
      <c r="I54" s="839">
        <f>+'ENERO '!I54+FEBRERO!I54+'MARZO '!I54+ABRIL!I54+MAYO!I54+JUNIO!I54+JULIO!I54+AGOSTO!I54+SEPTIEMBRE!I54+OCTUBRE!I54+NOVIEMBRE!I54+DICIEMBRE!I54</f>
        <v>0</v>
      </c>
      <c r="J54" s="839">
        <f>+'ENERO '!J54+FEBRERO!J54+'MARZO '!J54+ABRIL!J54+MAYO!J54+JUNIO!J54+JULIO!J54+AGOSTO!J54+SEPTIEMBRE!J54+OCTUBRE!J54+NOVIEMBRE!J54+DICIEMBRE!J54</f>
        <v>0</v>
      </c>
      <c r="K54" s="839">
        <f>+'ENERO '!K54+FEBRERO!K54+'MARZO '!K54+ABRIL!K54+MAYO!K54+JUNIO!K54+JULIO!K54+AGOSTO!K54+SEPTIEMBRE!K54+OCTUBRE!K54+NOVIEMBRE!K54+DICIEMBRE!K54</f>
        <v>0</v>
      </c>
      <c r="L54" s="839">
        <f>+'ENERO '!L54+FEBRERO!L54+'MARZO '!L54+ABRIL!L54+MAYO!L54+JUNIO!L54+JULIO!L54+AGOSTO!L54+SEPTIEMBRE!L54+OCTUBRE!L54+NOVIEMBRE!L54+DICIEMBRE!L54</f>
        <v>0</v>
      </c>
      <c r="M54" s="290" t="s">
        <v>46</v>
      </c>
      <c r="N54" s="247"/>
      <c r="O54" s="247"/>
      <c r="P54" s="191"/>
      <c r="Q54" s="191"/>
      <c r="R54" s="191"/>
      <c r="S54" s="191"/>
      <c r="T54" s="191"/>
      <c r="U54" s="191"/>
      <c r="V54" s="191"/>
      <c r="W54" s="191"/>
      <c r="X54" s="192"/>
      <c r="Y54" s="192"/>
      <c r="Z54" s="192"/>
      <c r="AA54" s="203"/>
      <c r="AB54" s="192"/>
      <c r="AC54" s="192"/>
      <c r="AD54" s="189"/>
      <c r="AE54" s="189"/>
      <c r="AF54" s="192"/>
      <c r="AG54" s="192"/>
      <c r="AH54" s="192"/>
      <c r="AI54" s="192"/>
      <c r="AJ54" s="192"/>
      <c r="AK54" s="192"/>
      <c r="AL54" s="189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274" t="s">
        <v>22</v>
      </c>
      <c r="BQ54" s="274" t="s">
        <v>22</v>
      </c>
      <c r="BR54" s="274" t="s">
        <v>22</v>
      </c>
      <c r="BS54" s="274" t="s">
        <v>22</v>
      </c>
      <c r="BT54" s="294">
        <v>0</v>
      </c>
      <c r="BU54" s="294">
        <v>0</v>
      </c>
      <c r="BV54" s="294" t="s">
        <v>22</v>
      </c>
      <c r="BW54" s="294">
        <v>0</v>
      </c>
    </row>
    <row r="55" spans="1:75" ht="15" customHeight="1" x14ac:dyDescent="0.25">
      <c r="A55" s="991" t="s">
        <v>54</v>
      </c>
      <c r="B55" s="992"/>
      <c r="C55" s="839">
        <f>+'ENERO '!C55+FEBRERO!C55+'MARZO '!C55+ABRIL!C55+MAYO!C55+JUNIO!C55+JULIO!C55+AGOSTO!C55+SEPTIEMBRE!C55+OCTUBRE!C55+NOVIEMBRE!C55+DICIEMBRE!C55</f>
        <v>0</v>
      </c>
      <c r="D55" s="839">
        <f>+'ENERO '!D55+FEBRERO!D55+'MARZO '!D55+ABRIL!D55+MAYO!D55+JUNIO!D55+JULIO!D55+AGOSTO!D55+SEPTIEMBRE!D55+OCTUBRE!D55+NOVIEMBRE!D55+DICIEMBRE!D55</f>
        <v>0</v>
      </c>
      <c r="E55" s="839">
        <f>+'ENERO '!E55+FEBRERO!E55+'MARZO '!E55+ABRIL!E55+MAYO!E55+JUNIO!E55+JULIO!E55+AGOSTO!E55+SEPTIEMBRE!E55+OCTUBRE!E55+NOVIEMBRE!E55+DICIEMBRE!E55</f>
        <v>0</v>
      </c>
      <c r="F55" s="839">
        <f>+'ENERO '!F55+FEBRERO!F55+'MARZO '!F55+ABRIL!F55+MAYO!F55+JUNIO!F55+JULIO!F55+AGOSTO!F55+SEPTIEMBRE!F55+OCTUBRE!F55+NOVIEMBRE!F55+DICIEMBRE!F55</f>
        <v>0</v>
      </c>
      <c r="G55" s="839">
        <f>+'ENERO '!G55+FEBRERO!G55+'MARZO '!G55+ABRIL!G55+MAYO!G55+JUNIO!G55+JULIO!G55+AGOSTO!G55+SEPTIEMBRE!G55+OCTUBRE!G55+NOVIEMBRE!G55+DICIEMBRE!G55</f>
        <v>0</v>
      </c>
      <c r="H55" s="839">
        <f>+'ENERO '!H55+FEBRERO!H55+'MARZO '!H55+ABRIL!H55+MAYO!H55+JUNIO!H55+JULIO!H55+AGOSTO!H55+SEPTIEMBRE!H55+OCTUBRE!H55+NOVIEMBRE!H55+DICIEMBRE!H55</f>
        <v>0</v>
      </c>
      <c r="I55" s="839">
        <f>+'ENERO '!I55+FEBRERO!I55+'MARZO '!I55+ABRIL!I55+MAYO!I55+JUNIO!I55+JULIO!I55+AGOSTO!I55+SEPTIEMBRE!I55+OCTUBRE!I55+NOVIEMBRE!I55+DICIEMBRE!I55</f>
        <v>0</v>
      </c>
      <c r="J55" s="839">
        <f>+'ENERO '!J55+FEBRERO!J55+'MARZO '!J55+ABRIL!J55+MAYO!J55+JUNIO!J55+JULIO!J55+AGOSTO!J55+SEPTIEMBRE!J55+OCTUBRE!J55+NOVIEMBRE!J55+DICIEMBRE!J55</f>
        <v>0</v>
      </c>
      <c r="K55" s="839">
        <f>+'ENERO '!K55+FEBRERO!K55+'MARZO '!K55+ABRIL!K55+MAYO!K55+JUNIO!K55+JULIO!K55+AGOSTO!K55+SEPTIEMBRE!K55+OCTUBRE!K55+NOVIEMBRE!K55+DICIEMBRE!K55</f>
        <v>0</v>
      </c>
      <c r="L55" s="839">
        <f>+'ENERO '!L55+FEBRERO!L55+'MARZO '!L55+ABRIL!L55+MAYO!L55+JUNIO!L55+JULIO!L55+AGOSTO!L55+SEPTIEMBRE!L55+OCTUBRE!L55+NOVIEMBRE!L55+DICIEMBRE!L55</f>
        <v>0</v>
      </c>
      <c r="M55" s="290" t="s">
        <v>46</v>
      </c>
      <c r="N55" s="247"/>
      <c r="O55" s="247"/>
      <c r="P55" s="191"/>
      <c r="Q55" s="191"/>
      <c r="R55" s="191"/>
      <c r="S55" s="191"/>
      <c r="T55" s="191"/>
      <c r="U55" s="191"/>
      <c r="V55" s="191"/>
      <c r="W55" s="191"/>
      <c r="X55" s="192"/>
      <c r="Y55" s="192"/>
      <c r="Z55" s="192"/>
      <c r="AA55" s="203"/>
      <c r="AB55" s="192"/>
      <c r="AC55" s="192"/>
      <c r="AD55" s="189"/>
      <c r="AE55" s="189"/>
      <c r="AF55" s="192"/>
      <c r="AG55" s="192"/>
      <c r="AH55" s="192"/>
      <c r="AI55" s="192"/>
      <c r="AJ55" s="192"/>
      <c r="AK55" s="192"/>
      <c r="AL55" s="189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274" t="s">
        <v>22</v>
      </c>
      <c r="BQ55" s="274" t="s">
        <v>22</v>
      </c>
      <c r="BR55" s="274" t="s">
        <v>22</v>
      </c>
      <c r="BS55" s="274" t="s">
        <v>22</v>
      </c>
      <c r="BT55" s="294">
        <v>0</v>
      </c>
      <c r="BU55" s="294">
        <v>0</v>
      </c>
      <c r="BV55" s="294" t="s">
        <v>22</v>
      </c>
      <c r="BW55" s="294">
        <v>0</v>
      </c>
    </row>
    <row r="56" spans="1:75" ht="15" customHeight="1" x14ac:dyDescent="0.25">
      <c r="A56" s="255" t="s">
        <v>43</v>
      </c>
      <c r="B56" s="256"/>
      <c r="C56" s="839">
        <f>+'ENERO '!C56+FEBRERO!C56+'MARZO '!C56+ABRIL!C56+MAYO!C56+JUNIO!C56+JULIO!C56+AGOSTO!C56+SEPTIEMBRE!C56+OCTUBRE!C56+NOVIEMBRE!C56+DICIEMBRE!C56</f>
        <v>0</v>
      </c>
      <c r="D56" s="839">
        <f>+'ENERO '!D56+FEBRERO!D56+'MARZO '!D56+ABRIL!D56+MAYO!D56+JUNIO!D56+JULIO!D56+AGOSTO!D56+SEPTIEMBRE!D56+OCTUBRE!D56+NOVIEMBRE!D56+DICIEMBRE!D56</f>
        <v>0</v>
      </c>
      <c r="E56" s="839">
        <f>+'ENERO '!E56+FEBRERO!E56+'MARZO '!E56+ABRIL!E56+MAYO!E56+JUNIO!E56+JULIO!E56+AGOSTO!E56+SEPTIEMBRE!E56+OCTUBRE!E56+NOVIEMBRE!E56+DICIEMBRE!E56</f>
        <v>0</v>
      </c>
      <c r="F56" s="839">
        <f>+'ENERO '!F56+FEBRERO!F56+'MARZO '!F56+ABRIL!F56+MAYO!F56+JUNIO!F56+JULIO!F56+AGOSTO!F56+SEPTIEMBRE!F56+OCTUBRE!F56+NOVIEMBRE!F56+DICIEMBRE!F56</f>
        <v>0</v>
      </c>
      <c r="G56" s="839">
        <f>+'ENERO '!G56+FEBRERO!G56+'MARZO '!G56+ABRIL!G56+MAYO!G56+JUNIO!G56+JULIO!G56+AGOSTO!G56+SEPTIEMBRE!G56+OCTUBRE!G56+NOVIEMBRE!G56+DICIEMBRE!G56</f>
        <v>0</v>
      </c>
      <c r="H56" s="839">
        <f>+'ENERO '!H56+FEBRERO!H56+'MARZO '!H56+ABRIL!H56+MAYO!H56+JUNIO!H56+JULIO!H56+AGOSTO!H56+SEPTIEMBRE!H56+OCTUBRE!H56+NOVIEMBRE!H56+DICIEMBRE!H56</f>
        <v>0</v>
      </c>
      <c r="I56" s="839">
        <f>+'ENERO '!I56+FEBRERO!I56+'MARZO '!I56+ABRIL!I56+MAYO!I56+JUNIO!I56+JULIO!I56+AGOSTO!I56+SEPTIEMBRE!I56+OCTUBRE!I56+NOVIEMBRE!I56+DICIEMBRE!I56</f>
        <v>0</v>
      </c>
      <c r="J56" s="839">
        <f>+'ENERO '!J56+FEBRERO!J56+'MARZO '!J56+ABRIL!J56+MAYO!J56+JUNIO!J56+JULIO!J56+AGOSTO!J56+SEPTIEMBRE!J56+OCTUBRE!J56+NOVIEMBRE!J56+DICIEMBRE!J56</f>
        <v>0</v>
      </c>
      <c r="K56" s="839">
        <f>+'ENERO '!K56+FEBRERO!K56+'MARZO '!K56+ABRIL!K56+MAYO!K56+JUNIO!K56+JULIO!K56+AGOSTO!K56+SEPTIEMBRE!K56+OCTUBRE!K56+NOVIEMBRE!K56+DICIEMBRE!K56</f>
        <v>0</v>
      </c>
      <c r="L56" s="839">
        <f>+'ENERO '!L56+FEBRERO!L56+'MARZO '!L56+ABRIL!L56+MAYO!L56+JUNIO!L56+JULIO!L56+AGOSTO!L56+SEPTIEMBRE!L56+OCTUBRE!L56+NOVIEMBRE!L56+DICIEMBRE!L56</f>
        <v>0</v>
      </c>
      <c r="M56" s="290" t="s">
        <v>46</v>
      </c>
      <c r="N56" s="247"/>
      <c r="O56" s="247"/>
      <c r="P56" s="191"/>
      <c r="Q56" s="191"/>
      <c r="R56" s="191"/>
      <c r="S56" s="191"/>
      <c r="T56" s="191"/>
      <c r="U56" s="191"/>
      <c r="V56" s="191"/>
      <c r="W56" s="191"/>
      <c r="X56" s="192"/>
      <c r="Y56" s="192"/>
      <c r="Z56" s="192"/>
      <c r="AA56" s="203"/>
      <c r="AB56" s="192"/>
      <c r="AC56" s="192"/>
      <c r="AD56" s="189"/>
      <c r="AE56" s="189"/>
      <c r="AF56" s="192"/>
      <c r="AG56" s="192"/>
      <c r="AH56" s="192"/>
      <c r="AI56" s="192"/>
      <c r="AJ56" s="192"/>
      <c r="AK56" s="192"/>
      <c r="AL56" s="189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/>
      <c r="BL56" s="192"/>
      <c r="BM56" s="192"/>
      <c r="BN56" s="192"/>
      <c r="BO56" s="192"/>
      <c r="BP56" s="274" t="s">
        <v>22</v>
      </c>
      <c r="BQ56" s="274" t="s">
        <v>22</v>
      </c>
      <c r="BR56" s="274" t="s">
        <v>22</v>
      </c>
      <c r="BS56" s="274" t="s">
        <v>22</v>
      </c>
      <c r="BT56" s="294">
        <v>0</v>
      </c>
      <c r="BU56" s="294">
        <v>0</v>
      </c>
      <c r="BV56" s="294" t="s">
        <v>22</v>
      </c>
      <c r="BW56" s="294">
        <v>0</v>
      </c>
    </row>
    <row r="57" spans="1:75" ht="15" customHeight="1" x14ac:dyDescent="0.25">
      <c r="A57" s="993" t="s">
        <v>57</v>
      </c>
      <c r="B57" s="994"/>
      <c r="C57" s="839">
        <f>+'ENERO '!C57+FEBRERO!C57+'MARZO '!C57+ABRIL!C57+MAYO!C57+JUNIO!C57+JULIO!C57+AGOSTO!C57+SEPTIEMBRE!C57+OCTUBRE!C57+NOVIEMBRE!C57+DICIEMBRE!C57</f>
        <v>0</v>
      </c>
      <c r="D57" s="839">
        <f>+'ENERO '!D57+FEBRERO!D57+'MARZO '!D57+ABRIL!D57+MAYO!D57+JUNIO!D57+JULIO!D57+AGOSTO!D57+SEPTIEMBRE!D57+OCTUBRE!D57+NOVIEMBRE!D57+DICIEMBRE!D57</f>
        <v>0</v>
      </c>
      <c r="E57" s="839">
        <f>+'ENERO '!E57+FEBRERO!E57+'MARZO '!E57+ABRIL!E57+MAYO!E57+JUNIO!E57+JULIO!E57+AGOSTO!E57+SEPTIEMBRE!E57+OCTUBRE!E57+NOVIEMBRE!E57+DICIEMBRE!E57</f>
        <v>0</v>
      </c>
      <c r="F57" s="839">
        <f>+'ENERO '!F57+FEBRERO!F57+'MARZO '!F57+ABRIL!F57+MAYO!F57+JUNIO!F57+JULIO!F57+AGOSTO!F57+SEPTIEMBRE!F57+OCTUBRE!F57+NOVIEMBRE!F57+DICIEMBRE!F57</f>
        <v>0</v>
      </c>
      <c r="G57" s="839">
        <f>+'ENERO '!G57+FEBRERO!G57+'MARZO '!G57+ABRIL!G57+MAYO!G57+JUNIO!G57+JULIO!G57+AGOSTO!G57+SEPTIEMBRE!G57+OCTUBRE!G57+NOVIEMBRE!G57+DICIEMBRE!G57</f>
        <v>0</v>
      </c>
      <c r="H57" s="839">
        <f>+'ENERO '!H57+FEBRERO!H57+'MARZO '!H57+ABRIL!H57+MAYO!H57+JUNIO!H57+JULIO!H57+AGOSTO!H57+SEPTIEMBRE!H57+OCTUBRE!H57+NOVIEMBRE!H57+DICIEMBRE!H57</f>
        <v>0</v>
      </c>
      <c r="I57" s="839">
        <f>+'ENERO '!I57+FEBRERO!I57+'MARZO '!I57+ABRIL!I57+MAYO!I57+JUNIO!I57+JULIO!I57+AGOSTO!I57+SEPTIEMBRE!I57+OCTUBRE!I57+NOVIEMBRE!I57+DICIEMBRE!I57</f>
        <v>0</v>
      </c>
      <c r="J57" s="839">
        <f>+'ENERO '!J57+FEBRERO!J57+'MARZO '!J57+ABRIL!J57+MAYO!J57+JUNIO!J57+JULIO!J57+AGOSTO!J57+SEPTIEMBRE!J57+OCTUBRE!J57+NOVIEMBRE!J57+DICIEMBRE!J57</f>
        <v>0</v>
      </c>
      <c r="K57" s="839">
        <f>+'ENERO '!K57+FEBRERO!K57+'MARZO '!K57+ABRIL!K57+MAYO!K57+JUNIO!K57+JULIO!K57+AGOSTO!K57+SEPTIEMBRE!K57+OCTUBRE!K57+NOVIEMBRE!K57+DICIEMBRE!K57</f>
        <v>0</v>
      </c>
      <c r="L57" s="839">
        <f>+'ENERO '!L57+FEBRERO!L57+'MARZO '!L57+ABRIL!L57+MAYO!L57+JUNIO!L57+JULIO!L57+AGOSTO!L57+SEPTIEMBRE!L57+OCTUBRE!L57+NOVIEMBRE!L57+DICIEMBRE!L57</f>
        <v>0</v>
      </c>
      <c r="M57" s="290" t="s">
        <v>46</v>
      </c>
      <c r="N57" s="293"/>
      <c r="O57" s="247"/>
      <c r="P57" s="191"/>
      <c r="Q57" s="191"/>
      <c r="R57" s="191"/>
      <c r="S57" s="191"/>
      <c r="T57" s="191"/>
      <c r="U57" s="191"/>
      <c r="V57" s="191"/>
      <c r="W57" s="191"/>
      <c r="X57" s="192"/>
      <c r="Y57" s="192"/>
      <c r="Z57" s="192"/>
      <c r="AA57" s="203"/>
      <c r="AB57" s="192"/>
      <c r="AC57" s="192"/>
      <c r="AD57" s="189"/>
      <c r="AE57" s="189"/>
      <c r="AF57" s="192"/>
      <c r="AG57" s="192"/>
      <c r="AH57" s="192"/>
      <c r="AI57" s="192"/>
      <c r="AJ57" s="192"/>
      <c r="AK57" s="192"/>
      <c r="AL57" s="189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274" t="s">
        <v>22</v>
      </c>
      <c r="BQ57" s="274" t="s">
        <v>22</v>
      </c>
      <c r="BR57" s="274" t="s">
        <v>22</v>
      </c>
      <c r="BS57" s="274" t="s">
        <v>22</v>
      </c>
      <c r="BT57" s="294">
        <v>0</v>
      </c>
      <c r="BU57" s="294">
        <v>0</v>
      </c>
      <c r="BV57" s="294" t="s">
        <v>22</v>
      </c>
      <c r="BW57" s="294">
        <v>0</v>
      </c>
    </row>
    <row r="58" spans="1:75" ht="15" customHeight="1" x14ac:dyDescent="0.25">
      <c r="A58" s="257" t="s">
        <v>58</v>
      </c>
      <c r="B58" s="258"/>
      <c r="C58" s="839">
        <f>+'ENERO '!C58+FEBRERO!C58+'MARZO '!C58+ABRIL!C58+MAYO!C58+JUNIO!C58+JULIO!C58+AGOSTO!C58+SEPTIEMBRE!C58+OCTUBRE!C58+NOVIEMBRE!C58+DICIEMBRE!C58</f>
        <v>0</v>
      </c>
      <c r="D58" s="839">
        <f>+'ENERO '!D58+FEBRERO!D58+'MARZO '!D58+ABRIL!D58+MAYO!D58+JUNIO!D58+JULIO!D58+AGOSTO!D58+SEPTIEMBRE!D58+OCTUBRE!D58+NOVIEMBRE!D58+DICIEMBRE!D58</f>
        <v>0</v>
      </c>
      <c r="E58" s="839">
        <f>+'ENERO '!E58+FEBRERO!E58+'MARZO '!E58+ABRIL!E58+MAYO!E58+JUNIO!E58+JULIO!E58+AGOSTO!E58+SEPTIEMBRE!E58+OCTUBRE!E58+NOVIEMBRE!E58+DICIEMBRE!E58</f>
        <v>0</v>
      </c>
      <c r="F58" s="839">
        <f>+'ENERO '!F58+FEBRERO!F58+'MARZO '!F58+ABRIL!F58+MAYO!F58+JUNIO!F58+JULIO!F58+AGOSTO!F58+SEPTIEMBRE!F58+OCTUBRE!F58+NOVIEMBRE!F58+DICIEMBRE!F58</f>
        <v>0</v>
      </c>
      <c r="G58" s="839">
        <f>+'ENERO '!G58+FEBRERO!G58+'MARZO '!G58+ABRIL!G58+MAYO!G58+JUNIO!G58+JULIO!G58+AGOSTO!G58+SEPTIEMBRE!G58+OCTUBRE!G58+NOVIEMBRE!G58+DICIEMBRE!G58</f>
        <v>0</v>
      </c>
      <c r="H58" s="839">
        <f>+'ENERO '!H58+FEBRERO!H58+'MARZO '!H58+ABRIL!H58+MAYO!H58+JUNIO!H58+JULIO!H58+AGOSTO!H58+SEPTIEMBRE!H58+OCTUBRE!H58+NOVIEMBRE!H58+DICIEMBRE!H58</f>
        <v>0</v>
      </c>
      <c r="I58" s="839">
        <f>+'ENERO '!I58+FEBRERO!I58+'MARZO '!I58+ABRIL!I58+MAYO!I58+JUNIO!I58+JULIO!I58+AGOSTO!I58+SEPTIEMBRE!I58+OCTUBRE!I58+NOVIEMBRE!I58+DICIEMBRE!I58</f>
        <v>0</v>
      </c>
      <c r="J58" s="839">
        <f>+'ENERO '!J58+FEBRERO!J58+'MARZO '!J58+ABRIL!J58+MAYO!J58+JUNIO!J58+JULIO!J58+AGOSTO!J58+SEPTIEMBRE!J58+OCTUBRE!J58+NOVIEMBRE!J58+DICIEMBRE!J58</f>
        <v>0</v>
      </c>
      <c r="K58" s="839">
        <f>+'ENERO '!K58+FEBRERO!K58+'MARZO '!K58+ABRIL!K58+MAYO!K58+JUNIO!K58+JULIO!K58+AGOSTO!K58+SEPTIEMBRE!K58+OCTUBRE!K58+NOVIEMBRE!K58+DICIEMBRE!K58</f>
        <v>0</v>
      </c>
      <c r="L58" s="839">
        <f>+'ENERO '!L58+FEBRERO!L58+'MARZO '!L58+ABRIL!L58+MAYO!L58+JUNIO!L58+JULIO!L58+AGOSTO!L58+SEPTIEMBRE!L58+OCTUBRE!L58+NOVIEMBRE!L58+DICIEMBRE!L58</f>
        <v>0</v>
      </c>
      <c r="M58" s="290" t="s">
        <v>46</v>
      </c>
      <c r="N58" s="247"/>
      <c r="O58" s="247"/>
      <c r="P58" s="191"/>
      <c r="Q58" s="191"/>
      <c r="R58" s="191"/>
      <c r="S58" s="191"/>
      <c r="T58" s="191"/>
      <c r="U58" s="191"/>
      <c r="V58" s="191"/>
      <c r="W58" s="191"/>
      <c r="X58" s="192"/>
      <c r="Y58" s="192"/>
      <c r="Z58" s="192"/>
      <c r="AA58" s="203"/>
      <c r="AB58" s="192"/>
      <c r="AC58" s="192"/>
      <c r="AD58" s="189"/>
      <c r="AE58" s="189"/>
      <c r="AF58" s="192"/>
      <c r="AG58" s="192"/>
      <c r="AH58" s="192"/>
      <c r="AI58" s="192"/>
      <c r="AJ58" s="192"/>
      <c r="AK58" s="192"/>
      <c r="AL58" s="189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  <c r="BI58" s="192"/>
      <c r="BJ58" s="192"/>
      <c r="BK58" s="192"/>
      <c r="BL58" s="192"/>
      <c r="BM58" s="192"/>
      <c r="BN58" s="192"/>
      <c r="BO58" s="192"/>
      <c r="BP58" s="274" t="s">
        <v>22</v>
      </c>
      <c r="BQ58" s="274" t="s">
        <v>22</v>
      </c>
      <c r="BR58" s="274" t="s">
        <v>22</v>
      </c>
      <c r="BS58" s="274" t="s">
        <v>22</v>
      </c>
      <c r="BT58" s="294">
        <v>0</v>
      </c>
      <c r="BU58" s="294">
        <v>0</v>
      </c>
      <c r="BV58" s="294" t="s">
        <v>22</v>
      </c>
      <c r="BW58" s="294">
        <v>0</v>
      </c>
    </row>
    <row r="59" spans="1:75" x14ac:dyDescent="0.25">
      <c r="A59" s="262" t="s">
        <v>60</v>
      </c>
      <c r="B59" s="189"/>
      <c r="C59" s="189"/>
      <c r="D59" s="191"/>
      <c r="E59" s="191"/>
      <c r="F59" s="189"/>
      <c r="G59" s="189"/>
      <c r="H59" s="189"/>
      <c r="I59" s="189"/>
      <c r="J59" s="189"/>
      <c r="K59" s="189"/>
      <c r="L59" s="189"/>
      <c r="M59" s="189"/>
      <c r="N59" s="202"/>
      <c r="O59" s="202"/>
      <c r="P59" s="202"/>
      <c r="Q59" s="202"/>
      <c r="R59" s="202"/>
      <c r="S59" s="202"/>
      <c r="T59" s="191"/>
      <c r="U59" s="191"/>
      <c r="V59" s="191"/>
      <c r="W59" s="191"/>
      <c r="X59" s="191"/>
      <c r="Y59" s="191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</row>
    <row r="60" spans="1:75" x14ac:dyDescent="0.25">
      <c r="A60" s="995" t="s">
        <v>61</v>
      </c>
      <c r="B60" s="995"/>
      <c r="C60" s="207" t="s">
        <v>35</v>
      </c>
      <c r="D60" s="189"/>
      <c r="E60" s="189"/>
      <c r="F60" s="189"/>
      <c r="G60" s="189"/>
      <c r="H60" s="216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91"/>
      <c r="U60" s="191"/>
      <c r="V60" s="191"/>
      <c r="W60" s="191"/>
      <c r="X60" s="191"/>
      <c r="Y60" s="191"/>
      <c r="Z60" s="189"/>
      <c r="AA60" s="189"/>
      <c r="AB60" s="189"/>
      <c r="AC60" s="189"/>
      <c r="AD60" s="189"/>
      <c r="AE60" s="189"/>
      <c r="AF60" s="192"/>
      <c r="AG60" s="192"/>
      <c r="AH60" s="192"/>
      <c r="AI60" s="192"/>
      <c r="AJ60" s="192"/>
      <c r="AK60" s="192"/>
      <c r="AL60" s="189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89"/>
      <c r="BQ60" s="189"/>
      <c r="BR60" s="189"/>
      <c r="BS60" s="189"/>
      <c r="BT60" s="189"/>
      <c r="BU60" s="189"/>
      <c r="BV60" s="192"/>
      <c r="BW60" s="192"/>
    </row>
    <row r="61" spans="1:75" ht="15" customHeight="1" x14ac:dyDescent="0.25">
      <c r="A61" s="996" t="s">
        <v>62</v>
      </c>
      <c r="B61" s="996"/>
      <c r="C61" s="839">
        <f>+'ENERO '!C61+FEBRERO!C61+'MARZO '!C61+ABRIL!C61+MAYO!C61+JUNIO!C61+JULIO!C61+AGOSTO!C61+SEPTIEMBRE!C61+OCTUBRE!C61+NOVIEMBRE!C61+DICIEMBRE!C61</f>
        <v>7152</v>
      </c>
      <c r="D61" s="296" t="s">
        <v>22</v>
      </c>
      <c r="E61" s="189"/>
      <c r="F61" s="216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91"/>
      <c r="U61" s="191"/>
      <c r="V61" s="191"/>
      <c r="W61" s="191"/>
      <c r="X61" s="191"/>
      <c r="Y61" s="191"/>
      <c r="Z61" s="189"/>
      <c r="AA61" s="189"/>
      <c r="AB61" s="189"/>
      <c r="AC61" s="189"/>
      <c r="AD61" s="189"/>
      <c r="AE61" s="189"/>
      <c r="AF61" s="192"/>
      <c r="AG61" s="192"/>
      <c r="AH61" s="192"/>
      <c r="AI61" s="192"/>
      <c r="AJ61" s="192"/>
      <c r="AK61" s="192"/>
      <c r="AL61" s="189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274" t="s">
        <v>22</v>
      </c>
      <c r="BQ61" s="189"/>
      <c r="BR61" s="189"/>
      <c r="BS61" s="189"/>
      <c r="BT61" s="294">
        <v>0</v>
      </c>
      <c r="BU61" s="189"/>
      <c r="BV61" s="192"/>
      <c r="BW61" s="192"/>
    </row>
    <row r="62" spans="1:75" ht="15.75" x14ac:dyDescent="0.25">
      <c r="A62" s="975" t="s">
        <v>63</v>
      </c>
      <c r="B62" s="282" t="s">
        <v>64</v>
      </c>
      <c r="C62" s="839">
        <f>+'ENERO '!C62+FEBRERO!C62+'MARZO '!C62+ABRIL!C62+MAYO!C62+JUNIO!C62+JULIO!C62+AGOSTO!C62+SEPTIEMBRE!C62+OCTUBRE!C62+NOVIEMBRE!C62+DICIEMBRE!C62</f>
        <v>5676</v>
      </c>
      <c r="D62" s="260"/>
      <c r="E62" s="198"/>
      <c r="F62" s="260"/>
      <c r="G62" s="198"/>
      <c r="H62" s="198"/>
      <c r="I62" s="198"/>
      <c r="J62" s="198"/>
      <c r="K62" s="195"/>
      <c r="L62" s="195"/>
      <c r="M62" s="195"/>
      <c r="N62" s="195"/>
      <c r="O62" s="195"/>
      <c r="P62" s="195"/>
      <c r="Q62" s="195"/>
      <c r="R62" s="195"/>
      <c r="S62" s="195"/>
      <c r="T62" s="191"/>
      <c r="U62" s="191"/>
      <c r="V62" s="191"/>
      <c r="W62" s="191"/>
      <c r="X62" s="191"/>
      <c r="Y62" s="191"/>
      <c r="Z62" s="189"/>
      <c r="AA62" s="189"/>
      <c r="AB62" s="189"/>
      <c r="AC62" s="189"/>
      <c r="AD62" s="189"/>
      <c r="AE62" s="189"/>
      <c r="AF62" s="192"/>
      <c r="AG62" s="192"/>
      <c r="AH62" s="192"/>
      <c r="AI62" s="192"/>
      <c r="AJ62" s="192"/>
      <c r="AK62" s="192"/>
      <c r="AL62" s="189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89"/>
      <c r="BQ62" s="189"/>
      <c r="BR62" s="189"/>
      <c r="BS62" s="189"/>
      <c r="BT62" s="189"/>
      <c r="BU62" s="189"/>
      <c r="BV62" s="192"/>
      <c r="BW62" s="192"/>
    </row>
    <row r="63" spans="1:75" ht="15" customHeight="1" x14ac:dyDescent="0.25">
      <c r="A63" s="976"/>
      <c r="B63" s="275" t="s">
        <v>65</v>
      </c>
      <c r="C63" s="839">
        <f>+'ENERO '!C63+FEBRERO!C63+'MARZO '!C63+ABRIL!C63+MAYO!C63+JUNIO!C63+JULIO!C63+AGOSTO!C63+SEPTIEMBRE!C63+OCTUBRE!C63+NOVIEMBRE!C63+DICIEMBRE!C63</f>
        <v>136</v>
      </c>
      <c r="D63" s="260"/>
      <c r="E63" s="198"/>
      <c r="F63" s="260"/>
      <c r="G63" s="198"/>
      <c r="H63" s="198"/>
      <c r="I63" s="198"/>
      <c r="J63" s="198"/>
      <c r="K63" s="195"/>
      <c r="L63" s="195"/>
      <c r="M63" s="195"/>
      <c r="N63" s="195"/>
      <c r="O63" s="195"/>
      <c r="P63" s="195"/>
      <c r="Q63" s="195"/>
      <c r="R63" s="195"/>
      <c r="S63" s="195"/>
      <c r="T63" s="191"/>
      <c r="U63" s="191"/>
      <c r="V63" s="191"/>
      <c r="W63" s="191"/>
      <c r="X63" s="191"/>
      <c r="Y63" s="191"/>
      <c r="Z63" s="189"/>
      <c r="AA63" s="189"/>
      <c r="AB63" s="189"/>
      <c r="AC63" s="189"/>
      <c r="AD63" s="189"/>
      <c r="AE63" s="189"/>
      <c r="AF63" s="192"/>
      <c r="AG63" s="192"/>
      <c r="AH63" s="192"/>
      <c r="AI63" s="192"/>
      <c r="AJ63" s="192"/>
      <c r="AK63" s="192"/>
      <c r="AL63" s="189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89"/>
      <c r="BQ63" s="189"/>
      <c r="BR63" s="189"/>
      <c r="BS63" s="189"/>
      <c r="BT63" s="189"/>
      <c r="BU63" s="189"/>
      <c r="BV63" s="192"/>
      <c r="BW63" s="192"/>
    </row>
    <row r="64" spans="1:75" ht="16.5" thickBot="1" x14ac:dyDescent="0.3">
      <c r="A64" s="976"/>
      <c r="B64" s="276" t="s">
        <v>66</v>
      </c>
      <c r="C64" s="839">
        <f>+'ENERO '!C64+FEBRERO!C64+'MARZO '!C64+ABRIL!C64+MAYO!C64+JUNIO!C64+JULIO!C64+AGOSTO!C64+SEPTIEMBRE!C64+OCTUBRE!C64+NOVIEMBRE!C64+DICIEMBRE!C64</f>
        <v>13</v>
      </c>
      <c r="D64" s="260"/>
      <c r="E64" s="198"/>
      <c r="F64" s="260"/>
      <c r="G64" s="198"/>
      <c r="H64" s="198"/>
      <c r="I64" s="198"/>
      <c r="J64" s="198"/>
      <c r="K64" s="195"/>
      <c r="L64" s="195"/>
      <c r="M64" s="195"/>
      <c r="N64" s="195"/>
      <c r="O64" s="195"/>
      <c r="P64" s="195"/>
      <c r="Q64" s="195"/>
      <c r="R64" s="195"/>
      <c r="S64" s="195"/>
      <c r="T64" s="191"/>
      <c r="U64" s="191"/>
      <c r="V64" s="191"/>
      <c r="W64" s="191"/>
      <c r="X64" s="191"/>
      <c r="Y64" s="191"/>
      <c r="Z64" s="189"/>
      <c r="AA64" s="189"/>
      <c r="AB64" s="189"/>
      <c r="AC64" s="189"/>
      <c r="AD64" s="189"/>
      <c r="AE64" s="189"/>
      <c r="AF64" s="192"/>
      <c r="AG64" s="192"/>
      <c r="AH64" s="192"/>
      <c r="AI64" s="192"/>
      <c r="AJ64" s="192"/>
      <c r="AK64" s="192"/>
      <c r="AL64" s="189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89"/>
      <c r="BQ64" s="189"/>
      <c r="BR64" s="189"/>
      <c r="BS64" s="189"/>
      <c r="BT64" s="189"/>
      <c r="BU64" s="189"/>
      <c r="BV64" s="192"/>
      <c r="BW64" s="192"/>
    </row>
    <row r="65" spans="1:75" ht="15" customHeight="1" thickTop="1" x14ac:dyDescent="0.25">
      <c r="A65" s="983" t="s">
        <v>67</v>
      </c>
      <c r="B65" s="984"/>
      <c r="C65" s="839">
        <f>+'ENERO '!C65+FEBRERO!C65+'MARZO '!C65+ABRIL!C65+MAYO!C65+JUNIO!C65+JULIO!C65+AGOSTO!C65+SEPTIEMBRE!C65+OCTUBRE!C65+NOVIEMBRE!C65+DICIEMBRE!C65</f>
        <v>232</v>
      </c>
      <c r="D65" s="198"/>
      <c r="E65" s="198"/>
      <c r="F65" s="198"/>
      <c r="G65" s="198"/>
      <c r="H65" s="198"/>
      <c r="I65" s="198"/>
      <c r="J65" s="195"/>
      <c r="K65" s="195"/>
      <c r="L65" s="195"/>
      <c r="M65" s="195"/>
      <c r="N65" s="215"/>
      <c r="O65" s="215"/>
      <c r="P65" s="203"/>
      <c r="Q65" s="203"/>
      <c r="R65" s="203"/>
      <c r="S65" s="203"/>
      <c r="T65" s="191"/>
      <c r="U65" s="191"/>
      <c r="V65" s="191"/>
      <c r="W65" s="191"/>
      <c r="X65" s="191"/>
      <c r="Y65" s="191"/>
      <c r="Z65" s="189"/>
      <c r="AA65" s="189"/>
      <c r="AB65" s="189"/>
      <c r="AC65" s="189"/>
      <c r="AD65" s="189"/>
      <c r="AE65" s="189"/>
      <c r="AF65" s="192"/>
      <c r="AG65" s="192"/>
      <c r="AH65" s="192"/>
      <c r="AI65" s="192"/>
      <c r="AJ65" s="192"/>
      <c r="AK65" s="192"/>
      <c r="AL65" s="189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89"/>
      <c r="BQ65" s="189"/>
      <c r="BR65" s="189"/>
      <c r="BS65" s="189"/>
      <c r="BT65" s="189"/>
      <c r="BU65" s="189"/>
      <c r="BV65" s="188"/>
      <c r="BW65" s="188"/>
    </row>
    <row r="66" spans="1:75" ht="15.75" x14ac:dyDescent="0.25">
      <c r="A66" s="985" t="s">
        <v>68</v>
      </c>
      <c r="B66" s="986"/>
      <c r="C66" s="839">
        <f>+'ENERO '!C66+FEBRERO!C66+'MARZO '!C66+ABRIL!C66+MAYO!C66+JUNIO!C66+JULIO!C66+AGOSTO!C66+SEPTIEMBRE!C66+OCTUBRE!C66+NOVIEMBRE!C66+DICIEMBRE!C66</f>
        <v>1095</v>
      </c>
      <c r="D66" s="261"/>
      <c r="E66" s="198"/>
      <c r="F66" s="198"/>
      <c r="G66" s="198"/>
      <c r="H66" s="198"/>
      <c r="I66" s="198"/>
      <c r="J66" s="195"/>
      <c r="K66" s="195"/>
      <c r="L66" s="195"/>
      <c r="M66" s="195"/>
      <c r="N66" s="215"/>
      <c r="O66" s="215"/>
      <c r="P66" s="203"/>
      <c r="Q66" s="203"/>
      <c r="R66" s="203"/>
      <c r="S66" s="203"/>
      <c r="T66" s="191"/>
      <c r="U66" s="191"/>
      <c r="V66" s="191"/>
      <c r="W66" s="191"/>
      <c r="X66" s="191"/>
      <c r="Y66" s="191"/>
      <c r="Z66" s="189"/>
      <c r="AA66" s="189"/>
      <c r="AB66" s="189"/>
      <c r="AC66" s="189"/>
      <c r="AD66" s="189"/>
      <c r="AE66" s="189"/>
      <c r="AF66" s="192"/>
      <c r="AG66" s="192"/>
      <c r="AH66" s="192"/>
      <c r="AI66" s="192"/>
      <c r="AJ66" s="192"/>
      <c r="AK66" s="192"/>
      <c r="AL66" s="189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89"/>
      <c r="BQ66" s="189"/>
      <c r="BR66" s="189"/>
      <c r="BS66" s="189"/>
      <c r="BT66" s="189"/>
      <c r="BU66" s="189"/>
      <c r="BV66" s="188"/>
      <c r="BW66" s="188"/>
    </row>
    <row r="67" spans="1:75" ht="15" customHeight="1" x14ac:dyDescent="0.25">
      <c r="A67" s="985" t="s">
        <v>69</v>
      </c>
      <c r="B67" s="986"/>
      <c r="C67" s="839">
        <f>+'ENERO '!C67+FEBRERO!C67+'MARZO '!C67+ABRIL!C67+MAYO!C67+JUNIO!C67+JULIO!C67+AGOSTO!C67+SEPTIEMBRE!C67+OCTUBRE!C67+NOVIEMBRE!C67+DICIEMBRE!C67</f>
        <v>0</v>
      </c>
      <c r="D67" s="198"/>
      <c r="E67" s="198"/>
      <c r="F67" s="198"/>
      <c r="G67" s="198"/>
      <c r="H67" s="198"/>
      <c r="I67" s="198"/>
      <c r="J67" s="195"/>
      <c r="K67" s="195"/>
      <c r="L67" s="195"/>
      <c r="M67" s="195"/>
      <c r="N67" s="215"/>
      <c r="O67" s="215"/>
      <c r="P67" s="203"/>
      <c r="Q67" s="203"/>
      <c r="R67" s="203"/>
      <c r="S67" s="203"/>
      <c r="T67" s="191"/>
      <c r="U67" s="191"/>
      <c r="V67" s="191"/>
      <c r="W67" s="191"/>
      <c r="X67" s="191"/>
      <c r="Y67" s="191"/>
      <c r="Z67" s="189"/>
      <c r="AA67" s="189"/>
      <c r="AB67" s="189"/>
      <c r="AC67" s="189"/>
      <c r="AD67" s="189"/>
      <c r="AE67" s="189"/>
      <c r="AF67" s="192"/>
      <c r="AG67" s="192"/>
      <c r="AH67" s="192"/>
      <c r="AI67" s="192"/>
      <c r="AJ67" s="192"/>
      <c r="AK67" s="192"/>
      <c r="AL67" s="189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89"/>
      <c r="BQ67" s="189"/>
      <c r="BR67" s="189"/>
      <c r="BS67" s="189"/>
      <c r="BT67" s="189"/>
      <c r="BU67" s="189"/>
      <c r="BV67" s="188"/>
      <c r="BW67" s="188"/>
    </row>
    <row r="68" spans="1:75" ht="15" customHeight="1" x14ac:dyDescent="0.25">
      <c r="A68" s="987" t="s">
        <v>70</v>
      </c>
      <c r="B68" s="988"/>
      <c r="C68" s="839">
        <f>+'ENERO '!C68+FEBRERO!C68+'MARZO '!C68+ABRIL!C68+MAYO!C68+JUNIO!C68+JULIO!C68+AGOSTO!C68+SEPTIEMBRE!C68+OCTUBRE!C68+NOVIEMBRE!C68+DICIEMBRE!C68</f>
        <v>0</v>
      </c>
      <c r="D68" s="198"/>
      <c r="E68" s="198"/>
      <c r="F68" s="198"/>
      <c r="G68" s="198"/>
      <c r="H68" s="198"/>
      <c r="I68" s="198"/>
      <c r="J68" s="195"/>
      <c r="K68" s="195"/>
      <c r="L68" s="195"/>
      <c r="M68" s="195"/>
      <c r="N68" s="215"/>
      <c r="O68" s="215"/>
      <c r="P68" s="203"/>
      <c r="Q68" s="203"/>
      <c r="R68" s="203"/>
      <c r="S68" s="203"/>
      <c r="T68" s="191"/>
      <c r="U68" s="191"/>
      <c r="V68" s="191"/>
      <c r="W68" s="191"/>
      <c r="X68" s="191"/>
      <c r="Y68" s="191"/>
      <c r="Z68" s="189"/>
      <c r="AA68" s="189"/>
      <c r="AB68" s="189"/>
      <c r="AC68" s="189"/>
      <c r="AD68" s="189"/>
      <c r="AE68" s="189"/>
      <c r="AF68" s="192"/>
      <c r="AG68" s="192"/>
      <c r="AH68" s="192"/>
      <c r="AI68" s="192"/>
      <c r="AJ68" s="192"/>
      <c r="AK68" s="192"/>
      <c r="AL68" s="189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89"/>
      <c r="BQ68" s="189"/>
      <c r="BR68" s="189"/>
      <c r="BS68" s="189"/>
      <c r="BT68" s="189"/>
      <c r="BU68" s="189"/>
      <c r="BV68" s="188"/>
      <c r="BW68" s="188"/>
    </row>
    <row r="69" spans="1:75" ht="15" customHeight="1" x14ac:dyDescent="0.25">
      <c r="A69" s="262" t="s">
        <v>71</v>
      </c>
      <c r="B69" s="236"/>
      <c r="C69" s="236"/>
      <c r="D69" s="236"/>
      <c r="E69" s="236"/>
      <c r="F69" s="198"/>
      <c r="G69" s="195"/>
      <c r="H69" s="195"/>
      <c r="I69" s="215"/>
      <c r="J69" s="215"/>
      <c r="K69" s="215"/>
      <c r="L69" s="215"/>
      <c r="M69" s="215"/>
      <c r="N69" s="215"/>
      <c r="O69" s="191"/>
      <c r="P69" s="191"/>
      <c r="Q69" s="191"/>
      <c r="R69" s="191"/>
      <c r="S69" s="191"/>
      <c r="T69" s="191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8"/>
      <c r="BW69" s="188"/>
    </row>
    <row r="70" spans="1:75" ht="15.75" x14ac:dyDescent="0.25">
      <c r="A70" s="1018" t="s">
        <v>72</v>
      </c>
      <c r="B70" s="1019"/>
      <c r="C70" s="237" t="s">
        <v>35</v>
      </c>
      <c r="D70" s="200" t="s">
        <v>16</v>
      </c>
      <c r="E70" s="217" t="s">
        <v>17</v>
      </c>
      <c r="F70" s="198"/>
      <c r="G70" s="195"/>
      <c r="H70" s="195"/>
      <c r="I70" s="215"/>
      <c r="J70" s="215"/>
      <c r="K70" s="215"/>
      <c r="L70" s="215"/>
      <c r="M70" s="215"/>
      <c r="N70" s="215"/>
      <c r="O70" s="191"/>
      <c r="P70" s="191"/>
      <c r="Q70" s="191"/>
      <c r="R70" s="191"/>
      <c r="S70" s="191"/>
      <c r="T70" s="191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92"/>
      <c r="AG70" s="192"/>
      <c r="AH70" s="192"/>
      <c r="AI70" s="192"/>
      <c r="AJ70" s="192"/>
      <c r="AK70" s="192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89"/>
      <c r="BQ70" s="189"/>
      <c r="BR70" s="189"/>
      <c r="BS70" s="189"/>
      <c r="BT70" s="189"/>
      <c r="BU70" s="189"/>
      <c r="BV70" s="188"/>
      <c r="BW70" s="188"/>
    </row>
    <row r="71" spans="1:75" ht="33" x14ac:dyDescent="0.25">
      <c r="A71" s="1020" t="s">
        <v>73</v>
      </c>
      <c r="B71" s="283" t="s">
        <v>74</v>
      </c>
      <c r="C71" s="839">
        <f>+'ENERO '!C71+FEBRERO!C71+'MARZO '!C71+ABRIL!C71+MAYO!C71+JUNIO!C71+JULIO!C71+AGOSTO!C71+SEPTIEMBRE!C71+OCTUBRE!C71+NOVIEMBRE!C71+DICIEMBRE!C71</f>
        <v>4</v>
      </c>
      <c r="D71" s="839">
        <f>+'ENERO '!D71+FEBRERO!D71+'MARZO '!D71+ABRIL!D71+MAYO!D71+JUNIO!D71+JULIO!D71+AGOSTO!D71+SEPTIEMBRE!D71+OCTUBRE!D71+NOVIEMBRE!D71+DICIEMBRE!D71</f>
        <v>0</v>
      </c>
      <c r="E71" s="839">
        <f>+'ENERO '!E71+FEBRERO!E71+'MARZO '!E71+ABRIL!E71+MAYO!E71+JUNIO!E71+JULIO!E71+AGOSTO!E71+SEPTIEMBRE!E71+OCTUBRE!E71+NOVIEMBRE!E71+DICIEMBRE!E71</f>
        <v>4</v>
      </c>
      <c r="F71" s="198"/>
      <c r="G71" s="198"/>
      <c r="H71" s="198"/>
      <c r="I71" s="198"/>
      <c r="J71" s="195"/>
      <c r="K71" s="195"/>
      <c r="L71" s="195"/>
      <c r="M71" s="195"/>
      <c r="N71" s="215"/>
      <c r="O71" s="215"/>
      <c r="P71" s="203"/>
      <c r="Q71" s="203"/>
      <c r="R71" s="203"/>
      <c r="S71" s="203"/>
      <c r="T71" s="191"/>
      <c r="U71" s="191"/>
      <c r="V71" s="191"/>
      <c r="W71" s="191"/>
      <c r="X71" s="191"/>
      <c r="Y71" s="191"/>
      <c r="Z71" s="189"/>
      <c r="AA71" s="189"/>
      <c r="AB71" s="189"/>
      <c r="AC71" s="189"/>
      <c r="AD71" s="189"/>
      <c r="AE71" s="189"/>
      <c r="AF71" s="192"/>
      <c r="AG71" s="192"/>
      <c r="AH71" s="192"/>
      <c r="AI71" s="192"/>
      <c r="AJ71" s="192"/>
      <c r="AK71" s="192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89"/>
      <c r="BQ71" s="189"/>
      <c r="BR71" s="189"/>
      <c r="BS71" s="189"/>
      <c r="BT71" s="189"/>
      <c r="BU71" s="189"/>
      <c r="BV71" s="188"/>
      <c r="BW71" s="188"/>
    </row>
    <row r="72" spans="1:75" ht="33" x14ac:dyDescent="0.25">
      <c r="A72" s="1021"/>
      <c r="B72" s="284" t="s">
        <v>75</v>
      </c>
      <c r="C72" s="839">
        <f>+'ENERO '!C72+FEBRERO!C72+'MARZO '!C72+ABRIL!C72+MAYO!C72+JUNIO!C72+JULIO!C72+AGOSTO!C72+SEPTIEMBRE!C72+OCTUBRE!C72+NOVIEMBRE!C72+DICIEMBRE!C72</f>
        <v>9</v>
      </c>
      <c r="D72" s="839">
        <f>+'ENERO '!D72+FEBRERO!D72+'MARZO '!D72+ABRIL!D72+MAYO!D72+JUNIO!D72+JULIO!D72+AGOSTO!D72+SEPTIEMBRE!D72+OCTUBRE!D72+NOVIEMBRE!D72+DICIEMBRE!D72</f>
        <v>0</v>
      </c>
      <c r="E72" s="839">
        <f>+'ENERO '!E72+FEBRERO!E72+'MARZO '!E72+ABRIL!E72+MAYO!E72+JUNIO!E72+JULIO!E72+AGOSTO!E72+SEPTIEMBRE!E72+OCTUBRE!E72+NOVIEMBRE!E72+DICIEMBRE!E72</f>
        <v>9</v>
      </c>
      <c r="F72" s="198"/>
      <c r="G72" s="198"/>
      <c r="H72" s="198"/>
      <c r="I72" s="198"/>
      <c r="J72" s="195"/>
      <c r="K72" s="195"/>
      <c r="L72" s="195"/>
      <c r="M72" s="195"/>
      <c r="N72" s="215"/>
      <c r="O72" s="215"/>
      <c r="P72" s="203"/>
      <c r="Q72" s="203"/>
      <c r="R72" s="203"/>
      <c r="S72" s="203"/>
      <c r="T72" s="191"/>
      <c r="U72" s="191"/>
      <c r="V72" s="191"/>
      <c r="W72" s="191"/>
      <c r="X72" s="191"/>
      <c r="Y72" s="191"/>
      <c r="Z72" s="189"/>
      <c r="AA72" s="189"/>
      <c r="AB72" s="189"/>
      <c r="AC72" s="189"/>
      <c r="AD72" s="189"/>
      <c r="AE72" s="189"/>
      <c r="AF72" s="192"/>
      <c r="AG72" s="192"/>
      <c r="AH72" s="192"/>
      <c r="AI72" s="192"/>
      <c r="AJ72" s="192"/>
      <c r="AK72" s="192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89"/>
      <c r="BQ72" s="189"/>
      <c r="BR72" s="189"/>
      <c r="BS72" s="189"/>
      <c r="BT72" s="189"/>
      <c r="BU72" s="189"/>
      <c r="BV72" s="188"/>
      <c r="BW72" s="188"/>
    </row>
    <row r="73" spans="1:75" ht="15.75" x14ac:dyDescent="0.25">
      <c r="A73" s="1022" t="s">
        <v>76</v>
      </c>
      <c r="B73" s="1023"/>
      <c r="C73" s="839">
        <f>+'ENERO '!C73+FEBRERO!C73+'MARZO '!C73+ABRIL!C73+MAYO!C73+JUNIO!C73+JULIO!C73+AGOSTO!C73+SEPTIEMBRE!C73+OCTUBRE!C73+NOVIEMBRE!C73+DICIEMBRE!C73</f>
        <v>0</v>
      </c>
      <c r="D73" s="839">
        <f>+'ENERO '!D73+FEBRERO!D73+'MARZO '!D73+ABRIL!D73+MAYO!D73+JUNIO!D73+JULIO!D73+AGOSTO!D73+SEPTIEMBRE!D73+OCTUBRE!D73+NOVIEMBRE!D73+DICIEMBRE!D73</f>
        <v>0</v>
      </c>
      <c r="E73" s="839">
        <f>+'ENERO '!E73+FEBRERO!E73+'MARZO '!E73+ABRIL!E73+MAYO!E73+JUNIO!E73+JULIO!E73+AGOSTO!E73+SEPTIEMBRE!E73+OCTUBRE!E73+NOVIEMBRE!E73+DICIEMBRE!E73</f>
        <v>0</v>
      </c>
      <c r="F73" s="198"/>
      <c r="G73" s="198"/>
      <c r="H73" s="198"/>
      <c r="I73" s="198"/>
      <c r="J73" s="195"/>
      <c r="K73" s="195"/>
      <c r="L73" s="195"/>
      <c r="M73" s="195"/>
      <c r="N73" s="215"/>
      <c r="O73" s="215"/>
      <c r="P73" s="203"/>
      <c r="Q73" s="203"/>
      <c r="R73" s="203"/>
      <c r="S73" s="203"/>
      <c r="T73" s="191"/>
      <c r="U73" s="191"/>
      <c r="V73" s="191"/>
      <c r="W73" s="191"/>
      <c r="X73" s="191"/>
      <c r="Y73" s="191"/>
      <c r="Z73" s="189"/>
      <c r="AA73" s="189"/>
      <c r="AB73" s="189"/>
      <c r="AC73" s="189"/>
      <c r="AD73" s="189"/>
      <c r="AE73" s="189"/>
      <c r="AF73" s="192"/>
      <c r="AG73" s="192"/>
      <c r="AH73" s="192"/>
      <c r="AI73" s="192"/>
      <c r="AJ73" s="192"/>
      <c r="AK73" s="192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89"/>
      <c r="BQ73" s="189"/>
      <c r="BR73" s="189"/>
      <c r="BS73" s="189"/>
      <c r="BT73" s="189"/>
      <c r="BU73" s="189"/>
      <c r="BV73" s="188"/>
      <c r="BW73" s="188"/>
    </row>
    <row r="74" spans="1:75" ht="15" customHeight="1" x14ac:dyDescent="0.25">
      <c r="A74" s="1022" t="s">
        <v>77</v>
      </c>
      <c r="B74" s="1023"/>
      <c r="C74" s="839">
        <f>+'ENERO '!C74+FEBRERO!C74+'MARZO '!C74+ABRIL!C74+MAYO!C74+JUNIO!C74+JULIO!C74+AGOSTO!C74+SEPTIEMBRE!C74+OCTUBRE!C74+NOVIEMBRE!C74+DICIEMBRE!C74</f>
        <v>12</v>
      </c>
      <c r="D74" s="839">
        <f>+'ENERO '!D74+FEBRERO!D74+'MARZO '!D74+ABRIL!D74+MAYO!D74+JUNIO!D74+JULIO!D74+AGOSTO!D74+SEPTIEMBRE!D74+OCTUBRE!D74+NOVIEMBRE!D74+DICIEMBRE!D74</f>
        <v>0</v>
      </c>
      <c r="E74" s="839">
        <f>+'ENERO '!E74+FEBRERO!E74+'MARZO '!E74+ABRIL!E74+MAYO!E74+JUNIO!E74+JULIO!E74+AGOSTO!E74+SEPTIEMBRE!E74+OCTUBRE!E74+NOVIEMBRE!E74+DICIEMBRE!E74</f>
        <v>12</v>
      </c>
      <c r="F74" s="202"/>
      <c r="G74" s="202"/>
      <c r="H74" s="202"/>
      <c r="I74" s="189"/>
      <c r="J74" s="191"/>
      <c r="K74" s="189"/>
      <c r="L74" s="189"/>
      <c r="M74" s="189"/>
      <c r="N74" s="210"/>
      <c r="O74" s="210"/>
      <c r="P74" s="189"/>
      <c r="Q74" s="189"/>
      <c r="R74" s="189"/>
      <c r="S74" s="189"/>
      <c r="T74" s="191"/>
      <c r="U74" s="191"/>
      <c r="V74" s="191"/>
      <c r="W74" s="191"/>
      <c r="X74" s="191"/>
      <c r="Y74" s="191"/>
      <c r="Z74" s="189"/>
      <c r="AA74" s="189"/>
      <c r="AB74" s="189"/>
      <c r="AC74" s="189"/>
      <c r="AD74" s="189"/>
      <c r="AE74" s="189"/>
      <c r="AF74" s="192"/>
      <c r="AG74" s="192"/>
      <c r="AH74" s="192"/>
      <c r="AI74" s="192"/>
      <c r="AJ74" s="192"/>
      <c r="AK74" s="192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89"/>
      <c r="BQ74" s="189"/>
      <c r="BR74" s="189"/>
      <c r="BS74" s="189"/>
      <c r="BT74" s="189"/>
      <c r="BU74" s="189"/>
      <c r="BV74" s="188"/>
      <c r="BW74" s="188"/>
    </row>
    <row r="75" spans="1:75" ht="15" customHeight="1" x14ac:dyDescent="0.25">
      <c r="A75" s="1024" t="s">
        <v>78</v>
      </c>
      <c r="B75" s="1025"/>
      <c r="C75" s="839">
        <f>+'ENERO '!C75+FEBRERO!C75+'MARZO '!C75+ABRIL!C75+MAYO!C75+JUNIO!C75+JULIO!C75+AGOSTO!C75+SEPTIEMBRE!C75+OCTUBRE!C75+NOVIEMBRE!C75+DICIEMBRE!C75</f>
        <v>71</v>
      </c>
      <c r="D75" s="839">
        <f>+'ENERO '!D75+FEBRERO!D75+'MARZO '!D75+ABRIL!D75+MAYO!D75+JUNIO!D75+JULIO!D75+AGOSTO!D75+SEPTIEMBRE!D75+OCTUBRE!D75+NOVIEMBRE!D75+DICIEMBRE!D75</f>
        <v>50</v>
      </c>
      <c r="E75" s="839">
        <f>+'ENERO '!E75+FEBRERO!E75+'MARZO '!E75+ABRIL!E75+MAYO!E75+JUNIO!E75+JULIO!E75+AGOSTO!E75+SEPTIEMBRE!E75+OCTUBRE!E75+NOVIEMBRE!E75+DICIEMBRE!E75</f>
        <v>21</v>
      </c>
      <c r="F75" s="189"/>
      <c r="G75" s="202"/>
      <c r="H75" s="189"/>
      <c r="I75" s="191"/>
      <c r="J75" s="189"/>
      <c r="K75" s="189"/>
      <c r="L75" s="189"/>
      <c r="M75" s="210"/>
      <c r="N75" s="210"/>
      <c r="O75" s="210"/>
      <c r="P75" s="189"/>
      <c r="Q75" s="189"/>
      <c r="R75" s="189"/>
      <c r="S75" s="189"/>
      <c r="T75" s="191"/>
      <c r="U75" s="191"/>
      <c r="V75" s="191"/>
      <c r="W75" s="191"/>
      <c r="X75" s="191"/>
      <c r="Y75" s="191"/>
      <c r="Z75" s="189"/>
      <c r="AA75" s="189"/>
      <c r="AB75" s="189"/>
      <c r="AC75" s="189"/>
      <c r="AD75" s="189"/>
      <c r="AE75" s="189"/>
      <c r="AF75" s="192"/>
      <c r="AG75" s="192"/>
      <c r="AH75" s="192"/>
      <c r="AI75" s="192"/>
      <c r="AJ75" s="192"/>
      <c r="AK75" s="192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89"/>
      <c r="BQ75" s="189"/>
      <c r="BR75" s="189"/>
      <c r="BS75" s="189"/>
      <c r="BT75" s="189"/>
      <c r="BU75" s="189"/>
      <c r="BV75" s="188"/>
      <c r="BW75" s="188"/>
    </row>
    <row r="76" spans="1:75" ht="15.75" x14ac:dyDescent="0.25">
      <c r="A76" s="262" t="s">
        <v>79</v>
      </c>
      <c r="B76" s="236"/>
      <c r="C76" s="236"/>
      <c r="D76" s="236"/>
      <c r="E76" s="236"/>
      <c r="F76" s="189"/>
      <c r="G76" s="202"/>
      <c r="H76" s="189"/>
      <c r="I76" s="191"/>
      <c r="J76" s="189"/>
      <c r="K76" s="189"/>
      <c r="L76" s="189"/>
      <c r="M76" s="210"/>
      <c r="N76" s="210"/>
      <c r="O76" s="210"/>
      <c r="P76" s="189"/>
      <c r="Q76" s="189"/>
      <c r="R76" s="189"/>
      <c r="S76" s="189"/>
      <c r="T76" s="191"/>
      <c r="U76" s="191"/>
      <c r="V76" s="191"/>
      <c r="W76" s="191"/>
      <c r="X76" s="191"/>
      <c r="Y76" s="191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8"/>
      <c r="BW76" s="188"/>
    </row>
    <row r="77" spans="1:75" ht="15" customHeight="1" x14ac:dyDescent="0.25">
      <c r="A77" s="1018" t="s">
        <v>72</v>
      </c>
      <c r="B77" s="1019"/>
      <c r="C77" s="263" t="s">
        <v>35</v>
      </c>
      <c r="D77" s="189"/>
      <c r="E77" s="202"/>
      <c r="F77" s="189"/>
      <c r="G77" s="191"/>
      <c r="H77" s="189"/>
      <c r="I77" s="189"/>
      <c r="J77" s="189"/>
      <c r="K77" s="210"/>
      <c r="L77" s="210"/>
      <c r="M77" s="210"/>
      <c r="N77" s="210"/>
      <c r="O77" s="210"/>
      <c r="P77" s="189"/>
      <c r="Q77" s="189"/>
      <c r="R77" s="191"/>
      <c r="S77" s="191"/>
      <c r="T77" s="191"/>
      <c r="U77" s="191"/>
      <c r="V77" s="191"/>
      <c r="W77" s="191"/>
      <c r="X77" s="189"/>
      <c r="Y77" s="189"/>
      <c r="Z77" s="189"/>
      <c r="AA77" s="189"/>
      <c r="AB77" s="189"/>
      <c r="AC77" s="189"/>
      <c r="AD77" s="189"/>
      <c r="AE77" s="189"/>
      <c r="AF77" s="192"/>
      <c r="AG77" s="192"/>
      <c r="AH77" s="192"/>
      <c r="AI77" s="192"/>
      <c r="AJ77" s="192"/>
      <c r="AK77" s="192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89"/>
      <c r="BQ77" s="189"/>
      <c r="BR77" s="189"/>
      <c r="BS77" s="189"/>
      <c r="BT77" s="189"/>
      <c r="BU77" s="189"/>
      <c r="BV77" s="188"/>
      <c r="BW77" s="188"/>
    </row>
    <row r="78" spans="1:75" ht="22.5" x14ac:dyDescent="0.25">
      <c r="A78" s="1026" t="s">
        <v>80</v>
      </c>
      <c r="B78" s="283" t="s">
        <v>81</v>
      </c>
      <c r="C78" s="839">
        <f>+'ENERO '!C78+FEBRERO!C78+'MARZO '!C78+ABRIL!C78+MAYO!C78+JUNIO!C78+JULIO!C78+AGOSTO!C78+SEPTIEMBRE!C78+OCTUBRE!C78+NOVIEMBRE!C78+DICIEMBRE!C78</f>
        <v>1</v>
      </c>
      <c r="D78" s="189"/>
      <c r="E78" s="202"/>
      <c r="F78" s="189"/>
      <c r="G78" s="191"/>
      <c r="H78" s="189"/>
      <c r="I78" s="189"/>
      <c r="J78" s="189"/>
      <c r="K78" s="210"/>
      <c r="L78" s="210"/>
      <c r="M78" s="210"/>
      <c r="N78" s="210"/>
      <c r="O78" s="210"/>
      <c r="P78" s="189"/>
      <c r="Q78" s="189"/>
      <c r="R78" s="191"/>
      <c r="S78" s="191"/>
      <c r="T78" s="191"/>
      <c r="U78" s="191"/>
      <c r="V78" s="191"/>
      <c r="W78" s="191"/>
      <c r="X78" s="189"/>
      <c r="Y78" s="189"/>
      <c r="Z78" s="189"/>
      <c r="AA78" s="189"/>
      <c r="AB78" s="189"/>
      <c r="AC78" s="189"/>
      <c r="AD78" s="189"/>
      <c r="AE78" s="189"/>
      <c r="AF78" s="192"/>
      <c r="AG78" s="192"/>
      <c r="AH78" s="192"/>
      <c r="AI78" s="192"/>
      <c r="AJ78" s="192"/>
      <c r="AK78" s="192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89"/>
      <c r="BQ78" s="189"/>
      <c r="BR78" s="189"/>
      <c r="BS78" s="189"/>
      <c r="BT78" s="189"/>
      <c r="BU78" s="189"/>
      <c r="BV78" s="188"/>
      <c r="BW78" s="188"/>
    </row>
    <row r="79" spans="1:75" ht="22.5" x14ac:dyDescent="0.25">
      <c r="A79" s="1027"/>
      <c r="B79" s="284" t="s">
        <v>82</v>
      </c>
      <c r="C79" s="839">
        <f>+'ENERO '!C79+FEBRERO!C79+'MARZO '!C79+ABRIL!C79+MAYO!C79+JUNIO!C79+JULIO!C79+AGOSTO!C79+SEPTIEMBRE!C79+OCTUBRE!C79+NOVIEMBRE!C79+DICIEMBRE!C79</f>
        <v>9</v>
      </c>
      <c r="D79" s="189"/>
      <c r="E79" s="202"/>
      <c r="F79" s="189"/>
      <c r="G79" s="191"/>
      <c r="H79" s="189"/>
      <c r="I79" s="189"/>
      <c r="J79" s="189"/>
      <c r="K79" s="210"/>
      <c r="L79" s="210"/>
      <c r="M79" s="210"/>
      <c r="N79" s="210"/>
      <c r="O79" s="210"/>
      <c r="P79" s="189"/>
      <c r="Q79" s="189"/>
      <c r="R79" s="191"/>
      <c r="S79" s="191"/>
      <c r="T79" s="191"/>
      <c r="U79" s="191"/>
      <c r="V79" s="191"/>
      <c r="W79" s="191"/>
      <c r="X79" s="189"/>
      <c r="Y79" s="189"/>
      <c r="Z79" s="189"/>
      <c r="AA79" s="189"/>
      <c r="AB79" s="189"/>
      <c r="AC79" s="189"/>
      <c r="AD79" s="189"/>
      <c r="AE79" s="189"/>
      <c r="AF79" s="192"/>
      <c r="AG79" s="192"/>
      <c r="AH79" s="192"/>
      <c r="AI79" s="192"/>
      <c r="AJ79" s="192"/>
      <c r="AK79" s="192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89"/>
      <c r="BQ79" s="189"/>
      <c r="BR79" s="189"/>
      <c r="BS79" s="189"/>
      <c r="BT79" s="189"/>
      <c r="BU79" s="189"/>
      <c r="BV79" s="188"/>
      <c r="BW79" s="188"/>
    </row>
    <row r="80" spans="1:75" x14ac:dyDescent="0.25">
      <c r="A80" s="228" t="s">
        <v>83</v>
      </c>
      <c r="B80" s="228"/>
      <c r="C80" s="285"/>
      <c r="D80" s="285"/>
      <c r="E80" s="285"/>
      <c r="F80" s="285"/>
      <c r="G80" s="285"/>
      <c r="H80" s="285"/>
      <c r="I80" s="197"/>
      <c r="J80" s="197"/>
      <c r="K80" s="197"/>
      <c r="L80" s="197"/>
      <c r="M80" s="197"/>
      <c r="N80" s="197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  <c r="BV80" s="188"/>
      <c r="BW80" s="188"/>
    </row>
    <row r="81" spans="1:75" x14ac:dyDescent="0.25">
      <c r="A81" s="1032" t="s">
        <v>84</v>
      </c>
      <c r="B81" s="1034" t="s">
        <v>85</v>
      </c>
      <c r="C81" s="194"/>
      <c r="D81" s="214"/>
      <c r="E81" s="195"/>
      <c r="F81" s="194"/>
      <c r="G81" s="194"/>
      <c r="H81" s="195"/>
      <c r="I81" s="195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273"/>
      <c r="AG81" s="273"/>
      <c r="AH81" s="273"/>
      <c r="AI81" s="273"/>
      <c r="AJ81" s="273"/>
      <c r="AK81" s="273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08"/>
      <c r="BQ81" s="208"/>
      <c r="BR81" s="208"/>
      <c r="BS81" s="208"/>
      <c r="BT81" s="208"/>
      <c r="BU81" s="208"/>
      <c r="BV81" s="188"/>
      <c r="BW81" s="188"/>
    </row>
    <row r="82" spans="1:75" x14ac:dyDescent="0.25">
      <c r="A82" s="1033"/>
      <c r="B82" s="1035"/>
      <c r="C82" s="194"/>
      <c r="D82" s="214"/>
      <c r="E82" s="195"/>
      <c r="F82" s="194"/>
      <c r="G82" s="194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273"/>
      <c r="AG82" s="273"/>
      <c r="AH82" s="273"/>
      <c r="AI82" s="273"/>
      <c r="AJ82" s="273"/>
      <c r="AK82" s="273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  <c r="BK82" s="208"/>
      <c r="BL82" s="208"/>
      <c r="BM82" s="208"/>
      <c r="BN82" s="208"/>
      <c r="BO82" s="208"/>
      <c r="BP82" s="208"/>
      <c r="BQ82" s="208"/>
      <c r="BR82" s="208"/>
      <c r="BS82" s="208"/>
      <c r="BT82" s="208"/>
      <c r="BU82" s="208"/>
      <c r="BV82" s="188"/>
      <c r="BW82" s="188"/>
    </row>
    <row r="83" spans="1:75" x14ac:dyDescent="0.25">
      <c r="A83" s="286" t="s">
        <v>86</v>
      </c>
      <c r="B83" s="839">
        <f>+'ENERO '!B83+FEBRERO!B83+'MARZO '!B83+ABRIL!B83+MAYO!B83+JUNIO!B83+JULIO!B83+AGOSTO!B83+SEPTIEMBRE!B83+OCTUBRE!B83+NOVIEMBRE!B83+DICIEMBRE!B83</f>
        <v>12</v>
      </c>
      <c r="C83" s="194"/>
      <c r="D83" s="194"/>
      <c r="E83" s="194"/>
      <c r="F83" s="194"/>
      <c r="G83" s="194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273"/>
      <c r="AG83" s="273"/>
      <c r="AH83" s="273"/>
      <c r="AI83" s="273"/>
      <c r="AJ83" s="273"/>
      <c r="AK83" s="273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  <c r="BK83" s="208"/>
      <c r="BL83" s="208"/>
      <c r="BM83" s="208"/>
      <c r="BN83" s="208"/>
      <c r="BO83" s="208"/>
      <c r="BP83" s="208"/>
      <c r="BQ83" s="208"/>
      <c r="BR83" s="208"/>
      <c r="BS83" s="208"/>
      <c r="BT83" s="208"/>
      <c r="BU83" s="208"/>
      <c r="BV83" s="188"/>
      <c r="BW83" s="188"/>
    </row>
    <row r="84" spans="1:75" x14ac:dyDescent="0.25">
      <c r="A84" s="264" t="s">
        <v>87</v>
      </c>
      <c r="B84" s="839">
        <f>+'ENERO '!B84+FEBRERO!B84+'MARZO '!B84+ABRIL!B84+MAYO!B84+JUNIO!B84+JULIO!B84+AGOSTO!B84+SEPTIEMBRE!B84+OCTUBRE!B84+NOVIEMBRE!B84+DICIEMBRE!B84</f>
        <v>0</v>
      </c>
      <c r="C84" s="194"/>
      <c r="D84" s="194"/>
      <c r="E84" s="194"/>
      <c r="F84" s="194"/>
      <c r="G84" s="194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273"/>
      <c r="AG84" s="273"/>
      <c r="AH84" s="273"/>
      <c r="AI84" s="273"/>
      <c r="AJ84" s="273"/>
      <c r="AK84" s="273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  <c r="BK84" s="208"/>
      <c r="BL84" s="208"/>
      <c r="BM84" s="208"/>
      <c r="BN84" s="208"/>
      <c r="BO84" s="208"/>
      <c r="BP84" s="208"/>
      <c r="BQ84" s="208"/>
      <c r="BR84" s="208"/>
      <c r="BS84" s="208"/>
      <c r="BT84" s="208"/>
      <c r="BU84" s="208"/>
      <c r="BV84" s="188"/>
      <c r="BW84" s="188"/>
    </row>
    <row r="85" spans="1:75" ht="15" customHeight="1" x14ac:dyDescent="0.25">
      <c r="A85" s="264" t="s">
        <v>88</v>
      </c>
      <c r="B85" s="839">
        <f>+'ENERO '!B85+FEBRERO!B85+'MARZO '!B85+ABRIL!B85+MAYO!B85+JUNIO!B85+JULIO!B85+AGOSTO!B85+SEPTIEMBRE!B85+OCTUBRE!B85+NOVIEMBRE!B85+DICIEMBRE!B85</f>
        <v>78</v>
      </c>
      <c r="C85" s="194"/>
      <c r="D85" s="194"/>
      <c r="E85" s="194"/>
      <c r="F85" s="194"/>
      <c r="G85" s="194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273"/>
      <c r="AG85" s="273"/>
      <c r="AH85" s="273"/>
      <c r="AI85" s="273"/>
      <c r="AJ85" s="273"/>
      <c r="AK85" s="273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  <c r="BK85" s="208"/>
      <c r="BL85" s="208"/>
      <c r="BM85" s="208"/>
      <c r="BN85" s="208"/>
      <c r="BO85" s="208"/>
      <c r="BP85" s="208"/>
      <c r="BQ85" s="208"/>
      <c r="BR85" s="208"/>
      <c r="BS85" s="208"/>
      <c r="BT85" s="208"/>
      <c r="BU85" s="208"/>
      <c r="BV85" s="188"/>
      <c r="BW85" s="188"/>
    </row>
    <row r="86" spans="1:75" x14ac:dyDescent="0.25">
      <c r="A86" s="264" t="s">
        <v>89</v>
      </c>
      <c r="B86" s="839">
        <f>+'ENERO '!B86+FEBRERO!B86+'MARZO '!B86+ABRIL!B86+MAYO!B86+JUNIO!B86+JULIO!B86+AGOSTO!B86+SEPTIEMBRE!B86+OCTUBRE!B86+NOVIEMBRE!B86+DICIEMBRE!B86</f>
        <v>41</v>
      </c>
      <c r="C86" s="194"/>
      <c r="D86" s="194"/>
      <c r="E86" s="194"/>
      <c r="F86" s="194"/>
      <c r="G86" s="194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273"/>
      <c r="AG86" s="273"/>
      <c r="AH86" s="273"/>
      <c r="AI86" s="273"/>
      <c r="AJ86" s="273"/>
      <c r="AK86" s="273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  <c r="BK86" s="208"/>
      <c r="BL86" s="208"/>
      <c r="BM86" s="208"/>
      <c r="BN86" s="208"/>
      <c r="BO86" s="208"/>
      <c r="BP86" s="208"/>
      <c r="BQ86" s="208"/>
      <c r="BR86" s="208"/>
      <c r="BS86" s="208"/>
      <c r="BT86" s="208"/>
      <c r="BU86" s="208"/>
      <c r="BV86" s="188"/>
      <c r="BW86" s="188"/>
    </row>
    <row r="87" spans="1:75" ht="15" customHeight="1" x14ac:dyDescent="0.25">
      <c r="A87" s="264" t="s">
        <v>90</v>
      </c>
      <c r="B87" s="839">
        <f>+'ENERO '!B87+FEBRERO!B87+'MARZO '!B87+ABRIL!B87+MAYO!B87+JUNIO!B87+JULIO!B87+AGOSTO!B87+SEPTIEMBRE!B87+OCTUBRE!B87+NOVIEMBRE!B87+DICIEMBRE!B87</f>
        <v>0</v>
      </c>
      <c r="C87" s="194"/>
      <c r="D87" s="194"/>
      <c r="E87" s="194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273"/>
      <c r="AG87" s="273"/>
      <c r="AH87" s="273"/>
      <c r="AI87" s="273"/>
      <c r="AJ87" s="273"/>
      <c r="AK87" s="273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  <c r="BK87" s="208"/>
      <c r="BL87" s="208"/>
      <c r="BM87" s="208"/>
      <c r="BN87" s="208"/>
      <c r="BO87" s="208"/>
      <c r="BP87" s="208"/>
      <c r="BQ87" s="208"/>
      <c r="BR87" s="208"/>
      <c r="BS87" s="208"/>
      <c r="BT87" s="208"/>
      <c r="BU87" s="208"/>
      <c r="BV87" s="188"/>
      <c r="BW87" s="188"/>
    </row>
    <row r="88" spans="1:75" ht="15" customHeight="1" x14ac:dyDescent="0.25">
      <c r="A88" s="265" t="s">
        <v>91</v>
      </c>
      <c r="B88" s="839">
        <f>+'ENERO '!B88+FEBRERO!B88+'MARZO '!B88+ABRIL!B88+MAYO!B88+JUNIO!B88+JULIO!B88+AGOSTO!B88+SEPTIEMBRE!B88+OCTUBRE!B88+NOVIEMBRE!B88+DICIEMBRE!B88</f>
        <v>7</v>
      </c>
      <c r="C88" s="194"/>
      <c r="D88" s="194"/>
      <c r="E88" s="194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273"/>
      <c r="AG88" s="273"/>
      <c r="AH88" s="273"/>
      <c r="AI88" s="273"/>
      <c r="AJ88" s="273"/>
      <c r="AK88" s="273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08"/>
      <c r="BN88" s="208"/>
      <c r="BO88" s="208"/>
      <c r="BP88" s="208"/>
      <c r="BQ88" s="208"/>
      <c r="BR88" s="208"/>
      <c r="BS88" s="208"/>
      <c r="BT88" s="208"/>
      <c r="BU88" s="208"/>
      <c r="BV88" s="188"/>
      <c r="BW88" s="188"/>
    </row>
    <row r="89" spans="1:75" x14ac:dyDescent="0.25">
      <c r="A89" s="265" t="s">
        <v>92</v>
      </c>
      <c r="B89" s="839">
        <f>+'ENERO '!B89+FEBRERO!B89+'MARZO '!B89+ABRIL!B89+MAYO!B89+JUNIO!B89+JULIO!B89+AGOSTO!B89+SEPTIEMBRE!B89+OCTUBRE!B89+NOVIEMBRE!B89+DICIEMBRE!B89</f>
        <v>0</v>
      </c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273"/>
      <c r="AG89" s="273"/>
      <c r="AH89" s="273"/>
      <c r="AI89" s="273"/>
      <c r="AJ89" s="273"/>
      <c r="AK89" s="273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  <c r="BK89" s="208"/>
      <c r="BL89" s="208"/>
      <c r="BM89" s="208"/>
      <c r="BN89" s="208"/>
      <c r="BO89" s="208"/>
      <c r="BP89" s="208"/>
      <c r="BQ89" s="208"/>
      <c r="BR89" s="208"/>
      <c r="BS89" s="208"/>
      <c r="BT89" s="208"/>
      <c r="BU89" s="208"/>
      <c r="BV89" s="188"/>
      <c r="BW89" s="188"/>
    </row>
    <row r="90" spans="1:75" x14ac:dyDescent="0.25">
      <c r="A90" s="265" t="s">
        <v>93</v>
      </c>
      <c r="B90" s="839">
        <f>+'ENERO '!B90+FEBRERO!B90+'MARZO '!B90+ABRIL!B90+MAYO!B90+JUNIO!B90+JULIO!B90+AGOSTO!B90+SEPTIEMBRE!B90+OCTUBRE!B90+NOVIEMBRE!B90+DICIEMBRE!B90</f>
        <v>3</v>
      </c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273"/>
      <c r="AG90" s="273"/>
      <c r="AH90" s="273"/>
      <c r="AI90" s="273"/>
      <c r="AJ90" s="273"/>
      <c r="AK90" s="273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8"/>
      <c r="BN90" s="208"/>
      <c r="BO90" s="208"/>
      <c r="BP90" s="208"/>
      <c r="BQ90" s="208"/>
      <c r="BR90" s="208"/>
      <c r="BS90" s="208"/>
      <c r="BT90" s="208"/>
      <c r="BU90" s="208"/>
      <c r="BV90" s="188"/>
      <c r="BW90" s="188"/>
    </row>
    <row r="91" spans="1:75" x14ac:dyDescent="0.25">
      <c r="A91" s="265" t="s">
        <v>94</v>
      </c>
      <c r="B91" s="839">
        <f>+'ENERO '!B91+FEBRERO!B91+'MARZO '!B91+ABRIL!B91+MAYO!B91+JUNIO!B91+JULIO!B91+AGOSTO!B91+SEPTIEMBRE!B91+OCTUBRE!B91+NOVIEMBRE!B91+DICIEMBRE!B91</f>
        <v>10</v>
      </c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273"/>
      <c r="AG91" s="273"/>
      <c r="AH91" s="273"/>
      <c r="AI91" s="273"/>
      <c r="AJ91" s="273"/>
      <c r="AK91" s="273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8"/>
      <c r="BN91" s="208"/>
      <c r="BO91" s="208"/>
      <c r="BP91" s="208"/>
      <c r="BQ91" s="208"/>
      <c r="BR91" s="208"/>
      <c r="BS91" s="208"/>
      <c r="BT91" s="208"/>
      <c r="BU91" s="208"/>
      <c r="BV91" s="188"/>
      <c r="BW91" s="188"/>
    </row>
    <row r="92" spans="1:75" ht="15" customHeight="1" x14ac:dyDescent="0.25">
      <c r="A92" s="287" t="s">
        <v>95</v>
      </c>
      <c r="B92" s="839">
        <f>+'ENERO '!B92+FEBRERO!B92+'MARZO '!B92+ABRIL!B92+MAYO!B92+JUNIO!B92+JULIO!B92+AGOSTO!B92+SEPTIEMBRE!B92+OCTUBRE!B92+NOVIEMBRE!B92+DICIEMBRE!B92</f>
        <v>141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273"/>
      <c r="AG92" s="273"/>
      <c r="AH92" s="273"/>
      <c r="AI92" s="273"/>
      <c r="AJ92" s="273"/>
      <c r="AK92" s="273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8"/>
      <c r="BN92" s="208"/>
      <c r="BO92" s="208"/>
      <c r="BP92" s="208"/>
      <c r="BQ92" s="208"/>
      <c r="BR92" s="208"/>
      <c r="BS92" s="208"/>
      <c r="BT92" s="208"/>
      <c r="BU92" s="208"/>
      <c r="BV92" s="188"/>
      <c r="BW92" s="188"/>
    </row>
    <row r="93" spans="1:75" x14ac:dyDescent="0.25">
      <c r="A93" s="266" t="s">
        <v>96</v>
      </c>
      <c r="B93" s="839">
        <f>+'ENERO '!B93+FEBRERO!B93+'MARZO '!B93+ABRIL!B93+MAYO!B93+JUNIO!B93+JULIO!B93+AGOSTO!B93+SEPTIEMBRE!B93+OCTUBRE!B93+NOVIEMBRE!B93+DICIEMBRE!B93</f>
        <v>355</v>
      </c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273"/>
      <c r="AG93" s="273"/>
      <c r="AH93" s="273"/>
      <c r="AI93" s="273"/>
      <c r="AJ93" s="273"/>
      <c r="AK93" s="273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8"/>
      <c r="BN93" s="208"/>
      <c r="BO93" s="208"/>
      <c r="BP93" s="208"/>
      <c r="BQ93" s="208"/>
      <c r="BR93" s="208"/>
      <c r="BS93" s="208"/>
      <c r="BT93" s="208"/>
      <c r="BU93" s="208"/>
      <c r="BV93" s="188"/>
      <c r="BW93" s="188"/>
    </row>
    <row r="94" spans="1:75" ht="15" customHeight="1" x14ac:dyDescent="0.25">
      <c r="A94" s="266" t="s">
        <v>97</v>
      </c>
      <c r="B94" s="839">
        <f>+'ENERO '!B94+FEBRERO!B94+'MARZO '!B94+ABRIL!B94+MAYO!B94+JUNIO!B94+JULIO!B94+AGOSTO!B94+SEPTIEMBRE!B94+OCTUBRE!B94+NOVIEMBRE!B94+DICIEMBRE!B94</f>
        <v>473</v>
      </c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273"/>
      <c r="AG94" s="273"/>
      <c r="AH94" s="273"/>
      <c r="AI94" s="273"/>
      <c r="AJ94" s="273"/>
      <c r="AK94" s="273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8"/>
      <c r="BN94" s="208"/>
      <c r="BO94" s="208"/>
      <c r="BP94" s="208"/>
      <c r="BQ94" s="208"/>
      <c r="BR94" s="208"/>
      <c r="BS94" s="208"/>
      <c r="BT94" s="208"/>
      <c r="BU94" s="208"/>
      <c r="BV94" s="188"/>
      <c r="BW94" s="188"/>
    </row>
    <row r="95" spans="1:75" x14ac:dyDescent="0.25">
      <c r="A95" s="267" t="s">
        <v>35</v>
      </c>
      <c r="B95" s="839">
        <f>+'ENERO '!B95+FEBRERO!B95+'MARZO '!B95+ABRIL!B95+MAYO!B95+JUNIO!B95+JULIO!B95+AGOSTO!B95+SEPTIEMBRE!B95+OCTUBRE!B95+NOVIEMBRE!B95+DICIEMBRE!B95</f>
        <v>1120</v>
      </c>
      <c r="C95" s="223" t="s">
        <v>22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273"/>
      <c r="AG95" s="273"/>
      <c r="AH95" s="273"/>
      <c r="AI95" s="273"/>
      <c r="AJ95" s="273"/>
      <c r="AK95" s="273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8"/>
      <c r="BM95" s="208"/>
      <c r="BN95" s="208"/>
      <c r="BO95" s="208"/>
      <c r="BP95" s="274" t="s">
        <v>22</v>
      </c>
      <c r="BQ95" s="189"/>
      <c r="BR95" s="189"/>
      <c r="BS95" s="189"/>
      <c r="BT95" s="294">
        <v>0</v>
      </c>
      <c r="BU95" s="208"/>
      <c r="BV95" s="188"/>
      <c r="BW95" s="188"/>
    </row>
    <row r="96" spans="1:75" ht="15" customHeight="1" x14ac:dyDescent="0.25">
      <c r="A96" s="254" t="s">
        <v>98</v>
      </c>
      <c r="B96" s="231"/>
      <c r="C96" s="231"/>
      <c r="D96" s="189"/>
      <c r="E96" s="268"/>
      <c r="F96" s="221"/>
      <c r="G96" s="211"/>
      <c r="H96" s="189"/>
      <c r="I96" s="191"/>
      <c r="J96" s="189"/>
      <c r="K96" s="189"/>
      <c r="L96" s="189"/>
      <c r="M96" s="210"/>
      <c r="N96" s="210"/>
      <c r="O96" s="210"/>
      <c r="P96" s="189"/>
      <c r="Q96" s="189"/>
      <c r="R96" s="189"/>
      <c r="S96" s="189"/>
      <c r="T96" s="191"/>
      <c r="U96" s="191"/>
      <c r="V96" s="191"/>
      <c r="W96" s="191"/>
      <c r="X96" s="195"/>
      <c r="Y96" s="203"/>
      <c r="Z96" s="203"/>
      <c r="AA96" s="203"/>
      <c r="AB96" s="195"/>
      <c r="AC96" s="195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8"/>
      <c r="BW96" s="188"/>
    </row>
    <row r="97" spans="1:75" x14ac:dyDescent="0.25">
      <c r="A97" s="1028" t="s">
        <v>99</v>
      </c>
      <c r="B97" s="1028"/>
      <c r="C97" s="1028"/>
      <c r="D97" s="1028"/>
      <c r="E97" s="263" t="s">
        <v>35</v>
      </c>
      <c r="F97" s="269"/>
      <c r="G97" s="269"/>
      <c r="H97" s="234"/>
      <c r="I97" s="234"/>
      <c r="J97" s="234"/>
      <c r="K97" s="234"/>
      <c r="L97" s="189"/>
      <c r="M97" s="189"/>
      <c r="N97" s="189"/>
      <c r="O97" s="189"/>
      <c r="P97" s="189"/>
      <c r="Q97" s="189"/>
      <c r="R97" s="189"/>
      <c r="S97" s="189"/>
      <c r="T97" s="191"/>
      <c r="U97" s="191"/>
      <c r="V97" s="191"/>
      <c r="W97" s="191"/>
      <c r="X97" s="191"/>
      <c r="Y97" s="191"/>
      <c r="Z97" s="189"/>
      <c r="AA97" s="189"/>
      <c r="AB97" s="189"/>
      <c r="AC97" s="189"/>
      <c r="AD97" s="189"/>
      <c r="AE97" s="189"/>
      <c r="AF97" s="192"/>
      <c r="AG97" s="192"/>
      <c r="AH97" s="192"/>
      <c r="AI97" s="192"/>
      <c r="AJ97" s="192"/>
      <c r="AK97" s="192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89"/>
      <c r="BQ97" s="189"/>
      <c r="BR97" s="189"/>
      <c r="BS97" s="189"/>
      <c r="BT97" s="189"/>
      <c r="BU97" s="189"/>
      <c r="BV97" s="188"/>
      <c r="BW97" s="188"/>
    </row>
    <row r="98" spans="1:75" x14ac:dyDescent="0.25">
      <c r="A98" s="207" t="s">
        <v>100</v>
      </c>
      <c r="B98" s="1036" t="s">
        <v>101</v>
      </c>
      <c r="C98" s="1037"/>
      <c r="D98" s="1038"/>
      <c r="E98" s="839">
        <f>+'ENERO '!E98+FEBRERO!E98+'MARZO '!E98+ABRIL!E98+MAYO!E98+JUNIO!E98+JULIO!E98+AGOSTO!E98+SEPTIEMBRE!E98+OCTUBRE!E98+NOVIEMBRE!E98+DICIEMBRE!E98</f>
        <v>0</v>
      </c>
      <c r="F98" s="189"/>
      <c r="G98" s="189"/>
      <c r="H98" s="202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91"/>
      <c r="U98" s="191"/>
      <c r="V98" s="191"/>
      <c r="W98" s="191"/>
      <c r="X98" s="191"/>
      <c r="Y98" s="191"/>
      <c r="Z98" s="189"/>
      <c r="AA98" s="189"/>
      <c r="AB98" s="189"/>
      <c r="AC98" s="189"/>
      <c r="AD98" s="189"/>
      <c r="AE98" s="189"/>
      <c r="AF98" s="192"/>
      <c r="AG98" s="192"/>
      <c r="AH98" s="192"/>
      <c r="AI98" s="192"/>
      <c r="AJ98" s="192"/>
      <c r="AK98" s="192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89"/>
      <c r="BQ98" s="189"/>
      <c r="BR98" s="189"/>
      <c r="BS98" s="189"/>
      <c r="BT98" s="189"/>
      <c r="BU98" s="189"/>
      <c r="BV98" s="188"/>
      <c r="BW98" s="188"/>
    </row>
    <row r="99" spans="1:75" ht="15" customHeight="1" x14ac:dyDescent="0.25">
      <c r="A99" s="254" t="s">
        <v>102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198"/>
      <c r="M99" s="195"/>
      <c r="N99" s="195"/>
      <c r="O99" s="195"/>
      <c r="P99" s="195"/>
      <c r="Q99" s="195"/>
      <c r="R99" s="195"/>
      <c r="S99" s="195"/>
      <c r="T99" s="191"/>
      <c r="U99" s="191"/>
      <c r="V99" s="191"/>
      <c r="W99" s="191"/>
      <c r="X99" s="195"/>
      <c r="Y99" s="189"/>
      <c r="Z99" s="203"/>
      <c r="AA99" s="203"/>
      <c r="AB99" s="195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8"/>
      <c r="BW99" s="188"/>
    </row>
    <row r="100" spans="1:75" ht="21" x14ac:dyDescent="0.25">
      <c r="A100" s="1028" t="s">
        <v>99</v>
      </c>
      <c r="B100" s="1028"/>
      <c r="C100" s="1028"/>
      <c r="D100" s="1028"/>
      <c r="E100" s="263" t="s">
        <v>35</v>
      </c>
      <c r="F100" s="207" t="s">
        <v>7</v>
      </c>
      <c r="G100" s="207" t="s">
        <v>103</v>
      </c>
      <c r="H100" s="201"/>
      <c r="I100" s="198"/>
      <c r="J100" s="198"/>
      <c r="K100" s="198"/>
      <c r="L100" s="198"/>
      <c r="M100" s="195"/>
      <c r="N100" s="195"/>
      <c r="O100" s="195"/>
      <c r="P100" s="195"/>
      <c r="Q100" s="195"/>
      <c r="R100" s="195"/>
      <c r="S100" s="195"/>
      <c r="T100" s="191"/>
      <c r="U100" s="191"/>
      <c r="V100" s="191"/>
      <c r="W100" s="191"/>
      <c r="X100" s="195"/>
      <c r="Y100" s="192"/>
      <c r="Z100" s="203"/>
      <c r="AA100" s="203"/>
      <c r="AB100" s="195"/>
      <c r="AC100" s="192"/>
      <c r="AD100" s="189"/>
      <c r="AE100" s="189"/>
      <c r="AF100" s="192"/>
      <c r="AG100" s="192"/>
      <c r="AH100" s="192"/>
      <c r="AI100" s="192"/>
      <c r="AJ100" s="192"/>
      <c r="AK100" s="192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89"/>
      <c r="BQ100" s="189"/>
      <c r="BR100" s="189"/>
      <c r="BS100" s="189"/>
      <c r="BT100" s="189"/>
      <c r="BU100" s="189"/>
      <c r="BV100" s="188"/>
      <c r="BW100" s="188"/>
    </row>
    <row r="101" spans="1:75" ht="15" customHeight="1" x14ac:dyDescent="0.25">
      <c r="A101" s="965" t="s">
        <v>104</v>
      </c>
      <c r="B101" s="968" t="s">
        <v>105</v>
      </c>
      <c r="C101" s="969"/>
      <c r="D101" s="970"/>
      <c r="E101" s="839">
        <f>+'ENERO '!E101+FEBRERO!E101+'MARZO '!E101+ABRIL!E101+MAYO!E101+JUNIO!E101+JULIO!E101+AGOSTO!E101+SEPTIEMBRE!E101+OCTUBRE!E101+NOVIEMBRE!E101+DICIEMBRE!E101</f>
        <v>0</v>
      </c>
      <c r="F101" s="839">
        <f>+'ENERO '!F101+FEBRERO!F101+'MARZO '!F101+ABRIL!F101+MAYO!F101+JUNIO!F101+JULIO!F101+AGOSTO!F101+SEPTIEMBRE!F101+OCTUBRE!F101+NOVIEMBRE!F101+DICIEMBRE!F101</f>
        <v>0</v>
      </c>
      <c r="G101" s="839">
        <f>+'ENERO '!G101+FEBRERO!G101+'MARZO '!G101+ABRIL!G101+MAYO!G101+JUNIO!G101+JULIO!G101+AGOSTO!G101+SEPTIEMBRE!G101+OCTUBRE!G101+NOVIEMBRE!G101+DICIEMBRE!G101</f>
        <v>0</v>
      </c>
      <c r="H101" s="290" t="s">
        <v>22</v>
      </c>
      <c r="I101" s="198"/>
      <c r="J101" s="198"/>
      <c r="K101" s="198"/>
      <c r="L101" s="198"/>
      <c r="M101" s="195"/>
      <c r="N101" s="195"/>
      <c r="O101" s="195"/>
      <c r="P101" s="195"/>
      <c r="Q101" s="195"/>
      <c r="R101" s="195"/>
      <c r="S101" s="195"/>
      <c r="T101" s="191"/>
      <c r="U101" s="191"/>
      <c r="V101" s="191"/>
      <c r="W101" s="191"/>
      <c r="X101" s="195"/>
      <c r="Y101" s="192"/>
      <c r="Z101" s="192"/>
      <c r="AA101" s="192"/>
      <c r="AB101" s="195"/>
      <c r="AC101" s="192"/>
      <c r="AD101" s="189"/>
      <c r="AE101" s="189"/>
      <c r="AF101" s="192"/>
      <c r="AG101" s="192"/>
      <c r="AH101" s="192"/>
      <c r="AI101" s="192"/>
      <c r="AJ101" s="192"/>
      <c r="AK101" s="192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274" t="s">
        <v>22</v>
      </c>
      <c r="BQ101" s="274" t="s">
        <v>22</v>
      </c>
      <c r="BR101" s="192"/>
      <c r="BS101" s="189"/>
      <c r="BT101" s="294">
        <v>0</v>
      </c>
      <c r="BU101" s="294" t="s">
        <v>22</v>
      </c>
      <c r="BV101" s="188"/>
      <c r="BW101" s="188"/>
    </row>
    <row r="102" spans="1:75" ht="15" customHeight="1" x14ac:dyDescent="0.25">
      <c r="A102" s="966"/>
      <c r="B102" s="971" t="s">
        <v>106</v>
      </c>
      <c r="C102" s="972"/>
      <c r="D102" s="973"/>
      <c r="E102" s="839">
        <f>+'ENERO '!E102+FEBRERO!E102+'MARZO '!E102+ABRIL!E102+MAYO!E102+JUNIO!E102+JULIO!E102+AGOSTO!E102+SEPTIEMBRE!E102+OCTUBRE!E102+NOVIEMBRE!E102+DICIEMBRE!E102</f>
        <v>0</v>
      </c>
      <c r="F102" s="839">
        <f>+'ENERO '!F102+FEBRERO!F102+'MARZO '!F102+ABRIL!F102+MAYO!F102+JUNIO!F102+JULIO!F102+AGOSTO!F102+SEPTIEMBRE!F102+OCTUBRE!F102+NOVIEMBRE!F102+DICIEMBRE!F102</f>
        <v>0</v>
      </c>
      <c r="G102" s="839">
        <f>+'ENERO '!G102+FEBRERO!G102+'MARZO '!G102+ABRIL!G102+MAYO!G102+JUNIO!G102+JULIO!G102+AGOSTO!G102+SEPTIEMBRE!G102+OCTUBRE!G102+NOVIEMBRE!G102+DICIEMBRE!G102</f>
        <v>0</v>
      </c>
      <c r="H102" s="290" t="s">
        <v>22</v>
      </c>
      <c r="I102" s="198"/>
      <c r="J102" s="198"/>
      <c r="K102" s="198"/>
      <c r="L102" s="198"/>
      <c r="M102" s="195"/>
      <c r="N102" s="195"/>
      <c r="O102" s="195"/>
      <c r="P102" s="195"/>
      <c r="Q102" s="195"/>
      <c r="R102" s="195"/>
      <c r="S102" s="195"/>
      <c r="T102" s="191"/>
      <c r="U102" s="191"/>
      <c r="V102" s="191"/>
      <c r="W102" s="191"/>
      <c r="X102" s="195"/>
      <c r="Y102" s="192"/>
      <c r="Z102" s="192"/>
      <c r="AA102" s="192"/>
      <c r="AB102" s="195"/>
      <c r="AC102" s="192"/>
      <c r="AD102" s="189"/>
      <c r="AE102" s="189"/>
      <c r="AF102" s="192"/>
      <c r="AG102" s="192"/>
      <c r="AH102" s="192"/>
      <c r="AI102" s="192"/>
      <c r="AJ102" s="192"/>
      <c r="AK102" s="192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274" t="s">
        <v>22</v>
      </c>
      <c r="BQ102" s="274" t="s">
        <v>22</v>
      </c>
      <c r="BR102" s="192"/>
      <c r="BS102" s="189"/>
      <c r="BT102" s="294">
        <v>0</v>
      </c>
      <c r="BU102" s="294" t="s">
        <v>22</v>
      </c>
      <c r="BV102" s="188"/>
      <c r="BW102" s="188"/>
    </row>
    <row r="103" spans="1:75" ht="15" customHeight="1" x14ac:dyDescent="0.25">
      <c r="A103" s="967"/>
      <c r="B103" s="974" t="s">
        <v>107</v>
      </c>
      <c r="C103" s="974"/>
      <c r="D103" s="974"/>
      <c r="E103" s="839">
        <f>+'ENERO '!E103+FEBRERO!E103+'MARZO '!E103+ABRIL!E103+MAYO!E103+JUNIO!E103+JULIO!E103+AGOSTO!E103+SEPTIEMBRE!E103+OCTUBRE!E103+NOVIEMBRE!E103+DICIEMBRE!E103</f>
        <v>0</v>
      </c>
      <c r="F103" s="839">
        <f>+'ENERO '!F103+FEBRERO!F103+'MARZO '!F103+ABRIL!F103+MAYO!F103+JUNIO!F103+JULIO!F103+AGOSTO!F103+SEPTIEMBRE!F103+OCTUBRE!F103+NOVIEMBRE!F103+DICIEMBRE!F103</f>
        <v>0</v>
      </c>
      <c r="G103" s="839">
        <f>+'ENERO '!G103+FEBRERO!G103+'MARZO '!G103+ABRIL!G103+MAYO!G103+JUNIO!G103+JULIO!G103+AGOSTO!G103+SEPTIEMBRE!G103+OCTUBRE!G103+NOVIEMBRE!G103+DICIEMBRE!G103</f>
        <v>0</v>
      </c>
      <c r="H103" s="290" t="s">
        <v>22</v>
      </c>
      <c r="I103" s="198"/>
      <c r="J103" s="198"/>
      <c r="K103" s="198"/>
      <c r="L103" s="198"/>
      <c r="M103" s="195"/>
      <c r="N103" s="195"/>
      <c r="O103" s="195"/>
      <c r="P103" s="195"/>
      <c r="Q103" s="195"/>
      <c r="R103" s="195"/>
      <c r="S103" s="195"/>
      <c r="T103" s="191"/>
      <c r="U103" s="191"/>
      <c r="V103" s="191"/>
      <c r="W103" s="191"/>
      <c r="X103" s="195"/>
      <c r="Y103" s="192"/>
      <c r="Z103" s="192"/>
      <c r="AA103" s="192"/>
      <c r="AB103" s="195"/>
      <c r="AC103" s="192"/>
      <c r="AD103" s="189"/>
      <c r="AE103" s="189"/>
      <c r="AF103" s="192"/>
      <c r="AG103" s="192"/>
      <c r="AH103" s="192"/>
      <c r="AI103" s="192"/>
      <c r="AJ103" s="192"/>
      <c r="AK103" s="192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274" t="s">
        <v>22</v>
      </c>
      <c r="BQ103" s="274" t="s">
        <v>22</v>
      </c>
      <c r="BR103" s="192"/>
      <c r="BS103" s="189"/>
      <c r="BT103" s="294">
        <v>0</v>
      </c>
      <c r="BU103" s="294" t="s">
        <v>22</v>
      </c>
      <c r="BV103" s="188"/>
      <c r="BW103" s="188"/>
    </row>
    <row r="104" spans="1:75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839">
        <f>+'ENERO '!E104+FEBRERO!E104+'MARZO '!E104+ABRIL!E104+MAYO!E104+JUNIO!E104+JULIO!E104+AGOSTO!E104+SEPTIEMBRE!E104+OCTUBRE!E104+NOVIEMBRE!E104+DICIEMBRE!E104</f>
        <v>0</v>
      </c>
      <c r="F104" s="839">
        <f>+'ENERO '!F104+FEBRERO!F104+'MARZO '!F104+ABRIL!F104+MAYO!F104+JUNIO!F104+JULIO!F104+AGOSTO!F104+SEPTIEMBRE!F104+OCTUBRE!F104+NOVIEMBRE!F104+DICIEMBRE!F104</f>
        <v>0</v>
      </c>
      <c r="G104" s="839">
        <f>+'ENERO '!G104+FEBRERO!G104+'MARZO '!G104+ABRIL!G104+MAYO!G104+JUNIO!G104+JULIO!G104+AGOSTO!G104+SEPTIEMBRE!G104+OCTUBRE!G104+NOVIEMBRE!G104+DICIEMBRE!G104</f>
        <v>0</v>
      </c>
      <c r="H104" s="290" t="s">
        <v>22</v>
      </c>
      <c r="I104" s="198"/>
      <c r="J104" s="198"/>
      <c r="K104" s="198"/>
      <c r="L104" s="198"/>
      <c r="M104" s="195"/>
      <c r="N104" s="195"/>
      <c r="O104" s="195"/>
      <c r="P104" s="195"/>
      <c r="Q104" s="195"/>
      <c r="R104" s="195"/>
      <c r="S104" s="195"/>
      <c r="T104" s="191"/>
      <c r="U104" s="191"/>
      <c r="V104" s="191"/>
      <c r="W104" s="191"/>
      <c r="X104" s="195"/>
      <c r="Y104" s="192"/>
      <c r="Z104" s="192"/>
      <c r="AA104" s="192"/>
      <c r="AB104" s="195"/>
      <c r="AC104" s="192"/>
      <c r="AD104" s="189"/>
      <c r="AE104" s="189"/>
      <c r="AF104" s="192"/>
      <c r="AG104" s="192"/>
      <c r="AH104" s="192"/>
      <c r="AI104" s="192"/>
      <c r="AJ104" s="192"/>
      <c r="AK104" s="192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274" t="s">
        <v>22</v>
      </c>
      <c r="BQ104" s="274" t="s">
        <v>22</v>
      </c>
      <c r="BR104" s="192"/>
      <c r="BS104" s="189"/>
      <c r="BT104" s="294">
        <v>0</v>
      </c>
      <c r="BU104" s="294" t="s">
        <v>22</v>
      </c>
      <c r="BV104" s="188"/>
      <c r="BW104" s="188"/>
    </row>
    <row r="105" spans="1:75" ht="15" customHeight="1" x14ac:dyDescent="0.25">
      <c r="A105" s="976"/>
      <c r="B105" s="979"/>
      <c r="C105" s="963" t="s">
        <v>111</v>
      </c>
      <c r="D105" s="964"/>
      <c r="E105" s="839">
        <f>+'ENERO '!E105+FEBRERO!E105+'MARZO '!E105+ABRIL!E105+MAYO!E105+JUNIO!E105+JULIO!E105+AGOSTO!E105+SEPTIEMBRE!E105+OCTUBRE!E105+NOVIEMBRE!E105+DICIEMBRE!E105</f>
        <v>1287</v>
      </c>
      <c r="F105" s="839">
        <f>+'ENERO '!F105+FEBRERO!F105+'MARZO '!F105+ABRIL!F105+MAYO!F105+JUNIO!F105+JULIO!F105+AGOSTO!F105+SEPTIEMBRE!F105+OCTUBRE!F105+NOVIEMBRE!F105+DICIEMBRE!F105</f>
        <v>1287</v>
      </c>
      <c r="G105" s="839">
        <f>+'ENERO '!G105+FEBRERO!G105+'MARZO '!G105+ABRIL!G105+MAYO!G105+JUNIO!G105+JULIO!G105+AGOSTO!G105+SEPTIEMBRE!G105+OCTUBRE!G105+NOVIEMBRE!G105+DICIEMBRE!G105</f>
        <v>0</v>
      </c>
      <c r="H105" s="290" t="s">
        <v>22</v>
      </c>
      <c r="I105" s="198"/>
      <c r="J105" s="198"/>
      <c r="K105" s="198"/>
      <c r="L105" s="198"/>
      <c r="M105" s="195"/>
      <c r="N105" s="195"/>
      <c r="O105" s="195"/>
      <c r="P105" s="195"/>
      <c r="Q105" s="195"/>
      <c r="R105" s="195"/>
      <c r="S105" s="195"/>
      <c r="T105" s="191"/>
      <c r="U105" s="191"/>
      <c r="V105" s="191"/>
      <c r="W105" s="191"/>
      <c r="X105" s="195"/>
      <c r="Y105" s="192"/>
      <c r="Z105" s="192"/>
      <c r="AA105" s="192"/>
      <c r="AB105" s="195"/>
      <c r="AC105" s="192"/>
      <c r="AD105" s="189"/>
      <c r="AE105" s="189"/>
      <c r="AF105" s="192"/>
      <c r="AG105" s="192"/>
      <c r="AH105" s="192"/>
      <c r="AI105" s="192"/>
      <c r="AJ105" s="192"/>
      <c r="AK105" s="192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274" t="s">
        <v>22</v>
      </c>
      <c r="BQ105" s="274" t="s">
        <v>22</v>
      </c>
      <c r="BR105" s="192"/>
      <c r="BS105" s="189"/>
      <c r="BT105" s="294">
        <v>0</v>
      </c>
      <c r="BU105" s="294" t="s">
        <v>22</v>
      </c>
      <c r="BV105" s="188"/>
      <c r="BW105" s="188"/>
    </row>
    <row r="106" spans="1:75" ht="15" customHeight="1" x14ac:dyDescent="0.25">
      <c r="A106" s="976"/>
      <c r="B106" s="980"/>
      <c r="C106" s="1029" t="s">
        <v>112</v>
      </c>
      <c r="D106" s="1030"/>
      <c r="E106" s="839">
        <f>+'ENERO '!E106+FEBRERO!E106+'MARZO '!E106+ABRIL!E106+MAYO!E106+JUNIO!E106+JULIO!E106+AGOSTO!E106+SEPTIEMBRE!E106+OCTUBRE!E106+NOVIEMBRE!E106+DICIEMBRE!E106</f>
        <v>0</v>
      </c>
      <c r="F106" s="839">
        <f>+'ENERO '!F106+FEBRERO!F106+'MARZO '!F106+ABRIL!F106+MAYO!F106+JUNIO!F106+JULIO!F106+AGOSTO!F106+SEPTIEMBRE!F106+OCTUBRE!F106+NOVIEMBRE!F106+DICIEMBRE!F106</f>
        <v>0</v>
      </c>
      <c r="G106" s="839">
        <f>+'ENERO '!G106+FEBRERO!G106+'MARZO '!G106+ABRIL!G106+MAYO!G106+JUNIO!G106+JULIO!G106+AGOSTO!G106+SEPTIEMBRE!G106+OCTUBRE!G106+NOVIEMBRE!G106+DICIEMBRE!G106</f>
        <v>0</v>
      </c>
      <c r="H106" s="290" t="s">
        <v>22</v>
      </c>
      <c r="I106" s="198"/>
      <c r="J106" s="198"/>
      <c r="K106" s="198"/>
      <c r="L106" s="198"/>
      <c r="M106" s="195"/>
      <c r="N106" s="195"/>
      <c r="O106" s="195"/>
      <c r="P106" s="195"/>
      <c r="Q106" s="195"/>
      <c r="R106" s="195"/>
      <c r="S106" s="195"/>
      <c r="T106" s="191"/>
      <c r="U106" s="191"/>
      <c r="V106" s="191"/>
      <c r="W106" s="191"/>
      <c r="X106" s="195"/>
      <c r="Y106" s="192"/>
      <c r="Z106" s="192"/>
      <c r="AA106" s="192"/>
      <c r="AB106" s="195"/>
      <c r="AC106" s="192"/>
      <c r="AD106" s="189"/>
      <c r="AE106" s="189"/>
      <c r="AF106" s="192"/>
      <c r="AG106" s="192"/>
      <c r="AH106" s="192"/>
      <c r="AI106" s="192"/>
      <c r="AJ106" s="192"/>
      <c r="AK106" s="192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274" t="s">
        <v>22</v>
      </c>
      <c r="BQ106" s="274" t="s">
        <v>22</v>
      </c>
      <c r="BR106" s="192"/>
      <c r="BS106" s="189"/>
      <c r="BT106" s="294">
        <v>0</v>
      </c>
      <c r="BU106" s="294" t="s">
        <v>22</v>
      </c>
      <c r="BV106" s="188"/>
      <c r="BW106" s="188"/>
    </row>
    <row r="107" spans="1:75" ht="15" customHeight="1" x14ac:dyDescent="0.25">
      <c r="A107" s="976"/>
      <c r="B107" s="978" t="s">
        <v>106</v>
      </c>
      <c r="C107" s="981" t="s">
        <v>110</v>
      </c>
      <c r="D107" s="982"/>
      <c r="E107" s="839">
        <f>+'ENERO '!E107+FEBRERO!E107+'MARZO '!E107+ABRIL!E107+MAYO!E107+JUNIO!E107+JULIO!E107+AGOSTO!E107+SEPTIEMBRE!E107+OCTUBRE!E107+NOVIEMBRE!E107+DICIEMBRE!E107</f>
        <v>0</v>
      </c>
      <c r="F107" s="839">
        <f>+'ENERO '!F107+FEBRERO!F107+'MARZO '!F107+ABRIL!F107+MAYO!F107+JUNIO!F107+JULIO!F107+AGOSTO!F107+SEPTIEMBRE!F107+OCTUBRE!F107+NOVIEMBRE!F107+DICIEMBRE!F107</f>
        <v>0</v>
      </c>
      <c r="G107" s="839">
        <f>+'ENERO '!G107+FEBRERO!G107+'MARZO '!G107+ABRIL!G107+MAYO!G107+JUNIO!G107+JULIO!G107+AGOSTO!G107+SEPTIEMBRE!G107+OCTUBRE!G107+NOVIEMBRE!G107+DICIEMBRE!G107</f>
        <v>0</v>
      </c>
      <c r="H107" s="290" t="s">
        <v>22</v>
      </c>
      <c r="I107" s="198"/>
      <c r="J107" s="198"/>
      <c r="K107" s="198"/>
      <c r="L107" s="198"/>
      <c r="M107" s="195"/>
      <c r="N107" s="195"/>
      <c r="O107" s="195"/>
      <c r="P107" s="195"/>
      <c r="Q107" s="195"/>
      <c r="R107" s="195"/>
      <c r="S107" s="195"/>
      <c r="T107" s="191"/>
      <c r="U107" s="191"/>
      <c r="V107" s="191"/>
      <c r="W107" s="191"/>
      <c r="X107" s="195"/>
      <c r="Y107" s="192"/>
      <c r="Z107" s="192"/>
      <c r="AA107" s="192"/>
      <c r="AB107" s="195"/>
      <c r="AC107" s="192"/>
      <c r="AD107" s="189"/>
      <c r="AE107" s="189"/>
      <c r="AF107" s="192"/>
      <c r="AG107" s="192"/>
      <c r="AH107" s="192"/>
      <c r="AI107" s="192"/>
      <c r="AJ107" s="192"/>
      <c r="AK107" s="192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274" t="s">
        <v>22</v>
      </c>
      <c r="BQ107" s="274" t="s">
        <v>22</v>
      </c>
      <c r="BR107" s="192"/>
      <c r="BS107" s="189"/>
      <c r="BT107" s="294">
        <v>0</v>
      </c>
      <c r="BU107" s="294" t="s">
        <v>22</v>
      </c>
      <c r="BV107" s="188"/>
      <c r="BW107" s="188"/>
    </row>
    <row r="108" spans="1:75" ht="15" customHeight="1" x14ac:dyDescent="0.25">
      <c r="A108" s="976"/>
      <c r="B108" s="979"/>
      <c r="C108" s="963" t="s">
        <v>113</v>
      </c>
      <c r="D108" s="964"/>
      <c r="E108" s="839">
        <f>+'ENERO '!E108+FEBRERO!E108+'MARZO '!E108+ABRIL!E108+MAYO!E108+JUNIO!E108+JULIO!E108+AGOSTO!E108+SEPTIEMBRE!E108+OCTUBRE!E108+NOVIEMBRE!E108+DICIEMBRE!E108</f>
        <v>1374</v>
      </c>
      <c r="F108" s="839">
        <f>+'ENERO '!F108+FEBRERO!F108+'MARZO '!F108+ABRIL!F108+MAYO!F108+JUNIO!F108+JULIO!F108+AGOSTO!F108+SEPTIEMBRE!F108+OCTUBRE!F108+NOVIEMBRE!F108+DICIEMBRE!F108</f>
        <v>1374</v>
      </c>
      <c r="G108" s="839">
        <f>+'ENERO '!G108+FEBRERO!G108+'MARZO '!G108+ABRIL!G108+MAYO!G108+JUNIO!G108+JULIO!G108+AGOSTO!G108+SEPTIEMBRE!G108+OCTUBRE!G108+NOVIEMBRE!G108+DICIEMBRE!G108</f>
        <v>0</v>
      </c>
      <c r="H108" s="290" t="s">
        <v>22</v>
      </c>
      <c r="I108" s="198"/>
      <c r="J108" s="198"/>
      <c r="K108" s="198"/>
      <c r="L108" s="198"/>
      <c r="M108" s="195"/>
      <c r="N108" s="195"/>
      <c r="O108" s="195"/>
      <c r="P108" s="195"/>
      <c r="Q108" s="195"/>
      <c r="R108" s="195"/>
      <c r="S108" s="195"/>
      <c r="T108" s="191"/>
      <c r="U108" s="191"/>
      <c r="V108" s="191"/>
      <c r="W108" s="191"/>
      <c r="X108" s="195"/>
      <c r="Y108" s="192"/>
      <c r="Z108" s="192"/>
      <c r="AA108" s="192"/>
      <c r="AB108" s="195"/>
      <c r="AC108" s="192"/>
      <c r="AD108" s="189"/>
      <c r="AE108" s="189"/>
      <c r="AF108" s="192"/>
      <c r="AG108" s="192"/>
      <c r="AH108" s="192"/>
      <c r="AI108" s="192"/>
      <c r="AJ108" s="192"/>
      <c r="AK108" s="192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274" t="s">
        <v>22</v>
      </c>
      <c r="BQ108" s="274" t="s">
        <v>22</v>
      </c>
      <c r="BR108" s="192"/>
      <c r="BS108" s="189"/>
      <c r="BT108" s="294">
        <v>0</v>
      </c>
      <c r="BU108" s="294" t="s">
        <v>22</v>
      </c>
      <c r="BV108" s="188"/>
      <c r="BW108" s="188"/>
    </row>
    <row r="109" spans="1:75" ht="15" customHeight="1" x14ac:dyDescent="0.25">
      <c r="A109" s="976"/>
      <c r="B109" s="1031"/>
      <c r="C109" s="963" t="s">
        <v>114</v>
      </c>
      <c r="D109" s="964"/>
      <c r="E109" s="839">
        <f>+'ENERO '!E109+FEBRERO!E109+'MARZO '!E109+ABRIL!E109+MAYO!E109+JUNIO!E109+JULIO!E109+AGOSTO!E109+SEPTIEMBRE!E109+OCTUBRE!E109+NOVIEMBRE!E109+DICIEMBRE!E109</f>
        <v>0</v>
      </c>
      <c r="F109" s="839">
        <f>+'ENERO '!F109+FEBRERO!F109+'MARZO '!F109+ABRIL!F109+MAYO!F109+JUNIO!F109+JULIO!F109+AGOSTO!F109+SEPTIEMBRE!F109+OCTUBRE!F109+NOVIEMBRE!F109+DICIEMBRE!F109</f>
        <v>0</v>
      </c>
      <c r="G109" s="839">
        <f>+'ENERO '!G109+FEBRERO!G109+'MARZO '!G109+ABRIL!G109+MAYO!G109+JUNIO!G109+JULIO!G109+AGOSTO!G109+SEPTIEMBRE!G109+OCTUBRE!G109+NOVIEMBRE!G109+DICIEMBRE!G109</f>
        <v>0</v>
      </c>
      <c r="H109" s="290" t="s">
        <v>22</v>
      </c>
      <c r="I109" s="191"/>
      <c r="J109" s="191"/>
      <c r="K109" s="191"/>
      <c r="L109" s="191"/>
      <c r="M109" s="191"/>
      <c r="N109" s="191"/>
      <c r="O109" s="238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92"/>
      <c r="AA109" s="192"/>
      <c r="AB109" s="189"/>
      <c r="AC109" s="189"/>
      <c r="AD109" s="189"/>
      <c r="AE109" s="189"/>
      <c r="AF109" s="192"/>
      <c r="AG109" s="192"/>
      <c r="AH109" s="192"/>
      <c r="AI109" s="192"/>
      <c r="AJ109" s="192"/>
      <c r="AK109" s="192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274" t="s">
        <v>22</v>
      </c>
      <c r="BQ109" s="274" t="s">
        <v>22</v>
      </c>
      <c r="BR109" s="192"/>
      <c r="BS109" s="189"/>
      <c r="BT109" s="294">
        <v>0</v>
      </c>
      <c r="BU109" s="294" t="s">
        <v>22</v>
      </c>
      <c r="BV109" s="188"/>
      <c r="BW109" s="188"/>
    </row>
    <row r="110" spans="1:75" ht="15" customHeight="1" x14ac:dyDescent="0.25">
      <c r="A110" s="977"/>
      <c r="B110" s="980"/>
      <c r="C110" s="1029" t="s">
        <v>112</v>
      </c>
      <c r="D110" s="1030"/>
      <c r="E110" s="839">
        <f>+'ENERO '!E110+FEBRERO!E110+'MARZO '!E110+ABRIL!E110+MAYO!E110+JUNIO!E110+JULIO!E110+AGOSTO!E110+SEPTIEMBRE!E110+OCTUBRE!E110+NOVIEMBRE!E110+DICIEMBRE!E110</f>
        <v>0</v>
      </c>
      <c r="F110" s="839">
        <f>+'ENERO '!F110+FEBRERO!F110+'MARZO '!F110+ABRIL!F110+MAYO!F110+JUNIO!F110+JULIO!F110+AGOSTO!F110+SEPTIEMBRE!F110+OCTUBRE!F110+NOVIEMBRE!F110+DICIEMBRE!F110</f>
        <v>0</v>
      </c>
      <c r="G110" s="839">
        <f>+'ENERO '!G110+FEBRERO!G110+'MARZO '!G110+ABRIL!G110+MAYO!G110+JUNIO!G110+JULIO!G110+AGOSTO!G110+SEPTIEMBRE!G110+OCTUBRE!G110+NOVIEMBRE!G110+DICIEMBRE!G110</f>
        <v>0</v>
      </c>
      <c r="H110" s="290" t="s">
        <v>22</v>
      </c>
      <c r="I110" s="191"/>
      <c r="J110" s="191"/>
      <c r="K110" s="191"/>
      <c r="L110" s="191"/>
      <c r="M110" s="191"/>
      <c r="N110" s="191"/>
      <c r="O110" s="238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92"/>
      <c r="AA110" s="192"/>
      <c r="AB110" s="189"/>
      <c r="AC110" s="189"/>
      <c r="AD110" s="189"/>
      <c r="AE110" s="189"/>
      <c r="AF110" s="192"/>
      <c r="AG110" s="192"/>
      <c r="AH110" s="192"/>
      <c r="AI110" s="192"/>
      <c r="AJ110" s="192"/>
      <c r="AK110" s="192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274" t="s">
        <v>22</v>
      </c>
      <c r="BQ110" s="274" t="s">
        <v>22</v>
      </c>
      <c r="BR110" s="192"/>
      <c r="BS110" s="189"/>
      <c r="BT110" s="294">
        <v>0</v>
      </c>
      <c r="BU110" s="294" t="s">
        <v>22</v>
      </c>
      <c r="BV110" s="188"/>
      <c r="BW110" s="188"/>
    </row>
    <row r="111" spans="1:75" ht="15" customHeight="1" x14ac:dyDescent="0.25">
      <c r="A111" s="248" t="s">
        <v>115</v>
      </c>
      <c r="B111" s="270"/>
      <c r="C111" s="234"/>
      <c r="D111" s="234"/>
      <c r="E111" s="271"/>
      <c r="F111" s="201"/>
      <c r="G111" s="191"/>
      <c r="H111" s="191"/>
      <c r="I111" s="191"/>
      <c r="J111" s="191"/>
      <c r="K111" s="191"/>
      <c r="L111" s="191"/>
      <c r="M111" s="191"/>
      <c r="N111" s="191"/>
      <c r="O111" s="238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8"/>
      <c r="BW111" s="188"/>
    </row>
    <row r="112" spans="1:75" ht="15" customHeight="1" x14ac:dyDescent="0.25">
      <c r="A112" s="1018" t="s">
        <v>116</v>
      </c>
      <c r="B112" s="1019"/>
      <c r="C112" s="207" t="s">
        <v>4</v>
      </c>
      <c r="D112" s="207" t="s">
        <v>7</v>
      </c>
      <c r="E112" s="207" t="s">
        <v>117</v>
      </c>
      <c r="F112" s="201"/>
      <c r="G112" s="191"/>
      <c r="H112" s="191"/>
      <c r="I112" s="191"/>
      <c r="J112" s="191"/>
      <c r="K112" s="191"/>
      <c r="L112" s="191"/>
      <c r="M112" s="191"/>
      <c r="N112" s="191"/>
      <c r="O112" s="238"/>
      <c r="P112" s="189"/>
      <c r="Q112" s="189"/>
      <c r="R112" s="189"/>
      <c r="S112" s="189"/>
      <c r="T112" s="189"/>
      <c r="U112" s="189"/>
      <c r="V112" s="189"/>
      <c r="W112" s="189"/>
      <c r="X112" s="192"/>
      <c r="Y112" s="192"/>
      <c r="Z112" s="189"/>
      <c r="AA112" s="189"/>
      <c r="AB112" s="189"/>
      <c r="AC112" s="192"/>
      <c r="AD112" s="189"/>
      <c r="AE112" s="189"/>
      <c r="AF112" s="192"/>
      <c r="AG112" s="192"/>
      <c r="AH112" s="192"/>
      <c r="AI112" s="192"/>
      <c r="AJ112" s="192"/>
      <c r="AK112" s="192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89"/>
      <c r="BQ112" s="189"/>
      <c r="BR112" s="189"/>
      <c r="BS112" s="189"/>
      <c r="BT112" s="189"/>
      <c r="BU112" s="189"/>
      <c r="BV112" s="188"/>
      <c r="BW112" s="188"/>
    </row>
    <row r="113" spans="1:75" ht="15" customHeight="1" x14ac:dyDescent="0.25">
      <c r="A113" s="965" t="s">
        <v>118</v>
      </c>
      <c r="B113" s="259" t="s">
        <v>119</v>
      </c>
      <c r="C113" s="839">
        <f>+'ENERO '!C113+FEBRERO!C113+'MARZO '!C113+ABRIL!C113+MAYO!C113+JUNIO!C113+JULIO!C113+AGOSTO!C113+SEPTIEMBRE!C113+OCTUBRE!C113+NOVIEMBRE!C113+DICIEMBRE!C113</f>
        <v>1374</v>
      </c>
      <c r="D113" s="839">
        <f>+'ENERO '!D113+FEBRERO!D113+'MARZO '!D113+ABRIL!D113+MAYO!D113+JUNIO!D113+JULIO!D113+AGOSTO!D113+SEPTIEMBRE!D113+OCTUBRE!D113+NOVIEMBRE!D113+DICIEMBRE!D113</f>
        <v>1374</v>
      </c>
      <c r="E113" s="839">
        <f>+'ENERO '!E113+FEBRERO!E113+'MARZO '!E113+ABRIL!E113+MAYO!E113+JUNIO!E113+JULIO!E113+AGOSTO!E113+SEPTIEMBRE!E113+OCTUBRE!E113+NOVIEMBRE!E113+DICIEMBRE!E113</f>
        <v>0</v>
      </c>
      <c r="F113" s="290" t="s">
        <v>22</v>
      </c>
      <c r="G113" s="191"/>
      <c r="H113" s="191"/>
      <c r="I113" s="191"/>
      <c r="J113" s="191"/>
      <c r="K113" s="191"/>
      <c r="L113" s="191"/>
      <c r="M113" s="191"/>
      <c r="N113" s="191"/>
      <c r="O113" s="238"/>
      <c r="P113" s="189"/>
      <c r="Q113" s="189"/>
      <c r="R113" s="189"/>
      <c r="S113" s="189"/>
      <c r="T113" s="189"/>
      <c r="U113" s="189"/>
      <c r="V113" s="189"/>
      <c r="W113" s="189"/>
      <c r="X113" s="192"/>
      <c r="Y113" s="192"/>
      <c r="Z113" s="189"/>
      <c r="AA113" s="189"/>
      <c r="AB113" s="189"/>
      <c r="AC113" s="192"/>
      <c r="AD113" s="189"/>
      <c r="AE113" s="189"/>
      <c r="AF113" s="192"/>
      <c r="AG113" s="192"/>
      <c r="AH113" s="192"/>
      <c r="AI113" s="192"/>
      <c r="AJ113" s="192"/>
      <c r="AK113" s="192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274" t="s">
        <v>22</v>
      </c>
      <c r="BQ113" s="274" t="s">
        <v>22</v>
      </c>
      <c r="BR113" s="192"/>
      <c r="BS113" s="189"/>
      <c r="BT113" s="294">
        <v>0</v>
      </c>
      <c r="BU113" s="294" t="s">
        <v>22</v>
      </c>
      <c r="BV113" s="188"/>
      <c r="BW113" s="188"/>
    </row>
    <row r="114" spans="1:75" ht="15" customHeight="1" x14ac:dyDescent="0.25">
      <c r="A114" s="966"/>
      <c r="B114" s="219" t="s">
        <v>120</v>
      </c>
      <c r="C114" s="839">
        <f>+'ENERO '!C114+FEBRERO!C114+'MARZO '!C114+ABRIL!C114+MAYO!C114+JUNIO!C114+JULIO!C114+AGOSTO!C114+SEPTIEMBRE!C114+OCTUBRE!C114+NOVIEMBRE!C114+DICIEMBRE!C114</f>
        <v>1287</v>
      </c>
      <c r="D114" s="839">
        <f>+'ENERO '!D114+FEBRERO!D114+'MARZO '!D114+ABRIL!D114+MAYO!D114+JUNIO!D114+JULIO!D114+AGOSTO!D114+SEPTIEMBRE!D114+OCTUBRE!D114+NOVIEMBRE!D114+DICIEMBRE!D114</f>
        <v>1287</v>
      </c>
      <c r="E114" s="839">
        <f>+'ENERO '!E114+FEBRERO!E114+'MARZO '!E114+ABRIL!E114+MAYO!E114+JUNIO!E114+JULIO!E114+AGOSTO!E114+SEPTIEMBRE!E114+OCTUBRE!E114+NOVIEMBRE!E114+DICIEMBRE!E114</f>
        <v>0</v>
      </c>
      <c r="F114" s="290" t="s">
        <v>22</v>
      </c>
      <c r="G114" s="191"/>
      <c r="H114" s="191"/>
      <c r="I114" s="191"/>
      <c r="J114" s="191"/>
      <c r="K114" s="191"/>
      <c r="L114" s="191"/>
      <c r="M114" s="191"/>
      <c r="N114" s="191"/>
      <c r="O114" s="238"/>
      <c r="P114" s="189"/>
      <c r="Q114" s="189"/>
      <c r="R114" s="189"/>
      <c r="S114" s="189"/>
      <c r="T114" s="189"/>
      <c r="U114" s="189"/>
      <c r="V114" s="189"/>
      <c r="W114" s="189"/>
      <c r="X114" s="192"/>
      <c r="Y114" s="192"/>
      <c r="Z114" s="189"/>
      <c r="AA114" s="189"/>
      <c r="AB114" s="189"/>
      <c r="AC114" s="192"/>
      <c r="AD114" s="189"/>
      <c r="AE114" s="189"/>
      <c r="AF114" s="192"/>
      <c r="AG114" s="192"/>
      <c r="AH114" s="192"/>
      <c r="AI114" s="192"/>
      <c r="AJ114" s="192"/>
      <c r="AK114" s="192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274" t="s">
        <v>22</v>
      </c>
      <c r="BQ114" s="274" t="s">
        <v>22</v>
      </c>
      <c r="BR114" s="192"/>
      <c r="BS114" s="189"/>
      <c r="BT114" s="294">
        <v>0</v>
      </c>
      <c r="BU114" s="294" t="s">
        <v>22</v>
      </c>
      <c r="BV114" s="188"/>
      <c r="BW114" s="188"/>
    </row>
    <row r="115" spans="1:75" ht="15" customHeight="1" x14ac:dyDescent="0.25">
      <c r="A115" s="967"/>
      <c r="B115" s="272" t="s">
        <v>121</v>
      </c>
      <c r="C115" s="839">
        <f>+'ENERO '!C115+FEBRERO!C115+'MARZO '!C115+ABRIL!C115+MAYO!C115+JUNIO!C115+JULIO!C115+AGOSTO!C115+SEPTIEMBRE!C115+OCTUBRE!C115+NOVIEMBRE!C115+DICIEMBRE!C115</f>
        <v>0</v>
      </c>
      <c r="D115" s="839">
        <f>+'ENERO '!D115+FEBRERO!D115+'MARZO '!D115+ABRIL!D115+MAYO!D115+JUNIO!D115+JULIO!D115+AGOSTO!D115+SEPTIEMBRE!D115+OCTUBRE!D115+NOVIEMBRE!D115+DICIEMBRE!D115</f>
        <v>0</v>
      </c>
      <c r="E115" s="839">
        <f>+'ENERO '!E115+FEBRERO!E115+'MARZO '!E115+ABRIL!E115+MAYO!E115+JUNIO!E115+JULIO!E115+AGOSTO!E115+SEPTIEMBRE!E115+OCTUBRE!E115+NOVIEMBRE!E115+DICIEMBRE!E115</f>
        <v>0</v>
      </c>
      <c r="F115" s="290" t="s">
        <v>22</v>
      </c>
      <c r="G115" s="191"/>
      <c r="H115" s="191"/>
      <c r="I115" s="191"/>
      <c r="J115" s="191"/>
      <c r="K115" s="191"/>
      <c r="L115" s="191"/>
      <c r="M115" s="191"/>
      <c r="N115" s="191"/>
      <c r="O115" s="238"/>
      <c r="P115" s="189"/>
      <c r="Q115" s="189"/>
      <c r="R115" s="189"/>
      <c r="S115" s="189"/>
      <c r="T115" s="189"/>
      <c r="U115" s="189"/>
      <c r="V115" s="189"/>
      <c r="W115" s="189"/>
      <c r="X115" s="192"/>
      <c r="Y115" s="192"/>
      <c r="Z115" s="189"/>
      <c r="AA115" s="189"/>
      <c r="AB115" s="189"/>
      <c r="AC115" s="192"/>
      <c r="AD115" s="189"/>
      <c r="AE115" s="189"/>
      <c r="AF115" s="192"/>
      <c r="AG115" s="192"/>
      <c r="AH115" s="192"/>
      <c r="AI115" s="192"/>
      <c r="AJ115" s="192"/>
      <c r="AK115" s="192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274" t="s">
        <v>22</v>
      </c>
      <c r="BQ115" s="274" t="s">
        <v>22</v>
      </c>
      <c r="BR115" s="192"/>
      <c r="BS115" s="189"/>
      <c r="BT115" s="294">
        <v>0</v>
      </c>
      <c r="BU115" s="294" t="s">
        <v>22</v>
      </c>
      <c r="BV115" s="188"/>
      <c r="BW115" s="188"/>
    </row>
    <row r="116" spans="1:75" ht="15" customHeight="1" x14ac:dyDescent="0.25">
      <c r="A116" s="965" t="s">
        <v>122</v>
      </c>
      <c r="B116" s="259" t="s">
        <v>123</v>
      </c>
      <c r="C116" s="839">
        <f>+'ENERO '!C116+FEBRERO!C116+'MARZO '!C116+ABRIL!C116+MAYO!C116+JUNIO!C116+JULIO!C116+AGOSTO!C116+SEPTIEMBRE!C116+OCTUBRE!C116+NOVIEMBRE!C116+DICIEMBRE!C116</f>
        <v>0</v>
      </c>
      <c r="D116" s="839">
        <f>+'ENERO '!D116+FEBRERO!D116+'MARZO '!D116+ABRIL!D116+MAYO!D116+JUNIO!D116+JULIO!D116+AGOSTO!D116+SEPTIEMBRE!D116+OCTUBRE!D116+NOVIEMBRE!D116+DICIEMBRE!D116</f>
        <v>0</v>
      </c>
      <c r="E116" s="839">
        <f>+'ENERO '!E116+FEBRERO!E116+'MARZO '!E116+ABRIL!E116+MAYO!E116+JUNIO!E116+JULIO!E116+AGOSTO!E116+SEPTIEMBRE!E116+OCTUBRE!E116+NOVIEMBRE!E116+DICIEMBRE!E116</f>
        <v>0</v>
      </c>
      <c r="F116" s="290" t="s">
        <v>22</v>
      </c>
      <c r="G116" s="191"/>
      <c r="H116" s="191"/>
      <c r="I116" s="191"/>
      <c r="J116" s="191"/>
      <c r="K116" s="191"/>
      <c r="L116" s="191"/>
      <c r="M116" s="191"/>
      <c r="N116" s="191"/>
      <c r="O116" s="238"/>
      <c r="P116" s="189"/>
      <c r="Q116" s="189"/>
      <c r="R116" s="189"/>
      <c r="S116" s="189"/>
      <c r="T116" s="189"/>
      <c r="U116" s="189"/>
      <c r="V116" s="189"/>
      <c r="W116" s="189"/>
      <c r="X116" s="192"/>
      <c r="Y116" s="192"/>
      <c r="Z116" s="189"/>
      <c r="AA116" s="189"/>
      <c r="AB116" s="189"/>
      <c r="AC116" s="192"/>
      <c r="AD116" s="189"/>
      <c r="AE116" s="189"/>
      <c r="AF116" s="192"/>
      <c r="AG116" s="192"/>
      <c r="AH116" s="192"/>
      <c r="AI116" s="192"/>
      <c r="AJ116" s="192"/>
      <c r="AK116" s="192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274" t="s">
        <v>22</v>
      </c>
      <c r="BQ116" s="274" t="s">
        <v>22</v>
      </c>
      <c r="BR116" s="192"/>
      <c r="BS116" s="189"/>
      <c r="BT116" s="294">
        <v>0</v>
      </c>
      <c r="BU116" s="294" t="s">
        <v>22</v>
      </c>
      <c r="BV116" s="188"/>
      <c r="BW116" s="188"/>
    </row>
    <row r="117" spans="1:75" ht="15" customHeight="1" x14ac:dyDescent="0.25">
      <c r="A117" s="966"/>
      <c r="B117" s="219" t="s">
        <v>124</v>
      </c>
      <c r="C117" s="839">
        <f>+'ENERO '!C117+FEBRERO!C117+'MARZO '!C117+ABRIL!C117+MAYO!C117+JUNIO!C117+JULIO!C117+AGOSTO!C117+SEPTIEMBRE!C117+OCTUBRE!C117+NOVIEMBRE!C117+DICIEMBRE!C117</f>
        <v>0</v>
      </c>
      <c r="D117" s="839">
        <f>+'ENERO '!D117+FEBRERO!D117+'MARZO '!D117+ABRIL!D117+MAYO!D117+JUNIO!D117+JULIO!D117+AGOSTO!D117+SEPTIEMBRE!D117+OCTUBRE!D117+NOVIEMBRE!D117+DICIEMBRE!D117</f>
        <v>0</v>
      </c>
      <c r="E117" s="839">
        <f>+'ENERO '!E117+FEBRERO!E117+'MARZO '!E117+ABRIL!E117+MAYO!E117+JUNIO!E117+JULIO!E117+AGOSTO!E117+SEPTIEMBRE!E117+OCTUBRE!E117+NOVIEMBRE!E117+DICIEMBRE!E117</f>
        <v>0</v>
      </c>
      <c r="F117" s="290" t="s">
        <v>22</v>
      </c>
      <c r="G117" s="191"/>
      <c r="H117" s="191"/>
      <c r="I117" s="191"/>
      <c r="J117" s="191"/>
      <c r="K117" s="191"/>
      <c r="L117" s="191"/>
      <c r="M117" s="191"/>
      <c r="N117" s="191"/>
      <c r="O117" s="238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92"/>
      <c r="AD117" s="189"/>
      <c r="AE117" s="189"/>
      <c r="AF117" s="192"/>
      <c r="AG117" s="192"/>
      <c r="AH117" s="192"/>
      <c r="AI117" s="192"/>
      <c r="AJ117" s="192"/>
      <c r="AK117" s="192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274" t="s">
        <v>22</v>
      </c>
      <c r="BQ117" s="274" t="s">
        <v>22</v>
      </c>
      <c r="BR117" s="192"/>
      <c r="BS117" s="189"/>
      <c r="BT117" s="294">
        <v>0</v>
      </c>
      <c r="BU117" s="294" t="s">
        <v>22</v>
      </c>
      <c r="BV117" s="188"/>
      <c r="BW117" s="188"/>
    </row>
    <row r="118" spans="1:75" ht="15" customHeight="1" x14ac:dyDescent="0.25">
      <c r="A118" s="967"/>
      <c r="B118" s="220" t="s">
        <v>125</v>
      </c>
      <c r="C118" s="839">
        <f>+'ENERO '!C118+FEBRERO!C118+'MARZO '!C118+ABRIL!C118+MAYO!C118+JUNIO!C118+JULIO!C118+AGOSTO!C118+SEPTIEMBRE!C118+OCTUBRE!C118+NOVIEMBRE!C118+DICIEMBRE!C118</f>
        <v>0</v>
      </c>
      <c r="D118" s="839">
        <f>+'ENERO '!D118+FEBRERO!D118+'MARZO '!D118+ABRIL!D118+MAYO!D118+JUNIO!D118+JULIO!D118+AGOSTO!D118+SEPTIEMBRE!D118+OCTUBRE!D118+NOVIEMBRE!D118+DICIEMBRE!D118</f>
        <v>0</v>
      </c>
      <c r="E118" s="839">
        <f>+'ENERO '!E118+FEBRERO!E118+'MARZO '!E118+ABRIL!E118+MAYO!E118+JUNIO!E118+JULIO!E118+AGOSTO!E118+SEPTIEMBRE!E118+OCTUBRE!E118+NOVIEMBRE!E118+DICIEMBRE!E118</f>
        <v>0</v>
      </c>
      <c r="F118" s="290" t="s">
        <v>22</v>
      </c>
      <c r="G118" s="191"/>
      <c r="H118" s="191"/>
      <c r="I118" s="191"/>
      <c r="J118" s="191"/>
      <c r="K118" s="191"/>
      <c r="L118" s="191"/>
      <c r="M118" s="191"/>
      <c r="N118" s="191"/>
      <c r="O118" s="238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92"/>
      <c r="AD118" s="189"/>
      <c r="AE118" s="189"/>
      <c r="AF118" s="192"/>
      <c r="AG118" s="192"/>
      <c r="AH118" s="192"/>
      <c r="AI118" s="192"/>
      <c r="AJ118" s="192"/>
      <c r="AK118" s="192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274" t="s">
        <v>22</v>
      </c>
      <c r="BQ118" s="274" t="s">
        <v>22</v>
      </c>
      <c r="BR118" s="192"/>
      <c r="BS118" s="189"/>
      <c r="BT118" s="294">
        <v>0</v>
      </c>
      <c r="BU118" s="294" t="s">
        <v>22</v>
      </c>
      <c r="BV118" s="188"/>
      <c r="BW118" s="188"/>
    </row>
    <row r="119" spans="1:75" ht="15" customHeight="1" x14ac:dyDescent="0.25">
      <c r="A119" s="226"/>
      <c r="B119" s="226"/>
      <c r="C119" s="226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95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6"/>
      <c r="BR119" s="226"/>
      <c r="BS119" s="226"/>
      <c r="BT119" s="226"/>
      <c r="BU119" s="226"/>
      <c r="BV119" s="188"/>
      <c r="BW119" s="188"/>
    </row>
    <row r="120" spans="1:75" ht="15" customHeight="1" x14ac:dyDescent="0.25">
      <c r="A120" s="226"/>
      <c r="B120" s="226"/>
      <c r="C120" s="226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95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188"/>
      <c r="BW120" s="188"/>
    </row>
    <row r="121" spans="1:75" ht="15" customHeight="1" x14ac:dyDescent="0.25">
      <c r="A121" s="226"/>
      <c r="B121" s="226"/>
      <c r="C121" s="226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95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188"/>
      <c r="BW121" s="188"/>
    </row>
    <row r="122" spans="1:75" ht="15" customHeight="1" x14ac:dyDescent="0.25">
      <c r="A122" s="226"/>
      <c r="B122" s="226"/>
      <c r="C122" s="226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95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188"/>
      <c r="BW122" s="188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A6" sqref="A6:O6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1017"/>
      <c r="B9" s="977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977"/>
      <c r="L9" s="19" t="s">
        <v>18</v>
      </c>
      <c r="M9" s="20" t="s">
        <v>19</v>
      </c>
      <c r="N9" s="17" t="s">
        <v>20</v>
      </c>
      <c r="O9" s="977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977"/>
      <c r="B24" s="1014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977"/>
      <c r="L24" s="19" t="s">
        <v>18</v>
      </c>
      <c r="M24" s="20" t="s">
        <v>40</v>
      </c>
      <c r="N24" s="17" t="s">
        <v>41</v>
      </c>
      <c r="O24" s="4"/>
      <c r="P24" s="1012"/>
      <c r="Q24" s="1012"/>
      <c r="R24" s="1012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1003"/>
      <c r="B38" s="1004"/>
      <c r="C38" s="976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977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1006" t="s">
        <v>42</v>
      </c>
      <c r="B39" s="1007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991" t="s">
        <v>54</v>
      </c>
      <c r="B40" s="992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1008" t="s">
        <v>43</v>
      </c>
      <c r="B41" s="1009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1010" t="s">
        <v>55</v>
      </c>
      <c r="B42" s="1011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1003"/>
      <c r="B45" s="1004"/>
      <c r="C45" s="977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977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1006" t="s">
        <v>42</v>
      </c>
      <c r="B46" s="1007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991" t="s">
        <v>54</v>
      </c>
      <c r="B47" s="992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991" t="s">
        <v>43</v>
      </c>
      <c r="B48" s="992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991" t="s">
        <v>57</v>
      </c>
      <c r="B49" s="992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999" t="s">
        <v>58</v>
      </c>
      <c r="B50" s="1000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1003"/>
      <c r="B53" s="1004"/>
      <c r="C53" s="976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977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989" t="s">
        <v>42</v>
      </c>
      <c r="B54" s="990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991" t="s">
        <v>54</v>
      </c>
      <c r="B55" s="992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993" t="s">
        <v>57</v>
      </c>
      <c r="B57" s="994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995" t="s">
        <v>61</v>
      </c>
      <c r="B60" s="995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996" t="s">
        <v>62</v>
      </c>
      <c r="B61" s="996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975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976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976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983" t="s">
        <v>67</v>
      </c>
      <c r="B65" s="984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985" t="s">
        <v>68</v>
      </c>
      <c r="B66" s="986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985" t="s">
        <v>69</v>
      </c>
      <c r="B67" s="986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987" t="s">
        <v>70</v>
      </c>
      <c r="B68" s="988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1018" t="s">
        <v>72</v>
      </c>
      <c r="B70" s="1019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1020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1021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1022" t="s">
        <v>76</v>
      </c>
      <c r="B73" s="1023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1022" t="s">
        <v>77</v>
      </c>
      <c r="B74" s="1023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1024" t="s">
        <v>78</v>
      </c>
      <c r="B75" s="1025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1018" t="s">
        <v>72</v>
      </c>
      <c r="B77" s="1019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1026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1027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1032" t="s">
        <v>84</v>
      </c>
      <c r="B81" s="1034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1033"/>
      <c r="B82" s="1035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1028" t="s">
        <v>99</v>
      </c>
      <c r="B97" s="1028"/>
      <c r="C97" s="1028"/>
      <c r="D97" s="1028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1036" t="s">
        <v>101</v>
      </c>
      <c r="C98" s="1037"/>
      <c r="D98" s="1038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1028" t="s">
        <v>99</v>
      </c>
      <c r="B100" s="1028"/>
      <c r="C100" s="1028"/>
      <c r="D100" s="1028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965" t="s">
        <v>104</v>
      </c>
      <c r="B101" s="968" t="s">
        <v>105</v>
      </c>
      <c r="C101" s="969"/>
      <c r="D101" s="970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966"/>
      <c r="B102" s="971" t="s">
        <v>106</v>
      </c>
      <c r="C102" s="972"/>
      <c r="D102" s="973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967"/>
      <c r="B103" s="974" t="s">
        <v>107</v>
      </c>
      <c r="C103" s="974"/>
      <c r="D103" s="974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975" t="s">
        <v>108</v>
      </c>
      <c r="B104" s="978" t="s">
        <v>109</v>
      </c>
      <c r="C104" s="981" t="s">
        <v>110</v>
      </c>
      <c r="D104" s="982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976"/>
      <c r="B105" s="979"/>
      <c r="C105" s="963" t="s">
        <v>111</v>
      </c>
      <c r="D105" s="964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976"/>
      <c r="B106" s="980"/>
      <c r="C106" s="1029" t="s">
        <v>112</v>
      </c>
      <c r="D106" s="1030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976"/>
      <c r="B107" s="978" t="s">
        <v>106</v>
      </c>
      <c r="C107" s="981" t="s">
        <v>110</v>
      </c>
      <c r="D107" s="982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976"/>
      <c r="B108" s="979"/>
      <c r="C108" s="963" t="s">
        <v>113</v>
      </c>
      <c r="D108" s="964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976"/>
      <c r="B109" s="1031"/>
      <c r="C109" s="963" t="s">
        <v>114</v>
      </c>
      <c r="D109" s="964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977"/>
      <c r="B110" s="980"/>
      <c r="C110" s="1029" t="s">
        <v>112</v>
      </c>
      <c r="D110" s="1030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1018" t="s">
        <v>116</v>
      </c>
      <c r="B112" s="1019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965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966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967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965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966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967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6:O6"/>
    <mergeCell ref="A8:A9"/>
    <mergeCell ref="B8:B9"/>
    <mergeCell ref="C8:H8"/>
    <mergeCell ref="I8:J8"/>
    <mergeCell ref="K8:K9"/>
    <mergeCell ref="L8:N8"/>
    <mergeCell ref="O8:O9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48:B48"/>
    <mergeCell ref="A39:B39"/>
    <mergeCell ref="A40:B40"/>
    <mergeCell ref="A41:B41"/>
    <mergeCell ref="A42:B42"/>
    <mergeCell ref="A44:B45"/>
    <mergeCell ref="D44:I44"/>
    <mergeCell ref="J44:K44"/>
    <mergeCell ref="L44:L45"/>
    <mergeCell ref="A46:B46"/>
    <mergeCell ref="A47:B47"/>
    <mergeCell ref="C44:C45"/>
    <mergeCell ref="A49:B49"/>
    <mergeCell ref="A50:B50"/>
    <mergeCell ref="A52:B53"/>
    <mergeCell ref="C52:C53"/>
    <mergeCell ref="D52:I52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55" workbookViewId="0">
      <selection activeCell="G9" sqref="G9"/>
    </sheetView>
  </sheetViews>
  <sheetFormatPr baseColWidth="10" defaultRowHeight="15" x14ac:dyDescent="0.2"/>
  <cols>
    <col min="1" max="1" width="32.4257812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",[2]NOMBRE!B2," - ","( ",[2]NOMBRE!C2,[2]NOMBRE!D2,[2]NOMBRE!E2,[2]NOMBRE!F2,[2]NOMBRE!G2," )")</f>
        <v>COMUNA: LINARES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",[2]NOMBRE!B3," - ","( ",[2]NOMBRE!C3,[2]NOMBRE!D3,[2]NOMBRE!E3,[2]NOMBRE!F3,[2]NOMBRE!G3," )")</f>
        <v>ESTABLECIMIENTO: HOSPITAL LINARES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",[2]NOMBRE!B6," - ","( ",[2]NOMBRE!C6,[2]NOMBRE!D6," )")</f>
        <v>MES: FEBRERO - ( 02 )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",[2]NOMBRE!B7)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6201</v>
      </c>
      <c r="C10" s="839">
        <v>1621</v>
      </c>
      <c r="D10" s="820">
        <v>355</v>
      </c>
      <c r="E10" s="820">
        <v>367</v>
      </c>
      <c r="F10" s="820">
        <v>412</v>
      </c>
      <c r="G10" s="820">
        <v>2450</v>
      </c>
      <c r="H10" s="829">
        <v>996</v>
      </c>
      <c r="I10" s="819">
        <v>3161</v>
      </c>
      <c r="J10" s="835">
        <v>3040</v>
      </c>
      <c r="K10" s="852">
        <v>5884</v>
      </c>
      <c r="L10" s="819">
        <v>136</v>
      </c>
      <c r="M10" s="820">
        <v>197</v>
      </c>
      <c r="N10" s="835">
        <v>641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636</v>
      </c>
      <c r="C11" s="872">
        <v>1</v>
      </c>
      <c r="D11" s="858">
        <v>12</v>
      </c>
      <c r="E11" s="858">
        <v>131</v>
      </c>
      <c r="F11" s="858">
        <v>147</v>
      </c>
      <c r="G11" s="858">
        <v>335</v>
      </c>
      <c r="H11" s="843">
        <v>10</v>
      </c>
      <c r="I11" s="817"/>
      <c r="J11" s="844">
        <v>636</v>
      </c>
      <c r="K11" s="866">
        <v>630</v>
      </c>
      <c r="L11" s="857">
        <v>8</v>
      </c>
      <c r="M11" s="858">
        <v>10</v>
      </c>
      <c r="N11" s="844">
        <v>88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309</v>
      </c>
      <c r="C12" s="841">
        <v>1</v>
      </c>
      <c r="D12" s="811">
        <v>2</v>
      </c>
      <c r="E12" s="811">
        <v>46</v>
      </c>
      <c r="F12" s="811">
        <v>87</v>
      </c>
      <c r="G12" s="811">
        <v>167</v>
      </c>
      <c r="H12" s="812">
        <v>6</v>
      </c>
      <c r="I12" s="830"/>
      <c r="J12" s="813">
        <v>309</v>
      </c>
      <c r="K12" s="865">
        <v>309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693" t="s">
        <v>4</v>
      </c>
      <c r="C14" s="693" t="s">
        <v>27</v>
      </c>
      <c r="D14" s="693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13</v>
      </c>
      <c r="C15" s="800">
        <v>1</v>
      </c>
      <c r="D15" s="800">
        <v>12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80</v>
      </c>
      <c r="C16" s="801">
        <v>6</v>
      </c>
      <c r="D16" s="801">
        <v>74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2904</v>
      </c>
      <c r="C17" s="801">
        <v>472</v>
      </c>
      <c r="D17" s="801">
        <v>2432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2457</v>
      </c>
      <c r="C18" s="801">
        <v>1093</v>
      </c>
      <c r="D18" s="801">
        <v>1364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743</v>
      </c>
      <c r="C19" s="802">
        <v>402</v>
      </c>
      <c r="D19" s="802">
        <v>341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4</v>
      </c>
      <c r="C20" s="803">
        <v>2</v>
      </c>
      <c r="D20" s="803">
        <v>2</v>
      </c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6201</v>
      </c>
      <c r="C21" s="833">
        <f>SUM(C15:C20)</f>
        <v>1976</v>
      </c>
      <c r="D21" s="833">
        <f>SUM(D15:D20)</f>
        <v>4225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693" t="s">
        <v>4</v>
      </c>
      <c r="C28" s="693" t="s">
        <v>27</v>
      </c>
      <c r="D28" s="693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693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977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799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782" t="s">
        <v>65</v>
      </c>
      <c r="C63" s="799">
        <v>6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783" t="s">
        <v>66</v>
      </c>
      <c r="C64" s="871">
        <v>2</v>
      </c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29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141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733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4</v>
      </c>
      <c r="D72" s="810"/>
      <c r="E72" s="813">
        <v>4</v>
      </c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2</v>
      </c>
      <c r="D74" s="848"/>
      <c r="E74" s="851">
        <v>2</v>
      </c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2</v>
      </c>
      <c r="D75" s="856">
        <v>2</v>
      </c>
      <c r="E75" s="840"/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7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>
        <v>4</v>
      </c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>
        <v>3</v>
      </c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5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6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>
        <v>1</v>
      </c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>
        <v>2</v>
      </c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26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50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29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122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7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693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761" t="s">
        <v>35</v>
      </c>
      <c r="F100" s="693" t="s">
        <v>7</v>
      </c>
      <c r="G100" s="693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169</v>
      </c>
      <c r="F105" s="801">
        <v>169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173</v>
      </c>
      <c r="F108" s="801">
        <v>173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693" t="s">
        <v>4</v>
      </c>
      <c r="D112" s="693" t="s">
        <v>7</v>
      </c>
      <c r="E112" s="693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757" t="s">
        <v>119</v>
      </c>
      <c r="C113" s="850">
        <v>173</v>
      </c>
      <c r="D113" s="874">
        <v>173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169</v>
      </c>
      <c r="D114" s="822">
        <v>169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757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57731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58" workbookViewId="0">
      <selection activeCell="G16" sqref="G16"/>
    </sheetView>
  </sheetViews>
  <sheetFormatPr baseColWidth="10" defaultRowHeight="15" x14ac:dyDescent="0.2"/>
  <cols>
    <col min="1" max="1" width="41.710937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",[3]NOMBRE!B2," - ","( ",[3]NOMBRE!C2,[3]NOMBRE!D2,[3]NOMBRE!E2,[3]NOMBRE!F2,[3]NOMBRE!G2," )")</f>
        <v>COMUNA: LINARES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",[3]NOMBRE!B3," - ","( ",[3]NOMBRE!C3,[3]NOMBRE!D3,[3]NOMBRE!E3,[3]NOMBRE!F3,[3]NOMBRE!G3," )")</f>
        <v>ESTABLECIMIENTO: HOSPITAL DE LINARES 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",[3]NOMBRE!B6," - ","( ",[3]NOMBRE!C6,[3]NOMBRE!D6," )")</f>
        <v>MES: MARZO - ( 03 )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",[3]NOMBRE!B7)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7231</v>
      </c>
      <c r="C10" s="839">
        <v>2005</v>
      </c>
      <c r="D10" s="820">
        <v>515</v>
      </c>
      <c r="E10" s="820">
        <v>487</v>
      </c>
      <c r="F10" s="820">
        <v>466</v>
      </c>
      <c r="G10" s="820">
        <v>2745</v>
      </c>
      <c r="H10" s="829">
        <v>1013</v>
      </c>
      <c r="I10" s="819">
        <v>3637</v>
      </c>
      <c r="J10" s="835">
        <v>3594</v>
      </c>
      <c r="K10" s="852">
        <v>6948</v>
      </c>
      <c r="L10" s="819">
        <v>136</v>
      </c>
      <c r="M10" s="820">
        <v>218</v>
      </c>
      <c r="N10" s="835">
        <v>712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685</v>
      </c>
      <c r="C11" s="872">
        <v>2</v>
      </c>
      <c r="D11" s="858">
        <v>9</v>
      </c>
      <c r="E11" s="858">
        <v>124</v>
      </c>
      <c r="F11" s="858">
        <v>152</v>
      </c>
      <c r="G11" s="858">
        <v>374</v>
      </c>
      <c r="H11" s="843">
        <v>24</v>
      </c>
      <c r="I11" s="817"/>
      <c r="J11" s="844">
        <v>685</v>
      </c>
      <c r="K11" s="866">
        <v>669</v>
      </c>
      <c r="L11" s="857">
        <v>33</v>
      </c>
      <c r="M11" s="858">
        <v>5</v>
      </c>
      <c r="N11" s="844">
        <v>71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287</v>
      </c>
      <c r="C12" s="841"/>
      <c r="D12" s="811">
        <v>2</v>
      </c>
      <c r="E12" s="811">
        <v>62</v>
      </c>
      <c r="F12" s="811">
        <v>73</v>
      </c>
      <c r="G12" s="811">
        <v>144</v>
      </c>
      <c r="H12" s="812">
        <v>6</v>
      </c>
      <c r="I12" s="830"/>
      <c r="J12" s="813">
        <v>287</v>
      </c>
      <c r="K12" s="865">
        <v>287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935" t="s">
        <v>4</v>
      </c>
      <c r="C14" s="935" t="s">
        <v>27</v>
      </c>
      <c r="D14" s="935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12</v>
      </c>
      <c r="C15" s="800"/>
      <c r="D15" s="800">
        <v>12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77</v>
      </c>
      <c r="C16" s="801">
        <v>6</v>
      </c>
      <c r="D16" s="801">
        <v>71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3115</v>
      </c>
      <c r="C17" s="801">
        <v>657</v>
      </c>
      <c r="D17" s="801">
        <v>2458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3376</v>
      </c>
      <c r="C18" s="801">
        <v>1561</v>
      </c>
      <c r="D18" s="801">
        <v>1815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649</v>
      </c>
      <c r="C19" s="802">
        <v>294</v>
      </c>
      <c r="D19" s="802">
        <v>355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2</v>
      </c>
      <c r="C20" s="803">
        <v>2</v>
      </c>
      <c r="D20" s="803"/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7231</v>
      </c>
      <c r="C21" s="833">
        <f>SUM(C15:C20)</f>
        <v>2520</v>
      </c>
      <c r="D21" s="833">
        <f>SUM(D15:D20)</f>
        <v>4711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935" t="s">
        <v>4</v>
      </c>
      <c r="C28" s="935" t="s">
        <v>27</v>
      </c>
      <c r="D28" s="935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935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983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808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934" t="s">
        <v>65</v>
      </c>
      <c r="C63" s="799">
        <v>2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938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26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147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937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1</v>
      </c>
      <c r="D71" s="818"/>
      <c r="E71" s="835">
        <v>1</v>
      </c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5</v>
      </c>
      <c r="D72" s="810"/>
      <c r="E72" s="813">
        <v>5</v>
      </c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2</v>
      </c>
      <c r="D74" s="848"/>
      <c r="E74" s="851">
        <v>2</v>
      </c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4</v>
      </c>
      <c r="D75" s="856">
        <v>3</v>
      </c>
      <c r="E75" s="840">
        <v>1</v>
      </c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933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>
        <v>1</v>
      </c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>
        <v>5</v>
      </c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>
        <v>2</v>
      </c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15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4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>
        <v>1</v>
      </c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>
        <v>2</v>
      </c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17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55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24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120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933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935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933" t="s">
        <v>35</v>
      </c>
      <c r="F100" s="935" t="s">
        <v>7</v>
      </c>
      <c r="G100" s="935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173</v>
      </c>
      <c r="F105" s="801">
        <v>173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172</v>
      </c>
      <c r="F108" s="801">
        <v>172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935" t="s">
        <v>4</v>
      </c>
      <c r="D112" s="935" t="s">
        <v>7</v>
      </c>
      <c r="E112" s="935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936" t="s">
        <v>119</v>
      </c>
      <c r="C113" s="850">
        <v>172</v>
      </c>
      <c r="D113" s="874">
        <v>172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173</v>
      </c>
      <c r="D114" s="822">
        <v>173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936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66228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55" workbookViewId="0">
      <selection activeCell="C66" sqref="C66"/>
    </sheetView>
  </sheetViews>
  <sheetFormatPr baseColWidth="10" defaultRowHeight="15" x14ac:dyDescent="0.2"/>
  <cols>
    <col min="1" max="1" width="32.4257812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",[4]NOMBRE!B2," - ","( ",[4]NOMBRE!C2,[4]NOMBRE!D2,[4]NOMBRE!E2,[4]NOMBRE!F2,[4]NOMBRE!G2," )")</f>
        <v>COMUNA: LINARES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",[4]NOMBRE!B3," - ","( ",[4]NOMBRE!C3,[4]NOMBRE!D3,[4]NOMBRE!E3,[4]NOMBRE!F3,[4]NOMBRE!G3," )")</f>
        <v>ESTABLECIMIENTO: HOSPITAL LINARES 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",[4]NOMBRE!B6," - ","( ",[4]NOMBRE!C6,[4]NOMBRE!D6," )")</f>
        <v>MES: ABRIL - ( 04 )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",[4]NOMBRE!B7)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7291</v>
      </c>
      <c r="C10" s="839">
        <v>2257</v>
      </c>
      <c r="D10" s="820">
        <v>659</v>
      </c>
      <c r="E10" s="820">
        <v>480</v>
      </c>
      <c r="F10" s="820">
        <v>409</v>
      </c>
      <c r="G10" s="820">
        <v>2409</v>
      </c>
      <c r="H10" s="829">
        <v>1077</v>
      </c>
      <c r="I10" s="819">
        <v>3627</v>
      </c>
      <c r="J10" s="835">
        <v>3664</v>
      </c>
      <c r="K10" s="852">
        <v>7027</v>
      </c>
      <c r="L10" s="819">
        <v>158</v>
      </c>
      <c r="M10" s="820">
        <v>198</v>
      </c>
      <c r="N10" s="835">
        <v>759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622</v>
      </c>
      <c r="C11" s="872">
        <v>1</v>
      </c>
      <c r="D11" s="858">
        <v>11</v>
      </c>
      <c r="E11" s="858">
        <v>117</v>
      </c>
      <c r="F11" s="858">
        <v>154</v>
      </c>
      <c r="G11" s="858">
        <v>333</v>
      </c>
      <c r="H11" s="843">
        <v>6</v>
      </c>
      <c r="I11" s="817"/>
      <c r="J11" s="844">
        <v>622</v>
      </c>
      <c r="K11" s="866">
        <v>615</v>
      </c>
      <c r="L11" s="857">
        <v>9</v>
      </c>
      <c r="M11" s="858">
        <v>5</v>
      </c>
      <c r="N11" s="844">
        <v>67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311</v>
      </c>
      <c r="C12" s="841"/>
      <c r="D12" s="811">
        <v>4</v>
      </c>
      <c r="E12" s="811">
        <v>75</v>
      </c>
      <c r="F12" s="811">
        <v>58</v>
      </c>
      <c r="G12" s="811">
        <v>168</v>
      </c>
      <c r="H12" s="812">
        <v>6</v>
      </c>
      <c r="I12" s="830"/>
      <c r="J12" s="813">
        <v>311</v>
      </c>
      <c r="K12" s="865">
        <v>311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940" t="s">
        <v>4</v>
      </c>
      <c r="C14" s="940" t="s">
        <v>27</v>
      </c>
      <c r="D14" s="940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10</v>
      </c>
      <c r="C15" s="800"/>
      <c r="D15" s="800">
        <v>10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86</v>
      </c>
      <c r="C16" s="801">
        <v>8</v>
      </c>
      <c r="D16" s="801">
        <v>78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3350</v>
      </c>
      <c r="C17" s="801">
        <v>890</v>
      </c>
      <c r="D17" s="801">
        <v>2460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3485</v>
      </c>
      <c r="C18" s="801">
        <v>1889</v>
      </c>
      <c r="D18" s="801">
        <v>1596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359</v>
      </c>
      <c r="C19" s="802">
        <v>129</v>
      </c>
      <c r="D19" s="802">
        <v>230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1</v>
      </c>
      <c r="C20" s="803"/>
      <c r="D20" s="803">
        <v>1</v>
      </c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7291</v>
      </c>
      <c r="C21" s="833">
        <f>SUM(C15:C20)</f>
        <v>2916</v>
      </c>
      <c r="D21" s="833">
        <f>SUM(D15:D20)</f>
        <v>4375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940" t="s">
        <v>4</v>
      </c>
      <c r="C28" s="940" t="s">
        <v>27</v>
      </c>
      <c r="D28" s="940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940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1059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809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939" t="s">
        <v>65</v>
      </c>
      <c r="C63" s="799">
        <v>19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944" t="s">
        <v>66</v>
      </c>
      <c r="C64" s="871">
        <v>1</v>
      </c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48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182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942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5</v>
      </c>
      <c r="D75" s="856">
        <v>4</v>
      </c>
      <c r="E75" s="840">
        <v>1</v>
      </c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943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>
        <v>2</v>
      </c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12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7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>
        <v>1</v>
      </c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>
        <v>1</v>
      </c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24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56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34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137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943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940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943" t="s">
        <v>35</v>
      </c>
      <c r="F100" s="940" t="s">
        <v>7</v>
      </c>
      <c r="G100" s="940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160</v>
      </c>
      <c r="F105" s="801">
        <v>160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207</v>
      </c>
      <c r="F108" s="801">
        <v>207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940" t="s">
        <v>4</v>
      </c>
      <c r="D112" s="940" t="s">
        <v>7</v>
      </c>
      <c r="E112" s="940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941" t="s">
        <v>119</v>
      </c>
      <c r="C113" s="850">
        <v>207</v>
      </c>
      <c r="D113" s="874">
        <v>207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160</v>
      </c>
      <c r="D114" s="822">
        <v>160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941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66855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55" workbookViewId="0">
      <selection activeCell="C66" sqref="C66"/>
    </sheetView>
  </sheetViews>
  <sheetFormatPr baseColWidth="10" defaultRowHeight="15" x14ac:dyDescent="0.2"/>
  <cols>
    <col min="1" max="1" width="32.4257812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",[5]NOMBRE!B2," - ","( ",[5]NOMBRE!C2,[5]NOMBRE!D2,[5]NOMBRE!E2,[5]NOMBRE!F2,[5]NOMBRE!G2," )")</f>
        <v>COMUNA: LINARES 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",[5]NOMBRE!B3," - ","( ",[5]NOMBRE!C3,[5]NOMBRE!D3,[5]NOMBRE!E3,[5]NOMBRE!F3,[5]NOMBRE!G3," )")</f>
        <v>ESTABLECIMIENTO: HOSPITAL DE LINARES 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",[5]NOMBRE!B6," - ","( ",[5]NOMBRE!C6,[5]NOMBRE!D6," )")</f>
        <v>MES: MAYO - ( 05 )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",[5]NOMBRE!B7)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7062</v>
      </c>
      <c r="C10" s="839">
        <v>2275</v>
      </c>
      <c r="D10" s="820">
        <v>573</v>
      </c>
      <c r="E10" s="820">
        <v>436</v>
      </c>
      <c r="F10" s="820">
        <v>391</v>
      </c>
      <c r="G10" s="820">
        <v>2442</v>
      </c>
      <c r="H10" s="829">
        <v>945</v>
      </c>
      <c r="I10" s="819">
        <v>3536</v>
      </c>
      <c r="J10" s="835">
        <v>3526</v>
      </c>
      <c r="K10" s="852">
        <v>6806</v>
      </c>
      <c r="L10" s="819">
        <v>158</v>
      </c>
      <c r="M10" s="820">
        <v>187</v>
      </c>
      <c r="N10" s="835">
        <v>770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623</v>
      </c>
      <c r="C11" s="872"/>
      <c r="D11" s="858">
        <v>10</v>
      </c>
      <c r="E11" s="858">
        <v>135</v>
      </c>
      <c r="F11" s="858">
        <v>159</v>
      </c>
      <c r="G11" s="858">
        <v>314</v>
      </c>
      <c r="H11" s="843">
        <v>5</v>
      </c>
      <c r="I11" s="817"/>
      <c r="J11" s="844">
        <v>623</v>
      </c>
      <c r="K11" s="866">
        <v>619</v>
      </c>
      <c r="L11" s="857">
        <v>6</v>
      </c>
      <c r="M11" s="858">
        <v>6</v>
      </c>
      <c r="N11" s="844">
        <v>93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269</v>
      </c>
      <c r="C12" s="841"/>
      <c r="D12" s="811"/>
      <c r="E12" s="811">
        <v>64</v>
      </c>
      <c r="F12" s="811">
        <v>50</v>
      </c>
      <c r="G12" s="811">
        <v>150</v>
      </c>
      <c r="H12" s="812">
        <v>5</v>
      </c>
      <c r="I12" s="830"/>
      <c r="J12" s="813">
        <v>269</v>
      </c>
      <c r="K12" s="865">
        <v>269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949" t="s">
        <v>4</v>
      </c>
      <c r="C14" s="949" t="s">
        <v>27</v>
      </c>
      <c r="D14" s="949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16</v>
      </c>
      <c r="C15" s="800">
        <v>1</v>
      </c>
      <c r="D15" s="800">
        <v>15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105</v>
      </c>
      <c r="C16" s="801">
        <v>10</v>
      </c>
      <c r="D16" s="801">
        <v>95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3517</v>
      </c>
      <c r="C17" s="801">
        <v>1009</v>
      </c>
      <c r="D17" s="801">
        <v>2508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3067</v>
      </c>
      <c r="C18" s="801">
        <v>1726</v>
      </c>
      <c r="D18" s="801">
        <v>1341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354</v>
      </c>
      <c r="C19" s="802">
        <v>102</v>
      </c>
      <c r="D19" s="802">
        <v>252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3</v>
      </c>
      <c r="C20" s="803"/>
      <c r="D20" s="803">
        <v>3</v>
      </c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7062</v>
      </c>
      <c r="C21" s="833">
        <f>SUM(C15:C20)</f>
        <v>2848</v>
      </c>
      <c r="D21" s="833">
        <f>SUM(D15:D20)</f>
        <v>4214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949" t="s">
        <v>4</v>
      </c>
      <c r="C28" s="949" t="s">
        <v>27</v>
      </c>
      <c r="D28" s="949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949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1012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799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947" t="s">
        <v>65</v>
      </c>
      <c r="C63" s="799">
        <v>26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948" t="s">
        <v>66</v>
      </c>
      <c r="C64" s="871">
        <v>1</v>
      </c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44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142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945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1</v>
      </c>
      <c r="D71" s="818"/>
      <c r="E71" s="835">
        <v>1</v>
      </c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4</v>
      </c>
      <c r="D74" s="848"/>
      <c r="E74" s="851">
        <v>4</v>
      </c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12</v>
      </c>
      <c r="D75" s="856">
        <v>11</v>
      </c>
      <c r="E75" s="840">
        <v>1</v>
      </c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946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>
        <v>2</v>
      </c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7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7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>
        <v>1</v>
      </c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>
        <v>4</v>
      </c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15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50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290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376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946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949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946" t="s">
        <v>35</v>
      </c>
      <c r="F100" s="949" t="s">
        <v>7</v>
      </c>
      <c r="G100" s="949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192</v>
      </c>
      <c r="F105" s="801">
        <v>192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198</v>
      </c>
      <c r="F108" s="801">
        <v>198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949" t="s">
        <v>4</v>
      </c>
      <c r="D112" s="949" t="s">
        <v>7</v>
      </c>
      <c r="E112" s="949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950" t="s">
        <v>119</v>
      </c>
      <c r="C113" s="850">
        <v>198</v>
      </c>
      <c r="D113" s="874">
        <v>198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192</v>
      </c>
      <c r="D114" s="822">
        <v>192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950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65394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61" workbookViewId="0">
      <selection activeCell="C66" sqref="C66"/>
    </sheetView>
  </sheetViews>
  <sheetFormatPr baseColWidth="10" defaultRowHeight="15" x14ac:dyDescent="0.2"/>
  <cols>
    <col min="1" max="1" width="32.4257812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",[6]NOMBRE!B2," - ","( ",[6]NOMBRE!C2,[6]NOMBRE!D2,[6]NOMBRE!E2,[6]NOMBRE!F2,[6]NOMBRE!G2," )")</f>
        <v>COMUNA: LINARES 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",[6]NOMBRE!B3," - ","( ",[6]NOMBRE!C3,[6]NOMBRE!D3,[6]NOMBRE!E3,[6]NOMBRE!F3,[6]NOMBRE!G3," )")</f>
        <v>ESTABLECIMIENTO: HOSPITAL DE LINARES 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",[6]NOMBRE!B6," - ","( ",[6]NOMBRE!C6,[6]NOMBRE!D6," )")</f>
        <v>MES: JUNIO - ( 06 )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",[6]NOMBRE!B7)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6470</v>
      </c>
      <c r="C10" s="839">
        <v>2094</v>
      </c>
      <c r="D10" s="820">
        <v>520</v>
      </c>
      <c r="E10" s="820">
        <v>393</v>
      </c>
      <c r="F10" s="820">
        <v>322</v>
      </c>
      <c r="G10" s="820">
        <v>2229</v>
      </c>
      <c r="H10" s="829">
        <v>912</v>
      </c>
      <c r="I10" s="819">
        <v>3195</v>
      </c>
      <c r="J10" s="835">
        <v>3275</v>
      </c>
      <c r="K10" s="852">
        <v>6233</v>
      </c>
      <c r="L10" s="819">
        <v>139</v>
      </c>
      <c r="M10" s="820">
        <v>220</v>
      </c>
      <c r="N10" s="835">
        <v>699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601</v>
      </c>
      <c r="C11" s="872">
        <v>2</v>
      </c>
      <c r="D11" s="858">
        <v>15</v>
      </c>
      <c r="E11" s="858">
        <v>97</v>
      </c>
      <c r="F11" s="858">
        <v>166</v>
      </c>
      <c r="G11" s="858">
        <v>317</v>
      </c>
      <c r="H11" s="843">
        <v>4</v>
      </c>
      <c r="I11" s="817"/>
      <c r="J11" s="844">
        <v>601</v>
      </c>
      <c r="K11" s="866">
        <v>593</v>
      </c>
      <c r="L11" s="857">
        <v>6</v>
      </c>
      <c r="M11" s="858">
        <v>6</v>
      </c>
      <c r="N11" s="844">
        <v>74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251</v>
      </c>
      <c r="C12" s="841"/>
      <c r="D12" s="811">
        <v>1</v>
      </c>
      <c r="E12" s="811">
        <v>51</v>
      </c>
      <c r="F12" s="811">
        <v>52</v>
      </c>
      <c r="G12" s="811">
        <v>138</v>
      </c>
      <c r="H12" s="812">
        <v>9</v>
      </c>
      <c r="I12" s="830"/>
      <c r="J12" s="813">
        <v>251</v>
      </c>
      <c r="K12" s="865">
        <v>251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955" t="s">
        <v>4</v>
      </c>
      <c r="C14" s="955" t="s">
        <v>27</v>
      </c>
      <c r="D14" s="955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15</v>
      </c>
      <c r="C15" s="800">
        <v>0</v>
      </c>
      <c r="D15" s="800">
        <v>15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88</v>
      </c>
      <c r="C16" s="801">
        <v>14</v>
      </c>
      <c r="D16" s="801">
        <v>74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3219</v>
      </c>
      <c r="C17" s="801">
        <v>954</v>
      </c>
      <c r="D17" s="801">
        <v>2265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2830</v>
      </c>
      <c r="C18" s="801">
        <v>1541</v>
      </c>
      <c r="D18" s="801">
        <v>1289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314</v>
      </c>
      <c r="C19" s="802">
        <v>103</v>
      </c>
      <c r="D19" s="802">
        <v>211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4</v>
      </c>
      <c r="C20" s="803">
        <v>2</v>
      </c>
      <c r="D20" s="803">
        <v>2</v>
      </c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6470</v>
      </c>
      <c r="C21" s="833">
        <f>SUM(C15:C20)</f>
        <v>2614</v>
      </c>
      <c r="D21" s="833">
        <f>SUM(D15:D20)</f>
        <v>3856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955" t="s">
        <v>4</v>
      </c>
      <c r="C28" s="955" t="s">
        <v>27</v>
      </c>
      <c r="D28" s="955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955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986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800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953" t="s">
        <v>65</v>
      </c>
      <c r="C63" s="799">
        <v>37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954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25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124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>
        <v>0</v>
      </c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>
        <v>0</v>
      </c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951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1</v>
      </c>
      <c r="D74" s="848"/>
      <c r="E74" s="851">
        <v>1</v>
      </c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44</v>
      </c>
      <c r="D75" s="856">
        <v>29</v>
      </c>
      <c r="E75" s="840">
        <v>15</v>
      </c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952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>
        <v>1</v>
      </c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9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7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/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>
        <v>2</v>
      </c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>
        <v>1</v>
      </c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17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45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27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109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952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955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952" t="s">
        <v>35</v>
      </c>
      <c r="F100" s="955" t="s">
        <v>7</v>
      </c>
      <c r="G100" s="955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183</v>
      </c>
      <c r="F105" s="801">
        <v>183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200</v>
      </c>
      <c r="F108" s="801">
        <v>200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955" t="s">
        <v>4</v>
      </c>
      <c r="D112" s="955" t="s">
        <v>7</v>
      </c>
      <c r="E112" s="955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956" t="s">
        <v>119</v>
      </c>
      <c r="C113" s="850">
        <v>200</v>
      </c>
      <c r="D113" s="874">
        <v>200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183</v>
      </c>
      <c r="D114" s="822">
        <v>183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956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59879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G15" sqref="G15"/>
    </sheetView>
  </sheetViews>
  <sheetFormatPr baseColWidth="10" defaultRowHeight="15" x14ac:dyDescent="0.2"/>
  <cols>
    <col min="1" max="1" width="32.42578125" style="718" customWidth="1"/>
    <col min="2" max="2" width="15.85546875" style="718" customWidth="1"/>
    <col min="3" max="3" width="10.7109375" style="718" customWidth="1"/>
    <col min="4" max="14" width="10.7109375" style="723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678" customFormat="1" ht="12.75" customHeight="1" x14ac:dyDescent="0.2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O1" s="682"/>
    </row>
    <row r="2" spans="1:75" s="678" customFormat="1" ht="12.75" customHeight="1" x14ac:dyDescent="0.2">
      <c r="A2" s="877" t="str">
        <f>CONCATENATE("COMUNA: ",[7]NOMBRE!B2," - ","( ",[7]NOMBRE!C2,[7]NOMBRE!D2,[7]NOMBRE!E2,[7]NOMBRE!F2,[7]NOMBRE!G2," )")</f>
        <v>COMUNA: LINARES - ( 07401 )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O2" s="682"/>
    </row>
    <row r="3" spans="1:75" s="678" customFormat="1" ht="12.75" customHeight="1" x14ac:dyDescent="0.2">
      <c r="A3" s="877" t="str">
        <f>CONCATENATE("ESTABLECIMIENTO: ",[7]NOMBRE!B3," - ","( ",[7]NOMBRE!C3,[7]NOMBRE!D3,[7]NOMBRE!E3,[7]NOMBRE!F3,[7]NOMBRE!G3," )")</f>
        <v>ESTABLECIMIENTO: HOSPITAL DE LINARES  - ( 16108 )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O3" s="682"/>
    </row>
    <row r="4" spans="1:75" s="678" customFormat="1" ht="12.75" customHeight="1" x14ac:dyDescent="0.2">
      <c r="A4" s="877" t="str">
        <f>CONCATENATE("MES: ",[7]NOMBRE!B6," - ","( ",[7]NOMBRE!C6,[7]NOMBRE!D6," )")</f>
        <v>MES: JULIO - ( 07 )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O4" s="682"/>
    </row>
    <row r="5" spans="1:75" s="678" customFormat="1" ht="12.75" customHeight="1" x14ac:dyDescent="0.2">
      <c r="A5" s="676" t="str">
        <f>CONCATENATE("AÑO: ",[7]NOMBRE!B7)</f>
        <v>AÑO: 2013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O5" s="682"/>
    </row>
    <row r="6" spans="1:75" s="672" customFormat="1" ht="39.950000000000003" customHeight="1" x14ac:dyDescent="0.1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</row>
    <row r="7" spans="1:75" s="672" customFormat="1" ht="45" customHeight="1" x14ac:dyDescent="0.2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</row>
    <row r="8" spans="1:75" s="675" customFormat="1" ht="33.75" customHeight="1" x14ac:dyDescent="0.1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</row>
    <row r="9" spans="1:75" s="675" customFormat="1" ht="42" x14ac:dyDescent="0.1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</row>
    <row r="10" spans="1:75" s="675" customFormat="1" ht="15.95" customHeight="1" x14ac:dyDescent="0.15">
      <c r="A10" s="742" t="s">
        <v>21</v>
      </c>
      <c r="B10" s="814">
        <f>SUM(C10:H10)</f>
        <v>5450</v>
      </c>
      <c r="C10" s="839">
        <v>1789</v>
      </c>
      <c r="D10" s="820">
        <v>329</v>
      </c>
      <c r="E10" s="820">
        <v>299</v>
      </c>
      <c r="F10" s="820">
        <v>281</v>
      </c>
      <c r="G10" s="820">
        <v>1947</v>
      </c>
      <c r="H10" s="829">
        <v>805</v>
      </c>
      <c r="I10" s="819">
        <v>2782</v>
      </c>
      <c r="J10" s="835">
        <v>2668</v>
      </c>
      <c r="K10" s="852">
        <v>5249</v>
      </c>
      <c r="L10" s="819">
        <v>170</v>
      </c>
      <c r="M10" s="820">
        <v>193</v>
      </c>
      <c r="N10" s="835">
        <v>625</v>
      </c>
      <c r="O10" s="835"/>
      <c r="P10" s="878" t="str">
        <f>$BP10&amp;" "&amp;$BQ10&amp;""&amp;$BR10&amp;""&amp;$BS10</f>
        <v xml:space="preserve"> </v>
      </c>
      <c r="Q10" s="674"/>
      <c r="R10" s="674"/>
      <c r="S10" s="674"/>
      <c r="T10" s="674"/>
      <c r="U10" s="674"/>
      <c r="V10" s="674"/>
      <c r="W10" s="674"/>
      <c r="AD10" s="672"/>
      <c r="AE10" s="672"/>
      <c r="AL10" s="672"/>
      <c r="BP10" s="781" t="str">
        <f>IF($B10&lt;&gt;($I10+$J10)," El número atenciones según sexo NO puede ser diferente al Total.","")</f>
        <v/>
      </c>
      <c r="BQ10" s="719" t="str">
        <f>IF($B10=0,"",IF($K10="",IF($B10="",""," No olvide escribir la columna Beneficiarios."),""))</f>
        <v/>
      </c>
      <c r="BR10" s="719" t="str">
        <f>IF($B10&lt;$K10," El número de Beneficiarios NO puede ser mayor que el Total.","")</f>
        <v/>
      </c>
      <c r="BS10" s="880" t="s">
        <v>22</v>
      </c>
      <c r="BT10" s="883">
        <f>IF($B10&lt;&gt;($I10+$J10),1,0)</f>
        <v>0</v>
      </c>
      <c r="BU10" s="883">
        <f>IF($B10&lt;$K10,1,0)</f>
        <v>0</v>
      </c>
      <c r="BV10" s="883">
        <f>IF($B10=0,"",IF($K10="",IF($B10="","",1),0))</f>
        <v>0</v>
      </c>
      <c r="BW10" s="883">
        <f>IF(B10=0,"",IF(AND(B10&lt;&gt;0,L10="",M10="",N10="",O10=""),1,0))</f>
        <v>0</v>
      </c>
    </row>
    <row r="11" spans="1:75" s="675" customFormat="1" ht="21.75" customHeight="1" x14ac:dyDescent="0.15">
      <c r="A11" s="709" t="s">
        <v>23</v>
      </c>
      <c r="B11" s="823">
        <f>SUM(C11:H11)</f>
        <v>595</v>
      </c>
      <c r="C11" s="872"/>
      <c r="D11" s="858">
        <v>7</v>
      </c>
      <c r="E11" s="858">
        <v>97</v>
      </c>
      <c r="F11" s="858">
        <v>147</v>
      </c>
      <c r="G11" s="858">
        <v>340</v>
      </c>
      <c r="H11" s="843">
        <v>4</v>
      </c>
      <c r="I11" s="817"/>
      <c r="J11" s="844">
        <v>595</v>
      </c>
      <c r="K11" s="866">
        <v>591</v>
      </c>
      <c r="L11" s="857">
        <v>9</v>
      </c>
      <c r="M11" s="858">
        <v>3</v>
      </c>
      <c r="N11" s="844">
        <v>56</v>
      </c>
      <c r="O11" s="844"/>
      <c r="P11" s="878" t="str">
        <f>$BP11&amp;" "&amp;$BQ11&amp;""&amp;$BR11&amp;""&amp;$BS11</f>
        <v xml:space="preserve"> 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L11" s="672"/>
      <c r="BP11" s="781" t="str">
        <f>IF($B11&lt;&gt;($I11+$J11)," El número atenciones según sexo NO puede ser diferente al Total.","")</f>
        <v/>
      </c>
      <c r="BQ11" s="719" t="str">
        <f>IF($B11=0,"",IF($K11="",IF($B11="",""," No olvide escribir la columna Beneficiarios."),""))</f>
        <v/>
      </c>
      <c r="BR11" s="719" t="str">
        <f>IF($B11&lt;$K11," El número de Beneficiarios NO puede ser mayor que el Total.","")</f>
        <v/>
      </c>
      <c r="BS11" s="880" t="s">
        <v>22</v>
      </c>
      <c r="BT11" s="883">
        <f>IF($B11&lt;&gt;($I11+$J11),1,0)</f>
        <v>0</v>
      </c>
      <c r="BU11" s="883">
        <f>IF($B11&lt;$K11,1,0)</f>
        <v>0</v>
      </c>
      <c r="BV11" s="883">
        <f>IF($B11=0,"",IF($K11="",IF($B11="","",1),0))</f>
        <v>0</v>
      </c>
      <c r="BW11" s="883">
        <f>IF(B11=0,"",IF(AND(B11&lt;&gt;0,L11="",M11="",N11="",O11=""),1,0))</f>
        <v>0</v>
      </c>
    </row>
    <row r="12" spans="1:75" s="675" customFormat="1" ht="15.95" customHeight="1" x14ac:dyDescent="0.15">
      <c r="A12" s="701" t="s">
        <v>24</v>
      </c>
      <c r="B12" s="816">
        <f>SUM(C12:H12)</f>
        <v>296</v>
      </c>
      <c r="C12" s="841"/>
      <c r="D12" s="811">
        <v>1</v>
      </c>
      <c r="E12" s="811">
        <v>53</v>
      </c>
      <c r="F12" s="811">
        <v>60</v>
      </c>
      <c r="G12" s="811">
        <v>177</v>
      </c>
      <c r="H12" s="812">
        <v>5</v>
      </c>
      <c r="I12" s="830"/>
      <c r="J12" s="813">
        <v>296</v>
      </c>
      <c r="K12" s="865">
        <v>296</v>
      </c>
      <c r="L12" s="830"/>
      <c r="M12" s="831"/>
      <c r="N12" s="832"/>
      <c r="O12" s="832"/>
      <c r="P12" s="878" t="str">
        <f>$BP12&amp;" "&amp;$BQ12&amp;""&amp;$BR12</f>
        <v xml:space="preserve"> 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L12" s="672"/>
      <c r="BP12" s="781" t="str">
        <f>IF($B12&lt;&gt;($I12+$J12)," El número atenciones según sexo NO puede ser diferente al Total.","")</f>
        <v/>
      </c>
      <c r="BQ12" s="719" t="str">
        <f>IF($B12=0,"",IF($K12="",IF($B12="",""," No olvide escribir la columna Beneficiarios."),""))</f>
        <v/>
      </c>
      <c r="BR12" s="719" t="str">
        <f>IF($B12&lt;$K12," El número de Beneficiarios NO puede ser mayor que el Total.","")</f>
        <v/>
      </c>
      <c r="BS12" s="717"/>
      <c r="BT12" s="883">
        <f>IF($B12&lt;&gt;($I12+$J12),1,0)</f>
        <v>0</v>
      </c>
      <c r="BU12" s="883">
        <f>IF($B12&lt;$K12,1,0)</f>
        <v>0</v>
      </c>
      <c r="BV12" s="883">
        <f>IF($B12=0,"",IF($K12="",IF($B12="","",1),0))</f>
        <v>0</v>
      </c>
      <c r="BW12" s="694"/>
    </row>
    <row r="13" spans="1:75" s="672" customFormat="1" ht="30" customHeight="1" x14ac:dyDescent="0.2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</row>
    <row r="14" spans="1:75" s="675" customFormat="1" ht="24" customHeight="1" x14ac:dyDescent="0.2">
      <c r="A14" s="728" t="s">
        <v>26</v>
      </c>
      <c r="B14" s="958" t="s">
        <v>4</v>
      </c>
      <c r="C14" s="958" t="s">
        <v>27</v>
      </c>
      <c r="D14" s="958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L14" s="672"/>
      <c r="BP14" s="672"/>
      <c r="BQ14" s="672"/>
      <c r="BR14" s="672"/>
      <c r="BS14" s="672"/>
      <c r="BT14" s="672"/>
      <c r="BU14" s="672"/>
    </row>
    <row r="15" spans="1:75" s="675" customFormat="1" ht="15.95" customHeight="1" x14ac:dyDescent="0.2">
      <c r="A15" s="785" t="s">
        <v>29</v>
      </c>
      <c r="B15" s="814">
        <f t="shared" ref="B15:B21" si="0">SUM(C15:D15)</f>
        <v>7</v>
      </c>
      <c r="C15" s="800"/>
      <c r="D15" s="800">
        <v>7</v>
      </c>
      <c r="E15" s="878" t="str">
        <f t="shared" ref="E15:E20" si="1">$BQ15</f>
        <v/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L15" s="672"/>
      <c r="BP15" s="672"/>
      <c r="BQ15" s="781" t="str">
        <f t="shared" ref="BQ15:BQ21" si="2">IF(B15&lt;&gt;SUM(C15:D15),"NO ALTERE LAS FÓRMULAS, la suma de las edades NO es igual al Total. ","")</f>
        <v/>
      </c>
      <c r="BR15" s="672"/>
      <c r="BS15" s="672"/>
      <c r="BT15" s="883">
        <f t="shared" ref="BT15:BT20" si="3">IF(B15&lt;&gt;SUM(C15:D15),1,0)</f>
        <v>0</v>
      </c>
      <c r="BU15" s="672"/>
    </row>
    <row r="16" spans="1:75" s="675" customFormat="1" ht="15.95" customHeight="1" x14ac:dyDescent="0.2">
      <c r="A16" s="786" t="s">
        <v>30</v>
      </c>
      <c r="B16" s="815">
        <f t="shared" si="0"/>
        <v>110</v>
      </c>
      <c r="C16" s="801">
        <v>12</v>
      </c>
      <c r="D16" s="801">
        <v>98</v>
      </c>
      <c r="E16" s="878" t="str">
        <f t="shared" si="1"/>
        <v/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L16" s="672"/>
      <c r="BP16" s="672"/>
      <c r="BQ16" s="781" t="str">
        <f t="shared" si="2"/>
        <v/>
      </c>
      <c r="BR16" s="672"/>
      <c r="BS16" s="672"/>
      <c r="BT16" s="883">
        <f t="shared" si="3"/>
        <v>0</v>
      </c>
      <c r="BU16" s="672"/>
    </row>
    <row r="17" spans="1:75" s="675" customFormat="1" ht="15.95" customHeight="1" x14ac:dyDescent="0.2">
      <c r="A17" s="786" t="s">
        <v>31</v>
      </c>
      <c r="B17" s="815">
        <f t="shared" si="0"/>
        <v>3048</v>
      </c>
      <c r="C17" s="801">
        <v>875</v>
      </c>
      <c r="D17" s="801">
        <v>2173</v>
      </c>
      <c r="E17" s="878" t="str">
        <f t="shared" si="1"/>
        <v/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L17" s="672"/>
      <c r="BP17" s="672"/>
      <c r="BQ17" s="781" t="str">
        <f t="shared" si="2"/>
        <v/>
      </c>
      <c r="BR17" s="672"/>
      <c r="BS17" s="672"/>
      <c r="BT17" s="883">
        <f t="shared" si="3"/>
        <v>0</v>
      </c>
      <c r="BU17" s="672"/>
    </row>
    <row r="18" spans="1:75" s="675" customFormat="1" ht="15.95" customHeight="1" x14ac:dyDescent="0.2">
      <c r="A18" s="786" t="s">
        <v>32</v>
      </c>
      <c r="B18" s="815">
        <f t="shared" si="0"/>
        <v>2013</v>
      </c>
      <c r="C18" s="801">
        <v>1116</v>
      </c>
      <c r="D18" s="801">
        <v>897</v>
      </c>
      <c r="E18" s="878" t="str">
        <f t="shared" si="1"/>
        <v/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L18" s="672"/>
      <c r="BP18" s="672"/>
      <c r="BQ18" s="781" t="str">
        <f t="shared" si="2"/>
        <v/>
      </c>
      <c r="BR18" s="672"/>
      <c r="BS18" s="672"/>
      <c r="BT18" s="883">
        <f t="shared" si="3"/>
        <v>0</v>
      </c>
      <c r="BU18" s="672"/>
    </row>
    <row r="19" spans="1:75" s="675" customFormat="1" ht="15.95" customHeight="1" x14ac:dyDescent="0.2">
      <c r="A19" s="787" t="s">
        <v>33</v>
      </c>
      <c r="B19" s="824">
        <f t="shared" si="0"/>
        <v>272</v>
      </c>
      <c r="C19" s="802">
        <v>115</v>
      </c>
      <c r="D19" s="802">
        <v>157</v>
      </c>
      <c r="E19" s="878" t="str">
        <f t="shared" si="1"/>
        <v/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L19" s="672"/>
      <c r="BP19" s="672"/>
      <c r="BQ19" s="781" t="str">
        <f t="shared" si="2"/>
        <v/>
      </c>
      <c r="BR19" s="672"/>
      <c r="BS19" s="672"/>
      <c r="BT19" s="883">
        <f t="shared" si="3"/>
        <v>0</v>
      </c>
      <c r="BU19" s="672"/>
    </row>
    <row r="20" spans="1:75" s="675" customFormat="1" ht="15.95" customHeight="1" x14ac:dyDescent="0.15">
      <c r="A20" s="788" t="s">
        <v>34</v>
      </c>
      <c r="B20" s="816">
        <f t="shared" si="0"/>
        <v>0</v>
      </c>
      <c r="C20" s="803"/>
      <c r="D20" s="803"/>
      <c r="E20" s="878" t="str">
        <f t="shared" si="1"/>
        <v/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L20" s="672"/>
      <c r="BP20" s="672"/>
      <c r="BQ20" s="781" t="str">
        <f t="shared" si="2"/>
        <v/>
      </c>
      <c r="BR20" s="672"/>
      <c r="BS20" s="672"/>
      <c r="BT20" s="883">
        <f t="shared" si="3"/>
        <v>0</v>
      </c>
      <c r="BU20" s="672"/>
    </row>
    <row r="21" spans="1:75" s="675" customFormat="1" ht="15.95" customHeight="1" x14ac:dyDescent="0.15">
      <c r="A21" s="700" t="s">
        <v>35</v>
      </c>
      <c r="B21" s="833">
        <f t="shared" si="0"/>
        <v>5450</v>
      </c>
      <c r="C21" s="833">
        <f>SUM(C15:C20)</f>
        <v>2118</v>
      </c>
      <c r="D21" s="833">
        <f>SUM(D15:D20)</f>
        <v>3332</v>
      </c>
      <c r="E21" s="878" t="str">
        <f>$BP21&amp;" "&amp;$BQ21&amp;" "</f>
        <v xml:space="preserve">  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Y21" s="674"/>
      <c r="Z21" s="672"/>
      <c r="AA21" s="672"/>
      <c r="AB21" s="678"/>
      <c r="AC21" s="672"/>
      <c r="AD21" s="672"/>
      <c r="AE21" s="672"/>
      <c r="AL21" s="672"/>
      <c r="BP21" s="781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781" t="str">
        <f t="shared" si="2"/>
        <v/>
      </c>
      <c r="BR21" s="694"/>
      <c r="BS21" s="694"/>
      <c r="BT21" s="883">
        <f>+IF(B21=SUM(C10:H10),0,1)</f>
        <v>0</v>
      </c>
      <c r="BU21" s="883">
        <f>IF(B21&lt;&gt;SUM(C21:D21),1,0)</f>
        <v>0</v>
      </c>
    </row>
    <row r="22" spans="1:75" s="672" customFormat="1" ht="30" customHeight="1" x14ac:dyDescent="0.2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</row>
    <row r="23" spans="1:75" s="675" customFormat="1" ht="29.25" customHeight="1" x14ac:dyDescent="0.2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L23" s="672"/>
      <c r="BP23" s="672"/>
      <c r="BQ23" s="672"/>
      <c r="BR23" s="672"/>
      <c r="BS23" s="672"/>
      <c r="BT23" s="672"/>
      <c r="BU23" s="672"/>
    </row>
    <row r="24" spans="1:75" s="675" customFormat="1" ht="33.75" customHeight="1" x14ac:dyDescent="0.2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L24" s="672"/>
      <c r="BP24" s="672"/>
      <c r="BQ24" s="672"/>
      <c r="BR24" s="672"/>
      <c r="BS24" s="672"/>
      <c r="BT24" s="672"/>
      <c r="BU24" s="672"/>
    </row>
    <row r="25" spans="1:75" s="675" customFormat="1" ht="15.95" customHeight="1" x14ac:dyDescent="0.15">
      <c r="A25" s="708" t="s">
        <v>42</v>
      </c>
      <c r="B25" s="873">
        <f>SUM(C25:H25)</f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tr">
        <f>$BP25&amp;" "&amp;$BQ25&amp;""&amp;$BR25&amp;""&amp;$BS25</f>
        <v xml:space="preserve"> </v>
      </c>
      <c r="P25" s="674"/>
      <c r="Q25" s="674"/>
      <c r="R25" s="674"/>
      <c r="S25" s="674"/>
      <c r="T25" s="674"/>
      <c r="U25" s="674"/>
      <c r="V25" s="674"/>
      <c r="W25" s="674"/>
      <c r="AA25" s="687"/>
      <c r="AD25" s="672"/>
      <c r="AE25" s="672"/>
      <c r="AL25" s="672"/>
      <c r="BP25" s="781" t="str">
        <f>IF($B25&lt;&gt;($I25+$J25)," El número atenciones según sexo NO puede ser diferente al Total.","")</f>
        <v/>
      </c>
      <c r="BQ25" s="781" t="str">
        <f>IF($B25=0,"",IF($K25="",IF($B25="",""," No olvide escribir la columna Beneficiarios."),""))</f>
        <v/>
      </c>
      <c r="BR25" s="781" t="str">
        <f>IF($B25&lt;$K25," El número de Beneficiarios NO puede ser mayor que el Total.","")</f>
        <v/>
      </c>
      <c r="BS25" s="781" t="str">
        <f>IF(B25&lt;&gt;SUM(C25:H25),"NO ALTERE LAS FÓRMULAS, la suma de las edades NO es igual al Total. ","")</f>
        <v/>
      </c>
      <c r="BT25" s="883">
        <f>IF($B25&lt;&gt;($I25+$J25),1,0)</f>
        <v>0</v>
      </c>
      <c r="BU25" s="883">
        <f>IF($B25&lt;$K25,1,0)</f>
        <v>0</v>
      </c>
      <c r="BV25" s="883" t="str">
        <f>IF($B25=0,"",IF($K25="",IF($B25="","",1),0))</f>
        <v/>
      </c>
      <c r="BW25" s="883">
        <f>IF(B25&lt;&gt;SUM(C25:H25),1,0)</f>
        <v>0</v>
      </c>
    </row>
    <row r="26" spans="1:75" s="675" customFormat="1" ht="15.95" customHeight="1" x14ac:dyDescent="0.15">
      <c r="A26" s="710" t="s">
        <v>43</v>
      </c>
      <c r="B26" s="853">
        <f>SUM(C26:H26)</f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tr">
        <f>$BP26&amp;" "&amp;$BQ26&amp;""&amp;$BR26&amp;""&amp;$BS26</f>
        <v xml:space="preserve"> 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L26" s="672"/>
      <c r="BP26" s="781" t="str">
        <f>IF($B26&lt;&gt;($I26+$J26)," El número atenciones según sexo NO puede ser diferente al Total.","")</f>
        <v/>
      </c>
      <c r="BQ26" s="781" t="str">
        <f>IF($B26=0,"",IF($K26="",IF($B26="",""," No olvide escribir la columna Beneficiarios."),""))</f>
        <v/>
      </c>
      <c r="BR26" s="781" t="str">
        <f>IF($B26&lt;$K26," El número de Beneficiarios NO puede ser mayor que el Total.","")</f>
        <v/>
      </c>
      <c r="BS26" s="781" t="str">
        <f>IF(B26&lt;&gt;SUM(C26:H26),"NO ALTERE LAS FÓRMULAS, la suma de las edades NO es igual al Total. ","")</f>
        <v/>
      </c>
      <c r="BT26" s="883">
        <f>IF($B26&lt;&gt;($I26+$J26),1,0)</f>
        <v>0</v>
      </c>
      <c r="BU26" s="883">
        <f>IF($B26&lt;$K26,1,0)</f>
        <v>0</v>
      </c>
      <c r="BV26" s="883" t="str">
        <f>IF($B26=0,"",IF($K26="",IF($B26="","",1),0))</f>
        <v/>
      </c>
      <c r="BW26" s="883">
        <f>IF(B26&lt;&gt;SUM(C26:H26),1,0)</f>
        <v>0</v>
      </c>
    </row>
    <row r="27" spans="1:75" s="672" customFormat="1" ht="30" customHeight="1" x14ac:dyDescent="0.2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</row>
    <row r="28" spans="1:75" s="675" customFormat="1" ht="28.5" customHeight="1" x14ac:dyDescent="0.2">
      <c r="A28" s="728" t="s">
        <v>45</v>
      </c>
      <c r="B28" s="958" t="s">
        <v>4</v>
      </c>
      <c r="C28" s="958" t="s">
        <v>27</v>
      </c>
      <c r="D28" s="958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L28" s="672"/>
      <c r="BP28" s="672"/>
      <c r="BQ28" s="672"/>
      <c r="BR28" s="672"/>
      <c r="BS28" s="672"/>
      <c r="BT28" s="672"/>
      <c r="BU28" s="672"/>
    </row>
    <row r="29" spans="1:75" s="675" customFormat="1" ht="15.95" customHeight="1" x14ac:dyDescent="0.2">
      <c r="A29" s="789" t="s">
        <v>47</v>
      </c>
      <c r="B29" s="814">
        <f>SUM(C29:D29)</f>
        <v>0</v>
      </c>
      <c r="C29" s="800"/>
      <c r="D29" s="800"/>
      <c r="E29" s="685" t="str">
        <f t="shared" ref="E29:E34" si="4">$BP29&amp;" "</f>
        <v xml:space="preserve"> 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L29" s="672"/>
      <c r="BP29" s="781" t="str">
        <f t="shared" ref="BP29:BP34" si="5">IF(B29&lt;&gt;SUM(C29:D29),"NO ALTERE LAS FÓRMULAS, la suma de las edades NO es igual al Total. ","")</f>
        <v/>
      </c>
      <c r="BQ29" s="672"/>
      <c r="BR29" s="672"/>
      <c r="BS29" s="672"/>
      <c r="BT29" s="883">
        <f t="shared" ref="BT29:BT34" si="6">IF(B29&lt;&gt;SUM(C29:D29),1,0)</f>
        <v>0</v>
      </c>
      <c r="BU29" s="672"/>
    </row>
    <row r="30" spans="1:75" s="675" customFormat="1" ht="15.95" customHeight="1" x14ac:dyDescent="0.2">
      <c r="A30" s="753" t="s">
        <v>48</v>
      </c>
      <c r="B30" s="815">
        <f t="shared" ref="B30:B35" si="7">SUM(C30:D30)</f>
        <v>0</v>
      </c>
      <c r="C30" s="801"/>
      <c r="D30" s="801"/>
      <c r="E30" s="685" t="str">
        <f t="shared" si="4"/>
        <v xml:space="preserve"> 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L30" s="672"/>
      <c r="BP30" s="781" t="str">
        <f t="shared" si="5"/>
        <v/>
      </c>
      <c r="BQ30" s="672"/>
      <c r="BR30" s="672"/>
      <c r="BS30" s="672"/>
      <c r="BT30" s="883">
        <f t="shared" si="6"/>
        <v>0</v>
      </c>
      <c r="BU30" s="672"/>
    </row>
    <row r="31" spans="1:75" s="675" customFormat="1" ht="15.95" customHeight="1" x14ac:dyDescent="0.2">
      <c r="A31" s="753" t="s">
        <v>49</v>
      </c>
      <c r="B31" s="815">
        <f t="shared" si="7"/>
        <v>0</v>
      </c>
      <c r="C31" s="801"/>
      <c r="D31" s="801"/>
      <c r="E31" s="685" t="str">
        <f t="shared" si="4"/>
        <v xml:space="preserve"> 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L31" s="672"/>
      <c r="BP31" s="781" t="str">
        <f t="shared" si="5"/>
        <v/>
      </c>
      <c r="BQ31" s="672"/>
      <c r="BR31" s="672"/>
      <c r="BS31" s="672"/>
      <c r="BT31" s="883">
        <f t="shared" si="6"/>
        <v>0</v>
      </c>
      <c r="BU31" s="672"/>
    </row>
    <row r="32" spans="1:75" s="675" customFormat="1" ht="15.95" customHeight="1" x14ac:dyDescent="0.2">
      <c r="A32" s="753" t="s">
        <v>50</v>
      </c>
      <c r="B32" s="815">
        <f t="shared" si="7"/>
        <v>0</v>
      </c>
      <c r="C32" s="801"/>
      <c r="D32" s="801"/>
      <c r="E32" s="685" t="str">
        <f t="shared" si="4"/>
        <v xml:space="preserve"> 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L32" s="672"/>
      <c r="BP32" s="781" t="str">
        <f t="shared" si="5"/>
        <v/>
      </c>
      <c r="BQ32" s="672"/>
      <c r="BR32" s="672"/>
      <c r="BS32" s="672"/>
      <c r="BT32" s="883">
        <f t="shared" si="6"/>
        <v>0</v>
      </c>
      <c r="BU32" s="672"/>
    </row>
    <row r="33" spans="1:75" s="675" customFormat="1" ht="15.95" customHeight="1" x14ac:dyDescent="0.15">
      <c r="A33" s="753" t="s">
        <v>51</v>
      </c>
      <c r="B33" s="815">
        <f t="shared" si="7"/>
        <v>0</v>
      </c>
      <c r="C33" s="801"/>
      <c r="D33" s="801"/>
      <c r="E33" s="685" t="str">
        <f t="shared" si="4"/>
        <v xml:space="preserve"> 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L33" s="672"/>
      <c r="BP33" s="781" t="str">
        <f t="shared" si="5"/>
        <v/>
      </c>
      <c r="BQ33" s="672"/>
      <c r="BR33" s="672"/>
      <c r="BS33" s="672"/>
      <c r="BT33" s="883">
        <f t="shared" si="6"/>
        <v>0</v>
      </c>
      <c r="BU33" s="672"/>
    </row>
    <row r="34" spans="1:75" s="675" customFormat="1" ht="15.95" customHeight="1" x14ac:dyDescent="0.15">
      <c r="A34" s="753" t="s">
        <v>52</v>
      </c>
      <c r="B34" s="815">
        <f t="shared" si="7"/>
        <v>0</v>
      </c>
      <c r="C34" s="801"/>
      <c r="D34" s="801"/>
      <c r="E34" s="685" t="str">
        <f t="shared" si="4"/>
        <v xml:space="preserve"> 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L34" s="672"/>
      <c r="BP34" s="781" t="str">
        <f t="shared" si="5"/>
        <v/>
      </c>
      <c r="BQ34" s="672"/>
      <c r="BR34" s="672"/>
      <c r="BS34" s="672"/>
      <c r="BT34" s="883">
        <f t="shared" si="6"/>
        <v>0</v>
      </c>
      <c r="BU34" s="672"/>
    </row>
    <row r="35" spans="1:75" s="675" customFormat="1" ht="15.95" customHeight="1" x14ac:dyDescent="0.15">
      <c r="A35" s="700" t="s">
        <v>35</v>
      </c>
      <c r="B35" s="833">
        <f t="shared" si="7"/>
        <v>0</v>
      </c>
      <c r="C35" s="833">
        <f>SUM(C29:C34)</f>
        <v>0</v>
      </c>
      <c r="D35" s="833">
        <f>SUM(D29:D34)</f>
        <v>0</v>
      </c>
      <c r="E35" s="685" t="str">
        <f>$BQ35&amp;" "</f>
        <v xml:space="preserve"> 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Y35" s="674"/>
      <c r="Z35" s="672"/>
      <c r="AA35" s="672"/>
      <c r="AC35" s="672"/>
      <c r="AD35" s="672"/>
      <c r="AE35" s="672"/>
      <c r="AL35" s="672"/>
      <c r="BP35" s="694"/>
      <c r="BQ35" s="781" t="str">
        <f>IF(B35&lt;&gt;SUM(C35:D35),"NO ALTERE LAS FÓRMULAS, la suma de las edades NO es igual al Total. ","")</f>
        <v/>
      </c>
      <c r="BR35" s="672"/>
      <c r="BS35" s="672"/>
      <c r="BT35" s="694"/>
      <c r="BU35" s="883">
        <f>IF(B35&lt;&gt;SUM(C35:D35),1,0)</f>
        <v>0</v>
      </c>
    </row>
    <row r="36" spans="1:75" s="672" customFormat="1" ht="30" customHeight="1" x14ac:dyDescent="0.2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T36" s="674"/>
      <c r="U36" s="674"/>
      <c r="V36" s="674"/>
      <c r="W36" s="674"/>
      <c r="X36" s="674"/>
      <c r="Y36" s="674"/>
    </row>
    <row r="37" spans="1:75" s="675" customFormat="1" ht="15" customHeight="1" x14ac:dyDescent="0.1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L37" s="672"/>
      <c r="BP37" s="672"/>
      <c r="BQ37" s="672"/>
      <c r="BR37" s="672"/>
      <c r="BS37" s="672"/>
      <c r="BT37" s="672"/>
      <c r="BU37" s="672"/>
    </row>
    <row r="38" spans="1:75" s="675" customFormat="1" ht="10.5" x14ac:dyDescent="0.1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L38" s="672"/>
      <c r="BP38" s="672"/>
      <c r="BQ38" s="672"/>
      <c r="BR38" s="672"/>
      <c r="BS38" s="672"/>
      <c r="BT38" s="672"/>
      <c r="BU38" s="672"/>
    </row>
    <row r="39" spans="1:75" s="675" customFormat="1" ht="15.95" customHeight="1" x14ac:dyDescent="0.2">
      <c r="A39" s="1006" t="s">
        <v>42</v>
      </c>
      <c r="B39" s="1007"/>
      <c r="C39" s="814">
        <f>SUM(D39:I39)</f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tr">
        <f>$BP39&amp;" "&amp;$BQ39&amp;""&amp;$BR39&amp;""&amp;$BS39</f>
        <v xml:space="preserve"> 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AA39" s="687"/>
      <c r="AD39" s="672"/>
      <c r="AE39" s="672"/>
      <c r="AL39" s="672"/>
      <c r="BP39" s="781" t="str">
        <f>IF($C39&lt;&gt;($J39+$K39)," El número atenciones según sexo NO puede ser diferente al Total.","")</f>
        <v/>
      </c>
      <c r="BQ39" s="781" t="str">
        <f>IF($C39=0,"",IF($L39="",IF($C39="",""," No olvide escribir la columna Beneficiarios."),""))</f>
        <v/>
      </c>
      <c r="BR39" s="781" t="str">
        <f>IF($C39&lt;$L39," El número de Beneficiarios NO puede ser mayor que el Total.","")</f>
        <v/>
      </c>
      <c r="BS39" s="781" t="str">
        <f>IF(C39&lt;&gt;SUM(D39:I39),"NO ALTERE LAS FÓRMULAS, la suma de las edades NO es igual al Total. ","")</f>
        <v/>
      </c>
      <c r="BT39" s="883">
        <f>IF($C39&lt;&gt;($J39+$K39),1,0)</f>
        <v>0</v>
      </c>
      <c r="BU39" s="883">
        <f>IF($C39&lt;$L39,1,0)</f>
        <v>0</v>
      </c>
      <c r="BV39" s="883" t="str">
        <f>IF($C39=0,"",IF($L39="",IF($C39="","",1),0))</f>
        <v/>
      </c>
      <c r="BW39" s="883">
        <f>IF(C39&lt;&gt;SUM(D39:I39),1,0)</f>
        <v>0</v>
      </c>
    </row>
    <row r="40" spans="1:75" s="675" customFormat="1" ht="15.95" customHeight="1" x14ac:dyDescent="0.2">
      <c r="A40" s="991" t="s">
        <v>54</v>
      </c>
      <c r="B40" s="992"/>
      <c r="C40" s="815">
        <f>SUM(D40:I40)</f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tr">
        <f>$BP40&amp;" "&amp;$BQ40&amp;""&amp;$BR40&amp;""&amp;$BS40</f>
        <v xml:space="preserve"> 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AA40" s="687"/>
      <c r="AD40" s="672"/>
      <c r="AE40" s="672"/>
      <c r="AL40" s="672"/>
      <c r="BP40" s="781" t="str">
        <f>IF($C40&lt;&gt;($J40+$K40)," El número atenciones según sexo NO puede ser diferente al Total.","")</f>
        <v/>
      </c>
      <c r="BQ40" s="781" t="str">
        <f>IF($C40=0,"",IF($L40="",IF($C40="",""," No olvide escribir la columna Beneficiarios."),""))</f>
        <v/>
      </c>
      <c r="BR40" s="781" t="str">
        <f>IF($C40&lt;$L40," El número de Beneficiarios NO puede ser mayor que el Total.","")</f>
        <v/>
      </c>
      <c r="BS40" s="781" t="str">
        <f>IF(C40&lt;&gt;SUM(D40:I40),"NO ALTERE LAS FÓRMULAS, la suma de las edades NO es igual al Total. ","")</f>
        <v/>
      </c>
      <c r="BT40" s="883">
        <f>IF($C40&lt;&gt;($J40+$K40),1,0)</f>
        <v>0</v>
      </c>
      <c r="BU40" s="883">
        <f>IF($C40&lt;$L40,1,0)</f>
        <v>0</v>
      </c>
      <c r="BV40" s="883" t="str">
        <f>IF($C40=0,"",IF($L40="",IF($C40="","",1),0))</f>
        <v/>
      </c>
      <c r="BW40" s="883">
        <f>IF(C40&lt;&gt;SUM(D40:I40),1,0)</f>
        <v>0</v>
      </c>
    </row>
    <row r="41" spans="1:75" s="675" customFormat="1" ht="15.95" customHeight="1" x14ac:dyDescent="0.2">
      <c r="A41" s="1008" t="s">
        <v>43</v>
      </c>
      <c r="B41" s="1009"/>
      <c r="C41" s="815">
        <f>SUM(D41:I41)</f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tr">
        <f>$BP41&amp;" "&amp;$BQ41&amp;""&amp;$BR41&amp;""&amp;$BS41</f>
        <v xml:space="preserve"> 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AA41" s="687"/>
      <c r="AD41" s="672"/>
      <c r="AE41" s="672"/>
      <c r="AL41" s="672"/>
      <c r="BP41" s="781" t="str">
        <f>IF($C41&lt;&gt;($J41+$K41)," El número atenciones según sexo NO puede ser diferente al Total.","")</f>
        <v/>
      </c>
      <c r="BQ41" s="781" t="str">
        <f>IF($C41=0,"",IF($L41="",IF($C41="",""," No olvide escribir la columna Beneficiarios."),""))</f>
        <v/>
      </c>
      <c r="BR41" s="781" t="str">
        <f>IF($C41&lt;$L41," El número de Beneficiarios NO puede ser mayor que el Total.","")</f>
        <v/>
      </c>
      <c r="BS41" s="781" t="str">
        <f>IF(C41&lt;&gt;SUM(D41:I41),"NO ALTERE LAS FÓRMULAS, la suma de las edades NO es igual al Total. ","")</f>
        <v/>
      </c>
      <c r="BT41" s="883">
        <f>IF($C41&lt;&gt;($J41+$K41),1,0)</f>
        <v>0</v>
      </c>
      <c r="BU41" s="883">
        <f>IF($C41&lt;$L41,1,0)</f>
        <v>0</v>
      </c>
      <c r="BV41" s="883" t="str">
        <f>IF($C41=0,"",IF($L41="",IF($C41="","",1),0))</f>
        <v/>
      </c>
      <c r="BW41" s="883">
        <f>IF(C41&lt;&gt;SUM(D41:I41),1,0)</f>
        <v>0</v>
      </c>
    </row>
    <row r="42" spans="1:75" s="675" customFormat="1" ht="15.95" customHeight="1" x14ac:dyDescent="0.2">
      <c r="A42" s="1010" t="s">
        <v>55</v>
      </c>
      <c r="B42" s="1011"/>
      <c r="C42" s="816">
        <f>SUM(D42:I42)</f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tr">
        <f>$BP42&amp;" "&amp;$BQ42&amp;""&amp;$BR42&amp;""&amp;$BS42</f>
        <v xml:space="preserve"> 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AA42" s="687"/>
      <c r="AD42" s="672"/>
      <c r="AE42" s="672"/>
      <c r="AL42" s="672"/>
      <c r="BP42" s="781" t="str">
        <f>IF($C42&lt;&gt;($J42+$K42)," El número atenciones según sexo NO puede ser diferente al Total.","")</f>
        <v/>
      </c>
      <c r="BQ42" s="781" t="str">
        <f>IF($C42=0,"",IF($L42="",IF($C42="",""," No olvide escribir la columna Beneficiarios."),""))</f>
        <v/>
      </c>
      <c r="BR42" s="781" t="str">
        <f>IF($C42&lt;$L42," El número de Beneficiarios NO puede ser mayor que el Total.","")</f>
        <v/>
      </c>
      <c r="BS42" s="781" t="str">
        <f>IF(C42&lt;&gt;SUM(D42:I42),"NO ALTERE LAS FÓRMULAS, la suma de las edades NO es igual al Total. ","")</f>
        <v/>
      </c>
      <c r="BT42" s="883">
        <f>IF($C42&lt;&gt;($J42+$K42),1,0)</f>
        <v>0</v>
      </c>
      <c r="BU42" s="883">
        <f>IF($C42&lt;$L42,1,0)</f>
        <v>0</v>
      </c>
      <c r="BV42" s="883" t="str">
        <f>IF($C42=0,"",IF($L42="",IF($C42="","",1),0))</f>
        <v/>
      </c>
      <c r="BW42" s="883">
        <f>IF(C42&lt;&gt;SUM(D42:I42),1,0)</f>
        <v>0</v>
      </c>
    </row>
    <row r="43" spans="1:75" s="675" customFormat="1" ht="30" customHeight="1" x14ac:dyDescent="0.2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L43" s="672"/>
      <c r="BP43" s="672"/>
      <c r="BQ43" s="672"/>
      <c r="BR43" s="672"/>
      <c r="BS43" s="672"/>
      <c r="BT43" s="672"/>
      <c r="BU43" s="672"/>
    </row>
    <row r="44" spans="1:75" s="675" customFormat="1" ht="15" customHeight="1" x14ac:dyDescent="0.1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L44" s="672"/>
      <c r="BP44" s="672"/>
      <c r="BQ44" s="672"/>
      <c r="BR44" s="672"/>
      <c r="BS44" s="672"/>
      <c r="BT44" s="672"/>
      <c r="BU44" s="672"/>
    </row>
    <row r="45" spans="1:75" s="675" customFormat="1" x14ac:dyDescent="0.2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L45" s="672"/>
      <c r="BP45" s="672"/>
      <c r="BQ45" s="672"/>
      <c r="BR45" s="672"/>
      <c r="BS45" s="672"/>
      <c r="BT45" s="672"/>
      <c r="BU45" s="672"/>
    </row>
    <row r="46" spans="1:75" s="675" customFormat="1" ht="15.95" customHeight="1" x14ac:dyDescent="0.2">
      <c r="A46" s="1006" t="s">
        <v>42</v>
      </c>
      <c r="B46" s="1007"/>
      <c r="C46" s="814">
        <f>SUM(D46:I46)</f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tr">
        <f>$BP46&amp;" "&amp;$BQ46&amp;""&amp;$BR46&amp;""&amp;$BS46</f>
        <v xml:space="preserve"> 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AA46" s="687"/>
      <c r="AD46" s="672"/>
      <c r="AE46" s="672"/>
      <c r="AL46" s="672"/>
      <c r="BP46" s="781" t="str">
        <f>IF($C46&lt;&gt;($J46+$K46)," El número atenciones según sexo NO puede ser diferente al Total.","")</f>
        <v/>
      </c>
      <c r="BQ46" s="781" t="str">
        <f>IF($C46=0,"",IF($L46="",IF($C46="",""," No olvide escribir la columna Beneficiarios."),""))</f>
        <v/>
      </c>
      <c r="BR46" s="781" t="str">
        <f>IF($C46&lt;$L46," El número de Beneficiarios NO puede ser mayor que el Total.","")</f>
        <v/>
      </c>
      <c r="BS46" s="781" t="str">
        <f>IF(C46&lt;&gt;SUM(D46:I46),"NO ALTERE LAS FÓRMULAS, la suma de las edades NO es igual al Total. ","")</f>
        <v/>
      </c>
      <c r="BT46" s="883">
        <f>IF($C46&lt;&gt;($J46+$K46),1,0)</f>
        <v>0</v>
      </c>
      <c r="BU46" s="883">
        <f>IF($C46&lt;$L46,1,0)</f>
        <v>0</v>
      </c>
      <c r="BV46" s="883" t="str">
        <f>IF($C46=0,"",IF($L46="",IF($C46="","",1),0))</f>
        <v/>
      </c>
      <c r="BW46" s="883">
        <f>IF(C46&lt;&gt;SUM(D46:I46),1,0)</f>
        <v>0</v>
      </c>
    </row>
    <row r="47" spans="1:75" s="675" customFormat="1" ht="15.95" customHeight="1" x14ac:dyDescent="0.2">
      <c r="A47" s="991" t="s">
        <v>54</v>
      </c>
      <c r="B47" s="992"/>
      <c r="C47" s="815">
        <f>SUM(D47:I47)</f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tr">
        <f>$BP47&amp;" "&amp;$BQ47&amp;""&amp;$BR47&amp;""&amp;$BS47</f>
        <v xml:space="preserve"> 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AA47" s="687"/>
      <c r="AD47" s="672"/>
      <c r="AE47" s="672"/>
      <c r="AL47" s="672"/>
      <c r="BP47" s="781" t="str">
        <f>IF($C47&lt;&gt;($J47+$K47)," El número atenciones según sexo NO puede ser diferente al Total.","")</f>
        <v/>
      </c>
      <c r="BQ47" s="781" t="str">
        <f>IF($C47=0,"",IF($L47="",IF($C47="",""," No olvide escribir la columna Beneficiarios."),""))</f>
        <v/>
      </c>
      <c r="BR47" s="781" t="str">
        <f>IF($C47&lt;$L47," El número de Beneficiarios NO puede ser mayor que el Total.","")</f>
        <v/>
      </c>
      <c r="BS47" s="781" t="str">
        <f>IF(C47&lt;&gt;SUM(D47:I47),"NO ALTERE LAS FÓRMULAS, la suma de las edades NO es igual al Total. ","")</f>
        <v/>
      </c>
      <c r="BT47" s="883">
        <f>IF($C47&lt;&gt;($J47+$K47),1,0)</f>
        <v>0</v>
      </c>
      <c r="BU47" s="883">
        <f>IF($C47&lt;$L47,1,0)</f>
        <v>0</v>
      </c>
      <c r="BV47" s="883" t="str">
        <f>IF($C47=0,"",IF($L47="",IF($C47="","",1),0))</f>
        <v/>
      </c>
      <c r="BW47" s="883">
        <f>IF(C47&lt;&gt;SUM(D47:I47),1,0)</f>
        <v>0</v>
      </c>
    </row>
    <row r="48" spans="1:75" s="675" customFormat="1" ht="15.95" customHeight="1" x14ac:dyDescent="0.2">
      <c r="A48" s="991" t="s">
        <v>43</v>
      </c>
      <c r="B48" s="992"/>
      <c r="C48" s="815">
        <f>SUM(D48:I48)</f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tr">
        <f>$BP48&amp;" "&amp;$BQ48&amp;""&amp;$BR48&amp;""&amp;$BS48</f>
        <v xml:space="preserve"> 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AA48" s="687"/>
      <c r="AD48" s="672"/>
      <c r="AE48" s="672"/>
      <c r="AL48" s="672"/>
      <c r="BP48" s="781" t="str">
        <f>IF($C48&lt;&gt;($J48+$K48)," El número atenciones según sexo NO puede ser diferente al Total.","")</f>
        <v/>
      </c>
      <c r="BQ48" s="781" t="str">
        <f>IF($C48=0,"",IF($L48="",IF($C48="",""," No olvide escribir la columna Beneficiarios."),""))</f>
        <v/>
      </c>
      <c r="BR48" s="781" t="str">
        <f>IF($C48&lt;$L48," El número de Beneficiarios NO puede ser mayor que el Total.","")</f>
        <v/>
      </c>
      <c r="BS48" s="781" t="str">
        <f>IF(C48&lt;&gt;SUM(D48:I48),"NO ALTERE LAS FÓRMULAS, la suma de las edades NO es igual al Total. ","")</f>
        <v/>
      </c>
      <c r="BT48" s="883">
        <f>IF($C48&lt;&gt;($J48+$K48),1,0)</f>
        <v>0</v>
      </c>
      <c r="BU48" s="883">
        <f>IF($C48&lt;$L48,1,0)</f>
        <v>0</v>
      </c>
      <c r="BV48" s="883" t="str">
        <f>IF($C48=0,"",IF($L48="",IF($C48="","",1),0))</f>
        <v/>
      </c>
      <c r="BW48" s="883">
        <f>IF(C48&lt;&gt;SUM(D48:I48),1,0)</f>
        <v>0</v>
      </c>
    </row>
    <row r="49" spans="1:75" s="675" customFormat="1" ht="15.95" customHeight="1" x14ac:dyDescent="0.2">
      <c r="A49" s="991" t="s">
        <v>57</v>
      </c>
      <c r="B49" s="992"/>
      <c r="C49" s="815">
        <f>SUM(D49:I49)</f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tr">
        <f>$BP49&amp;" "&amp;$BQ49&amp;""&amp;$BR49&amp;""&amp;$BS49</f>
        <v xml:space="preserve"> 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AA49" s="687"/>
      <c r="AD49" s="672"/>
      <c r="AE49" s="672"/>
      <c r="AL49" s="672"/>
      <c r="BP49" s="781" t="str">
        <f>IF($C49&lt;&gt;($J49+$K49)," El número atenciones según sexo NO puede ser diferente al Total.","")</f>
        <v/>
      </c>
      <c r="BQ49" s="781" t="str">
        <f>IF($C49=0,"",IF($L49="",IF($C49="",""," No olvide escribir la columna Beneficiarios."),""))</f>
        <v/>
      </c>
      <c r="BR49" s="781" t="str">
        <f>IF($C49&lt;$L49," El número de Beneficiarios NO puede ser mayor que el Total.","")</f>
        <v/>
      </c>
      <c r="BS49" s="781" t="str">
        <f>IF(C49&lt;&gt;SUM(D49:I49),"NO ALTERE LAS FÓRMULAS, la suma de las edades NO es igual al Total. ","")</f>
        <v/>
      </c>
      <c r="BT49" s="883">
        <f>IF($C49&lt;&gt;($J49+$K49),1,0)</f>
        <v>0</v>
      </c>
      <c r="BU49" s="883">
        <f>IF($C49&lt;$L49,1,0)</f>
        <v>0</v>
      </c>
      <c r="BV49" s="883" t="str">
        <f>IF($C49=0,"",IF($L49="",IF($C49="","",1),0))</f>
        <v/>
      </c>
      <c r="BW49" s="883">
        <f>IF(C49&lt;&gt;SUM(D49:I49),1,0)</f>
        <v>0</v>
      </c>
    </row>
    <row r="50" spans="1:75" s="675" customFormat="1" ht="15.95" customHeight="1" x14ac:dyDescent="0.2">
      <c r="A50" s="999" t="s">
        <v>58</v>
      </c>
      <c r="B50" s="1000"/>
      <c r="C50" s="816">
        <f>SUM(D50:I50)</f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tr">
        <f>$BP50&amp;" "&amp;$BQ50&amp;""&amp;$BR50&amp;""&amp;$BS50</f>
        <v xml:space="preserve"> 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AA50" s="687"/>
      <c r="AD50" s="672"/>
      <c r="AE50" s="672"/>
      <c r="AL50" s="672"/>
      <c r="BP50" s="781" t="str">
        <f>IF($C50&lt;&gt;($J50+$K50)," El número atenciones según sexo NO puede ser diferente al Total.","")</f>
        <v/>
      </c>
      <c r="BQ50" s="781" t="str">
        <f>IF($C50=0,"",IF($L50="",IF($C50="",""," No olvide escribir la columna Beneficiarios."),""))</f>
        <v/>
      </c>
      <c r="BR50" s="781" t="str">
        <f>IF($C50&lt;$L50," El número de Beneficiarios NO puede ser mayor que el Total.","")</f>
        <v/>
      </c>
      <c r="BS50" s="781" t="str">
        <f>IF(C50&lt;&gt;SUM(D50:I50),"NO ALTERE LAS FÓRMULAS, la suma de las edades NO es igual al Total. ","")</f>
        <v/>
      </c>
      <c r="BT50" s="883">
        <f>IF($C50&lt;&gt;($J50+$K50),1,0)</f>
        <v>0</v>
      </c>
      <c r="BU50" s="883">
        <f>IF($C50&lt;$L50,1,0)</f>
        <v>0</v>
      </c>
      <c r="BV50" s="883" t="str">
        <f>IF($C50=0,"",IF($L50="",IF($C50="","",1),0))</f>
        <v/>
      </c>
      <c r="BW50" s="883">
        <f>IF(C50&lt;&gt;SUM(D50:I50),1,0)</f>
        <v>0</v>
      </c>
    </row>
    <row r="51" spans="1:75" s="675" customFormat="1" ht="30" customHeight="1" x14ac:dyDescent="0.2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L51" s="672"/>
      <c r="BP51" s="672"/>
      <c r="BQ51" s="672"/>
      <c r="BR51" s="672"/>
      <c r="BS51" s="672"/>
      <c r="BT51" s="672"/>
      <c r="BU51" s="672"/>
    </row>
    <row r="52" spans="1:75" s="675" customFormat="1" ht="15" customHeight="1" x14ac:dyDescent="0.2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L52" s="672"/>
      <c r="BP52" s="672"/>
      <c r="BQ52" s="672"/>
      <c r="BR52" s="672"/>
      <c r="BS52" s="672"/>
      <c r="BT52" s="672"/>
      <c r="BU52" s="672"/>
    </row>
    <row r="53" spans="1:75" s="675" customFormat="1" ht="12.75" x14ac:dyDescent="0.2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L53" s="672"/>
      <c r="BP53" s="672"/>
      <c r="BQ53" s="672"/>
      <c r="BR53" s="672"/>
      <c r="BS53" s="672"/>
      <c r="BT53" s="672"/>
      <c r="BU53" s="672"/>
    </row>
    <row r="54" spans="1:75" s="675" customFormat="1" ht="15.95" customHeight="1" x14ac:dyDescent="0.15">
      <c r="A54" s="989" t="s">
        <v>42</v>
      </c>
      <c r="B54" s="990"/>
      <c r="C54" s="834">
        <f>SUM(D54:I54)</f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tr">
        <f>$BP54&amp;" "&amp;$BQ54&amp;""&amp;$BR54&amp;""&amp;$BS54</f>
        <v xml:space="preserve"> 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AA54" s="687"/>
      <c r="AD54" s="672"/>
      <c r="AE54" s="672"/>
      <c r="AL54" s="672"/>
      <c r="BP54" s="781" t="str">
        <f>IF($C54&lt;&gt;($J54+$K54)," El número atenciones según sexo NO puede ser diferente al Total.","")</f>
        <v/>
      </c>
      <c r="BQ54" s="781" t="str">
        <f>IF($C54=0,"",IF($L54="",IF($C54="",""," No olvide escribir la columna Beneficiarios."),""))</f>
        <v/>
      </c>
      <c r="BR54" s="781" t="str">
        <f>IF($C54&lt;$L54," El número de Beneficiarios NO puede ser mayor que el Total.","")</f>
        <v/>
      </c>
      <c r="BS54" s="781" t="str">
        <f>IF(C54&lt;&gt;SUM(D54:I54),"NO ALTERE LAS FÓRMULAS, la suma de las edades NO es igual al Total. ","")</f>
        <v/>
      </c>
      <c r="BT54" s="883">
        <f>IF($C54&lt;&gt;($J54+$K54),1,0)</f>
        <v>0</v>
      </c>
      <c r="BU54" s="883">
        <f>IF($C54&lt;$L54,1,0)</f>
        <v>0</v>
      </c>
      <c r="BV54" s="883" t="str">
        <f>IF($C54=0,"",IF($L54="",IF($C54="","",1),0))</f>
        <v/>
      </c>
      <c r="BW54" s="883">
        <f>IF(C54&lt;&gt;SUM(D54:I54),1,0)</f>
        <v>0</v>
      </c>
    </row>
    <row r="55" spans="1:75" s="675" customFormat="1" ht="15.95" customHeight="1" x14ac:dyDescent="0.15">
      <c r="A55" s="991" t="s">
        <v>54</v>
      </c>
      <c r="B55" s="992"/>
      <c r="C55" s="815">
        <f>SUM(D55:I55)</f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tr">
        <f>$BP55&amp;" "&amp;$BQ55&amp;""&amp;$BR55&amp;""&amp;$BS55</f>
        <v xml:space="preserve"> 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AA55" s="687"/>
      <c r="AD55" s="672"/>
      <c r="AE55" s="672"/>
      <c r="AL55" s="672"/>
      <c r="BP55" s="781" t="str">
        <f>IF($C55&lt;&gt;($J55+$K55)," El número atenciones según sexo NO puede ser diferente al Total.","")</f>
        <v/>
      </c>
      <c r="BQ55" s="781" t="str">
        <f>IF($C55=0,"",IF($L55="",IF($C55="",""," No olvide escribir la columna Beneficiarios."),""))</f>
        <v/>
      </c>
      <c r="BR55" s="781" t="str">
        <f>IF($C55&lt;$L55," El número de Beneficiarios NO puede ser mayor que el Total.","")</f>
        <v/>
      </c>
      <c r="BS55" s="781" t="str">
        <f>IF(C55&lt;&gt;SUM(D55:I55),"NO ALTERE LAS FÓRMULAS, la suma de las edades NO es igual al Total. ","")</f>
        <v/>
      </c>
      <c r="BT55" s="883">
        <f>IF($C55&lt;&gt;($J55+$K55),1,0)</f>
        <v>0</v>
      </c>
      <c r="BU55" s="883">
        <f>IF($C55&lt;$L55,1,0)</f>
        <v>0</v>
      </c>
      <c r="BV55" s="883" t="str">
        <f>IF($C55=0,"",IF($L55="",IF($C55="","",1),0))</f>
        <v/>
      </c>
      <c r="BW55" s="883">
        <f>IF(C55&lt;&gt;SUM(D55:I55),1,0)</f>
        <v>0</v>
      </c>
    </row>
    <row r="56" spans="1:75" s="675" customFormat="1" ht="15.95" customHeight="1" x14ac:dyDescent="0.15">
      <c r="A56" s="753" t="s">
        <v>43</v>
      </c>
      <c r="B56" s="754"/>
      <c r="C56" s="815">
        <f>SUM(D56:I56)</f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tr">
        <f>$BP56&amp;" "&amp;$BQ56&amp;""&amp;$BR56&amp;""&amp;$BS56</f>
        <v xml:space="preserve"> 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AA56" s="687"/>
      <c r="AD56" s="672"/>
      <c r="AE56" s="672"/>
      <c r="AL56" s="672"/>
      <c r="BP56" s="781" t="str">
        <f>IF($C56&lt;&gt;($J56+$K56)," El número atenciones según sexo NO puede ser diferente al Total.","")</f>
        <v/>
      </c>
      <c r="BQ56" s="781" t="str">
        <f>IF($C56=0,"",IF($L56="",IF($C56="",""," No olvide escribir la columna Beneficiarios."),""))</f>
        <v/>
      </c>
      <c r="BR56" s="781" t="str">
        <f>IF($C56&lt;$L56," El número de Beneficiarios NO puede ser mayor que el Total.","")</f>
        <v/>
      </c>
      <c r="BS56" s="781" t="str">
        <f>IF(C56&lt;&gt;SUM(D56:I56),"NO ALTERE LAS FÓRMULAS, la suma de las edades NO es igual al Total. ","")</f>
        <v/>
      </c>
      <c r="BT56" s="883">
        <f>IF($C56&lt;&gt;($J56+$K56),1,0)</f>
        <v>0</v>
      </c>
      <c r="BU56" s="883">
        <f>IF($C56&lt;$L56,1,0)</f>
        <v>0</v>
      </c>
      <c r="BV56" s="883" t="str">
        <f>IF($C56=0,"",IF($L56="",IF($C56="","",1),0))</f>
        <v/>
      </c>
      <c r="BW56" s="883">
        <f>IF(C56&lt;&gt;SUM(D56:I56),1,0)</f>
        <v>0</v>
      </c>
    </row>
    <row r="57" spans="1:75" s="675" customFormat="1" ht="15.95" customHeight="1" x14ac:dyDescent="0.2">
      <c r="A57" s="993" t="s">
        <v>57</v>
      </c>
      <c r="B57" s="994"/>
      <c r="C57" s="824">
        <f>SUM(D57:I57)</f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tr">
        <f>$BP57&amp;" "&amp;$BQ57&amp;""&amp;$BR57&amp;""&amp;$BS57</f>
        <v xml:space="preserve"> 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AA57" s="687"/>
      <c r="AD57" s="672"/>
      <c r="AE57" s="672"/>
      <c r="AL57" s="672"/>
      <c r="BP57" s="781" t="str">
        <f>IF($C57&lt;&gt;($J57+$K57)," El número atenciones según sexo NO puede ser diferente al Total.","")</f>
        <v/>
      </c>
      <c r="BQ57" s="781" t="str">
        <f>IF($C57=0,"",IF($L57="",IF($C57="",""," No olvide escribir la columna Beneficiarios."),""))</f>
        <v/>
      </c>
      <c r="BR57" s="781" t="str">
        <f>IF($C57&lt;$L57," El número de Beneficiarios NO puede ser mayor que el Total.","")</f>
        <v/>
      </c>
      <c r="BS57" s="781" t="str">
        <f>IF(C57&lt;&gt;SUM(D57:I57),"NO ALTERE LAS FÓRMULAS, la suma de las edades NO es igual al Total. ","")</f>
        <v/>
      </c>
      <c r="BT57" s="883">
        <f>IF($C57&lt;&gt;($J57+$K57),1,0)</f>
        <v>0</v>
      </c>
      <c r="BU57" s="883">
        <f>IF($C57&lt;$L57,1,0)</f>
        <v>0</v>
      </c>
      <c r="BV57" s="883" t="str">
        <f>IF($C57=0,"",IF($L57="",IF($C57="","",1),0))</f>
        <v/>
      </c>
      <c r="BW57" s="883">
        <f>IF(C57&lt;&gt;SUM(D57:I57),1,0)</f>
        <v>0</v>
      </c>
    </row>
    <row r="58" spans="1:75" s="675" customFormat="1" ht="15.95" customHeight="1" x14ac:dyDescent="0.15">
      <c r="A58" s="755" t="s">
        <v>58</v>
      </c>
      <c r="B58" s="756"/>
      <c r="C58" s="816">
        <f>SUM(D58:I58)</f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tr">
        <f>$BP58&amp;" "&amp;$BQ58&amp;""&amp;$BR58&amp;""&amp;$BS58</f>
        <v xml:space="preserve"> 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AA58" s="687"/>
      <c r="AD58" s="672"/>
      <c r="AE58" s="672"/>
      <c r="AL58" s="672"/>
      <c r="BP58" s="781" t="str">
        <f>IF($C58&lt;&gt;($J58+$K58)," El número atenciones según sexo NO puede ser diferente al Total.","")</f>
        <v/>
      </c>
      <c r="BQ58" s="781" t="str">
        <f>IF($C58=0,"",IF($L58="",IF($C58="",""," No olvide escribir la columna Beneficiarios."),""))</f>
        <v/>
      </c>
      <c r="BR58" s="781" t="str">
        <f>IF($C58&lt;$L58," El número de Beneficiarios NO puede ser mayor que el Total.","")</f>
        <v/>
      </c>
      <c r="BS58" s="781" t="str">
        <f>IF(C58&lt;&gt;SUM(D58:I58),"NO ALTERE LAS FÓRMULAS, la suma de las edades NO es igual al Total. ","")</f>
        <v/>
      </c>
      <c r="BT58" s="883">
        <f>IF($C58&lt;&gt;($J58+$K58),1,0)</f>
        <v>0</v>
      </c>
      <c r="BU58" s="883">
        <f>IF($C58&lt;$L58,1,0)</f>
        <v>0</v>
      </c>
      <c r="BV58" s="883" t="str">
        <f>IF($C58=0,"",IF($L58="",IF($C58="","",1),0))</f>
        <v/>
      </c>
      <c r="BW58" s="883">
        <f>IF(C58&lt;&gt;SUM(D58:I58),1,0)</f>
        <v>0</v>
      </c>
    </row>
    <row r="59" spans="1:75" s="672" customFormat="1" ht="30" customHeight="1" x14ac:dyDescent="0.2">
      <c r="A59" s="760" t="s">
        <v>60</v>
      </c>
      <c r="D59" s="674"/>
      <c r="E59" s="674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</row>
    <row r="60" spans="1:75" s="675" customFormat="1" ht="35.25" customHeight="1" x14ac:dyDescent="0.15">
      <c r="A60" s="995" t="s">
        <v>61</v>
      </c>
      <c r="B60" s="995"/>
      <c r="C60" s="958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L60" s="672"/>
      <c r="BP60" s="672"/>
      <c r="BQ60" s="672"/>
      <c r="BR60" s="672"/>
      <c r="BS60" s="672"/>
      <c r="BT60" s="672"/>
      <c r="BU60" s="672"/>
    </row>
    <row r="61" spans="1:75" s="675" customFormat="1" ht="14.25" customHeight="1" x14ac:dyDescent="0.15">
      <c r="A61" s="996" t="s">
        <v>62</v>
      </c>
      <c r="B61" s="996"/>
      <c r="C61" s="815">
        <f>SUM(C62:C68)</f>
        <v>1129</v>
      </c>
      <c r="D61" s="892" t="str">
        <f>$BP61</f>
        <v/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L61" s="672"/>
      <c r="BP61" s="781" t="str">
        <f>IF(C61&lt;&gt;SUM(C62:C68),"NO ALTERE LAS FÓRMULAS, el Total NO está calculando bien la sección. ","")</f>
        <v/>
      </c>
      <c r="BQ61" s="672"/>
      <c r="BR61" s="672"/>
      <c r="BS61" s="672"/>
      <c r="BT61" s="883">
        <f>IF(C61&lt;&gt;SUM(C62:C68),1,0)</f>
        <v>0</v>
      </c>
      <c r="BU61" s="672"/>
    </row>
    <row r="62" spans="1:75" s="675" customFormat="1" ht="15" customHeight="1" x14ac:dyDescent="0.2">
      <c r="A62" s="975" t="s">
        <v>63</v>
      </c>
      <c r="B62" s="790" t="s">
        <v>64</v>
      </c>
      <c r="C62" s="845">
        <v>913</v>
      </c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L62" s="672"/>
      <c r="BP62" s="672"/>
      <c r="BQ62" s="672"/>
      <c r="BR62" s="672"/>
      <c r="BS62" s="672"/>
      <c r="BT62" s="672"/>
      <c r="BU62" s="672"/>
    </row>
    <row r="63" spans="1:75" s="675" customFormat="1" ht="15" customHeight="1" x14ac:dyDescent="0.2">
      <c r="A63" s="976"/>
      <c r="B63" s="957" t="s">
        <v>65</v>
      </c>
      <c r="C63" s="799">
        <v>35</v>
      </c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L63" s="672"/>
      <c r="BP63" s="672"/>
      <c r="BQ63" s="672"/>
      <c r="BR63" s="672"/>
      <c r="BS63" s="672"/>
      <c r="BT63" s="672"/>
      <c r="BU63" s="672"/>
    </row>
    <row r="64" spans="1:75" s="675" customFormat="1" ht="15" customHeight="1" thickBot="1" x14ac:dyDescent="0.25">
      <c r="A64" s="976"/>
      <c r="B64" s="962" t="s">
        <v>66</v>
      </c>
      <c r="C64" s="871">
        <v>4</v>
      </c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L64" s="672"/>
      <c r="BP64" s="672"/>
      <c r="BQ64" s="672"/>
      <c r="BR64" s="672"/>
      <c r="BS64" s="672"/>
      <c r="BT64" s="672"/>
      <c r="BU64" s="672"/>
    </row>
    <row r="65" spans="1:73" s="675" customFormat="1" ht="15" customHeight="1" thickTop="1" x14ac:dyDescent="0.2">
      <c r="A65" s="983" t="s">
        <v>67</v>
      </c>
      <c r="B65" s="984"/>
      <c r="C65" s="875">
        <v>31</v>
      </c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L65" s="672"/>
      <c r="BP65" s="672"/>
      <c r="BQ65" s="672"/>
      <c r="BR65" s="672"/>
      <c r="BS65" s="672"/>
      <c r="BT65" s="672"/>
      <c r="BU65" s="672"/>
    </row>
    <row r="66" spans="1:73" s="675" customFormat="1" ht="15" customHeight="1" x14ac:dyDescent="0.2">
      <c r="A66" s="985" t="s">
        <v>68</v>
      </c>
      <c r="B66" s="986"/>
      <c r="C66" s="846">
        <v>146</v>
      </c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L66" s="672"/>
      <c r="BP66" s="672"/>
      <c r="BQ66" s="672"/>
      <c r="BR66" s="672"/>
      <c r="BS66" s="672"/>
      <c r="BT66" s="672"/>
      <c r="BU66" s="672"/>
    </row>
    <row r="67" spans="1:73" s="675" customFormat="1" ht="15" customHeight="1" x14ac:dyDescent="0.2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L67" s="672"/>
      <c r="BP67" s="672"/>
      <c r="BQ67" s="672"/>
      <c r="BR67" s="672"/>
      <c r="BS67" s="672"/>
      <c r="BT67" s="672"/>
      <c r="BU67" s="672"/>
    </row>
    <row r="68" spans="1:73" s="675" customFormat="1" ht="23.25" customHeight="1" x14ac:dyDescent="0.2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L68" s="672"/>
      <c r="BP68" s="672"/>
      <c r="BQ68" s="672"/>
      <c r="BR68" s="672"/>
      <c r="BS68" s="672"/>
      <c r="BT68" s="672"/>
      <c r="BU68" s="672"/>
    </row>
    <row r="69" spans="1:73" s="672" customFormat="1" ht="30" customHeight="1" x14ac:dyDescent="0.2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</row>
    <row r="70" spans="1:73" s="675" customFormat="1" x14ac:dyDescent="0.2">
      <c r="A70" s="1018" t="s">
        <v>72</v>
      </c>
      <c r="B70" s="1019"/>
      <c r="C70" s="960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BP70" s="672"/>
      <c r="BQ70" s="672"/>
      <c r="BR70" s="672"/>
      <c r="BS70" s="672"/>
      <c r="BT70" s="672"/>
      <c r="BU70" s="672"/>
    </row>
    <row r="71" spans="1:73" s="675" customFormat="1" ht="32.25" x14ac:dyDescent="0.2">
      <c r="A71" s="1020" t="s">
        <v>73</v>
      </c>
      <c r="B71" s="791" t="s">
        <v>74</v>
      </c>
      <c r="C71" s="814">
        <f>SUM(D71:E71)</f>
        <v>2</v>
      </c>
      <c r="D71" s="818"/>
      <c r="E71" s="835">
        <v>2</v>
      </c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BP71" s="672"/>
      <c r="BQ71" s="672"/>
      <c r="BR71" s="672"/>
      <c r="BS71" s="672"/>
      <c r="BT71" s="672"/>
      <c r="BU71" s="672"/>
    </row>
    <row r="72" spans="1:73" s="675" customFormat="1" ht="32.25" x14ac:dyDescent="0.2">
      <c r="A72" s="1021"/>
      <c r="B72" s="792" t="s">
        <v>75</v>
      </c>
      <c r="C72" s="816">
        <f>SUM(D72:E72)</f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BP72" s="672"/>
      <c r="BQ72" s="672"/>
      <c r="BR72" s="672"/>
      <c r="BS72" s="672"/>
      <c r="BT72" s="672"/>
      <c r="BU72" s="672"/>
    </row>
    <row r="73" spans="1:73" s="675" customFormat="1" ht="15.95" customHeight="1" x14ac:dyDescent="0.2">
      <c r="A73" s="1022" t="s">
        <v>76</v>
      </c>
      <c r="B73" s="1023"/>
      <c r="C73" s="876">
        <f>SUM(D73:E73)</f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BP73" s="672"/>
      <c r="BQ73" s="672"/>
      <c r="BR73" s="672"/>
      <c r="BS73" s="672"/>
      <c r="BT73" s="672"/>
      <c r="BU73" s="672"/>
    </row>
    <row r="74" spans="1:73" s="675" customFormat="1" x14ac:dyDescent="0.2">
      <c r="A74" s="1022" t="s">
        <v>77</v>
      </c>
      <c r="B74" s="1023"/>
      <c r="C74" s="833">
        <f>SUM(D74:E74)</f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BP74" s="672"/>
      <c r="BQ74" s="672"/>
      <c r="BR74" s="672"/>
      <c r="BS74" s="672"/>
      <c r="BT74" s="672"/>
      <c r="BU74" s="672"/>
    </row>
    <row r="75" spans="1:73" s="675" customFormat="1" x14ac:dyDescent="0.2">
      <c r="A75" s="1024" t="s">
        <v>78</v>
      </c>
      <c r="B75" s="1025"/>
      <c r="C75" s="870">
        <f>SUM(D75:E75)</f>
        <v>1</v>
      </c>
      <c r="D75" s="856"/>
      <c r="E75" s="840">
        <v>1</v>
      </c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BP75" s="672"/>
      <c r="BQ75" s="672"/>
      <c r="BR75" s="672"/>
      <c r="BS75" s="672"/>
      <c r="BT75" s="672"/>
      <c r="BU75" s="672"/>
    </row>
    <row r="76" spans="1:73" s="672" customFormat="1" ht="30" customHeight="1" x14ac:dyDescent="0.2">
      <c r="A76" s="760" t="s">
        <v>79</v>
      </c>
      <c r="B76" s="731"/>
      <c r="C76" s="731"/>
      <c r="D76" s="731"/>
      <c r="E76" s="731"/>
      <c r="G76" s="686"/>
      <c r="I76" s="674"/>
      <c r="M76" s="696"/>
      <c r="N76" s="696"/>
      <c r="O76" s="696"/>
      <c r="T76" s="674"/>
      <c r="U76" s="674"/>
      <c r="V76" s="674"/>
      <c r="W76" s="674"/>
      <c r="X76" s="674"/>
      <c r="Y76" s="674"/>
    </row>
    <row r="77" spans="1:73" s="675" customFormat="1" ht="24" customHeight="1" x14ac:dyDescent="0.2">
      <c r="A77" s="1018" t="s">
        <v>72</v>
      </c>
      <c r="B77" s="1019"/>
      <c r="C77" s="9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BP77" s="672"/>
      <c r="BQ77" s="672"/>
      <c r="BR77" s="672"/>
      <c r="BS77" s="672"/>
      <c r="BT77" s="672"/>
      <c r="BU77" s="672"/>
    </row>
    <row r="78" spans="1:73" s="675" customFormat="1" ht="24" customHeight="1" x14ac:dyDescent="0.2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BP78" s="672"/>
      <c r="BQ78" s="672"/>
      <c r="BR78" s="672"/>
      <c r="BS78" s="672"/>
      <c r="BT78" s="672"/>
      <c r="BU78" s="672"/>
    </row>
    <row r="79" spans="1:73" s="675" customFormat="1" ht="24" customHeight="1" x14ac:dyDescent="0.2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BP79" s="672"/>
      <c r="BQ79" s="672"/>
      <c r="BR79" s="672"/>
      <c r="BS79" s="672"/>
      <c r="BT79" s="672"/>
      <c r="BU79" s="672"/>
    </row>
    <row r="80" spans="1:73" s="678" customFormat="1" ht="30" customHeight="1" x14ac:dyDescent="0.2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</row>
    <row r="81" spans="1:73" s="779" customFormat="1" ht="24" customHeight="1" x14ac:dyDescent="0.1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s="779" customFormat="1" ht="24" customHeight="1" x14ac:dyDescent="0.1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s="779" customFormat="1" ht="15" customHeight="1" x14ac:dyDescent="0.15">
      <c r="A83" s="794" t="s">
        <v>86</v>
      </c>
      <c r="B83" s="800"/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s="779" customFormat="1" ht="15" customHeight="1" x14ac:dyDescent="0.1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s="779" customFormat="1" ht="15" customHeight="1" x14ac:dyDescent="0.15">
      <c r="A85" s="762" t="s">
        <v>88</v>
      </c>
      <c r="B85" s="806">
        <v>17</v>
      </c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s="779" customFormat="1" ht="15" customHeight="1" x14ac:dyDescent="0.15">
      <c r="A86" s="762" t="s">
        <v>89</v>
      </c>
      <c r="B86" s="806">
        <v>6</v>
      </c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s="779" customFormat="1" ht="15" customHeight="1" x14ac:dyDescent="0.1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s="779" customFormat="1" ht="15" customHeight="1" x14ac:dyDescent="0.15">
      <c r="A88" s="763" t="s">
        <v>91</v>
      </c>
      <c r="B88" s="801">
        <v>2</v>
      </c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s="779" customFormat="1" ht="15" customHeight="1" x14ac:dyDescent="0.1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s="779" customFormat="1" ht="15" customHeight="1" x14ac:dyDescent="0.1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s="779" customFormat="1" ht="15" customHeight="1" x14ac:dyDescent="0.15">
      <c r="A91" s="763" t="s">
        <v>94</v>
      </c>
      <c r="B91" s="801">
        <v>1</v>
      </c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s="779" customFormat="1" ht="15" customHeight="1" x14ac:dyDescent="0.15">
      <c r="A92" s="795" t="s">
        <v>95</v>
      </c>
      <c r="B92" s="802">
        <v>21</v>
      </c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s="779" customFormat="1" ht="15" customHeight="1" x14ac:dyDescent="0.15">
      <c r="A93" s="764" t="s">
        <v>96</v>
      </c>
      <c r="B93" s="802">
        <v>56</v>
      </c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s="779" customFormat="1" ht="15" customHeight="1" x14ac:dyDescent="0.15">
      <c r="A94" s="764" t="s">
        <v>97</v>
      </c>
      <c r="B94" s="802">
        <v>30</v>
      </c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s="779" customFormat="1" ht="15.75" customHeight="1" x14ac:dyDescent="0.15">
      <c r="A95" s="765" t="s">
        <v>35</v>
      </c>
      <c r="B95" s="838">
        <f>SUM(B83:B94)</f>
        <v>133</v>
      </c>
      <c r="C95" s="715" t="str">
        <f>BP95</f>
        <v/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tr">
        <f>IF(B95&lt;&gt;SUM(B83:B94),"NO ALTERE LAS FÓRMULAS, el Total NO está calculando bien la sección. ","")</f>
        <v/>
      </c>
      <c r="BQ95" s="672"/>
      <c r="BR95" s="672"/>
      <c r="BS95" s="672"/>
      <c r="BT95" s="883">
        <f>IF(B95&lt;&gt;SUM(B83:B94),1,0)</f>
        <v>0</v>
      </c>
      <c r="BU95" s="694"/>
    </row>
    <row r="96" spans="1:73" s="672" customFormat="1" ht="30" customHeight="1" x14ac:dyDescent="0.2">
      <c r="A96" s="752" t="s">
        <v>98</v>
      </c>
      <c r="B96" s="724"/>
      <c r="C96" s="724"/>
      <c r="E96" s="766"/>
      <c r="F96" s="712"/>
      <c r="G96" s="698"/>
      <c r="I96" s="674"/>
      <c r="M96" s="696"/>
      <c r="N96" s="696"/>
      <c r="O96" s="696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</row>
    <row r="97" spans="1:73" s="675" customFormat="1" ht="30" customHeight="1" x14ac:dyDescent="0.2">
      <c r="A97" s="1028" t="s">
        <v>99</v>
      </c>
      <c r="B97" s="1028"/>
      <c r="C97" s="1028"/>
      <c r="D97" s="1028"/>
      <c r="E97" s="9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BP97" s="672"/>
      <c r="BQ97" s="672"/>
      <c r="BR97" s="672"/>
      <c r="BS97" s="672"/>
      <c r="BT97" s="672"/>
      <c r="BU97" s="672"/>
    </row>
    <row r="98" spans="1:73" s="675" customFormat="1" ht="10.5" x14ac:dyDescent="0.15">
      <c r="A98" s="958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BP98" s="672"/>
      <c r="BQ98" s="672"/>
      <c r="BR98" s="672"/>
      <c r="BS98" s="672"/>
      <c r="BT98" s="672"/>
      <c r="BU98" s="672"/>
    </row>
    <row r="99" spans="1:73" s="672" customFormat="1" ht="30" customHeight="1" x14ac:dyDescent="0.2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Z99" s="687"/>
      <c r="AA99" s="687"/>
      <c r="AB99" s="678"/>
    </row>
    <row r="100" spans="1:73" s="675" customFormat="1" ht="27.75" customHeight="1" x14ac:dyDescent="0.2">
      <c r="A100" s="1028" t="s">
        <v>99</v>
      </c>
      <c r="B100" s="1028"/>
      <c r="C100" s="1028"/>
      <c r="D100" s="1028"/>
      <c r="E100" s="961" t="s">
        <v>35</v>
      </c>
      <c r="F100" s="958" t="s">
        <v>7</v>
      </c>
      <c r="G100" s="958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Z100" s="687"/>
      <c r="AA100" s="687"/>
      <c r="AB100" s="678"/>
      <c r="AD100" s="672"/>
      <c r="AE100" s="672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BP100" s="672"/>
      <c r="BQ100" s="672"/>
      <c r="BR100" s="672"/>
      <c r="BS100" s="672"/>
      <c r="BT100" s="672"/>
      <c r="BU100" s="672"/>
    </row>
    <row r="101" spans="1:73" s="675" customFormat="1" ht="15" customHeight="1" x14ac:dyDescent="0.2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tr">
        <f>$BQ101&amp;""&amp;$BP101</f>
        <v/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AB101" s="678"/>
      <c r="AD101" s="672"/>
      <c r="AE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BP101" s="781" t="str">
        <f>IF($E101&lt;$F101," El número de Beneficiarios NO puede ser mayor que el Total.","")</f>
        <v/>
      </c>
      <c r="BQ101" s="781" t="str">
        <f>IF($E101=0,"",IF($F101="",IF($E101="",""," No olvide escribir la columna Beneficiarios."),""))</f>
        <v/>
      </c>
      <c r="BS101" s="672"/>
      <c r="BT101" s="883">
        <f t="shared" ref="BT101:BT110" si="8">IF($E101&lt;$F101,1,0)</f>
        <v>0</v>
      </c>
      <c r="BU101" s="883" t="str">
        <f>IF($E101=0,"",IF($F101="",IF($E101="","",1),0))</f>
        <v/>
      </c>
    </row>
    <row r="102" spans="1:73" s="675" customFormat="1" ht="15" customHeight="1" x14ac:dyDescent="0.2">
      <c r="A102" s="966"/>
      <c r="B102" s="971" t="s">
        <v>106</v>
      </c>
      <c r="C102" s="972"/>
      <c r="D102" s="973"/>
      <c r="E102" s="850"/>
      <c r="F102" s="850"/>
      <c r="G102" s="850"/>
      <c r="H102" s="878" t="str">
        <f t="shared" ref="H102:H109" si="9">$BQ102&amp;""&amp;$BP102</f>
        <v/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AB102" s="678"/>
      <c r="AD102" s="672"/>
      <c r="AE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BP102" s="781" t="str">
        <f t="shared" ref="BP102:BP110" si="10">IF($E102&lt;$F102," El número de Beneficiarios NO puede ser mayor que el Total.","")</f>
        <v/>
      </c>
      <c r="BQ102" s="781" t="str">
        <f t="shared" ref="BQ102:BQ110" si="11">IF($E102=0,"",IF($F102="",IF($E102="",""," No olvide escribir la columna Beneficiarios."),""))</f>
        <v/>
      </c>
      <c r="BS102" s="672"/>
      <c r="BT102" s="883">
        <f t="shared" si="8"/>
        <v>0</v>
      </c>
      <c r="BU102" s="883" t="str">
        <f t="shared" ref="BU102:BU110" si="12">IF($E102=0,"",IF($F102="",IF($E102="","",1),0))</f>
        <v/>
      </c>
    </row>
    <row r="103" spans="1:73" s="675" customFormat="1" ht="15" customHeight="1" x14ac:dyDescent="0.2">
      <c r="A103" s="967"/>
      <c r="B103" s="974" t="s">
        <v>107</v>
      </c>
      <c r="C103" s="974"/>
      <c r="D103" s="974"/>
      <c r="E103" s="802"/>
      <c r="F103" s="802"/>
      <c r="G103" s="802"/>
      <c r="H103" s="878" t="str">
        <f t="shared" si="9"/>
        <v/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AB103" s="678"/>
      <c r="AD103" s="672"/>
      <c r="AE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BP103" s="781" t="str">
        <f t="shared" si="10"/>
        <v/>
      </c>
      <c r="BQ103" s="781" t="str">
        <f t="shared" si="11"/>
        <v/>
      </c>
      <c r="BS103" s="672"/>
      <c r="BT103" s="883">
        <f t="shared" si="8"/>
        <v>0</v>
      </c>
      <c r="BU103" s="883" t="str">
        <f t="shared" si="12"/>
        <v/>
      </c>
    </row>
    <row r="104" spans="1:73" s="675" customFormat="1" ht="15" customHeight="1" x14ac:dyDescent="0.2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tr">
        <f>$BQ104&amp;""&amp;$BP104</f>
        <v/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AB104" s="678"/>
      <c r="AD104" s="672"/>
      <c r="AE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BP104" s="781" t="str">
        <f t="shared" si="10"/>
        <v/>
      </c>
      <c r="BQ104" s="781" t="str">
        <f t="shared" si="11"/>
        <v/>
      </c>
      <c r="BS104" s="672"/>
      <c r="BT104" s="883">
        <f t="shared" si="8"/>
        <v>0</v>
      </c>
      <c r="BU104" s="883" t="str">
        <f t="shared" si="12"/>
        <v/>
      </c>
    </row>
    <row r="105" spans="1:73" s="675" customFormat="1" ht="21.75" customHeight="1" x14ac:dyDescent="0.2">
      <c r="A105" s="976"/>
      <c r="B105" s="979"/>
      <c r="C105" s="963" t="s">
        <v>111</v>
      </c>
      <c r="D105" s="964"/>
      <c r="E105" s="801">
        <v>230</v>
      </c>
      <c r="F105" s="801">
        <v>230</v>
      </c>
      <c r="G105" s="801"/>
      <c r="H105" s="878" t="str">
        <f t="shared" si="9"/>
        <v/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AB105" s="678"/>
      <c r="AD105" s="672"/>
      <c r="AE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BP105" s="781" t="str">
        <f t="shared" si="10"/>
        <v/>
      </c>
      <c r="BQ105" s="781" t="str">
        <f t="shared" si="11"/>
        <v/>
      </c>
      <c r="BS105" s="672"/>
      <c r="BT105" s="883">
        <f t="shared" si="8"/>
        <v>0</v>
      </c>
      <c r="BU105" s="883">
        <f t="shared" si="12"/>
        <v>0</v>
      </c>
    </row>
    <row r="106" spans="1:73" s="675" customFormat="1" ht="15" customHeight="1" x14ac:dyDescent="0.2">
      <c r="A106" s="976"/>
      <c r="B106" s="980"/>
      <c r="C106" s="1029" t="s">
        <v>112</v>
      </c>
      <c r="D106" s="1030"/>
      <c r="E106" s="803"/>
      <c r="F106" s="803"/>
      <c r="G106" s="803"/>
      <c r="H106" s="878" t="str">
        <f t="shared" si="9"/>
        <v/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AB106" s="678"/>
      <c r="AD106" s="672"/>
      <c r="AE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BP106" s="781" t="str">
        <f t="shared" si="10"/>
        <v/>
      </c>
      <c r="BQ106" s="781" t="str">
        <f t="shared" si="11"/>
        <v/>
      </c>
      <c r="BS106" s="672"/>
      <c r="BT106" s="883">
        <f t="shared" si="8"/>
        <v>0</v>
      </c>
      <c r="BU106" s="883" t="str">
        <f t="shared" si="12"/>
        <v/>
      </c>
    </row>
    <row r="107" spans="1:73" s="675" customFormat="1" ht="15" customHeight="1" x14ac:dyDescent="0.2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tr">
        <f t="shared" si="9"/>
        <v/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AB107" s="678"/>
      <c r="AD107" s="672"/>
      <c r="AE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BP107" s="781" t="str">
        <f t="shared" si="10"/>
        <v/>
      </c>
      <c r="BQ107" s="781" t="str">
        <f t="shared" si="11"/>
        <v/>
      </c>
      <c r="BS107" s="672"/>
      <c r="BT107" s="883">
        <f t="shared" si="8"/>
        <v>0</v>
      </c>
      <c r="BU107" s="883" t="str">
        <f t="shared" si="12"/>
        <v/>
      </c>
    </row>
    <row r="108" spans="1:73" s="675" customFormat="1" ht="15" customHeight="1" x14ac:dyDescent="0.2">
      <c r="A108" s="976"/>
      <c r="B108" s="979"/>
      <c r="C108" s="963" t="s">
        <v>113</v>
      </c>
      <c r="D108" s="964"/>
      <c r="E108" s="801">
        <v>245</v>
      </c>
      <c r="F108" s="801">
        <v>245</v>
      </c>
      <c r="G108" s="801"/>
      <c r="H108" s="878" t="str">
        <f t="shared" si="9"/>
        <v/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AB108" s="678"/>
      <c r="AD108" s="672"/>
      <c r="AE108" s="672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BP108" s="781" t="str">
        <f t="shared" si="10"/>
        <v/>
      </c>
      <c r="BQ108" s="781" t="str">
        <f t="shared" si="11"/>
        <v/>
      </c>
      <c r="BS108" s="672"/>
      <c r="BT108" s="883">
        <f t="shared" si="8"/>
        <v>0</v>
      </c>
      <c r="BU108" s="883">
        <f t="shared" si="12"/>
        <v>0</v>
      </c>
    </row>
    <row r="109" spans="1:73" s="675" customFormat="1" ht="15" customHeight="1" x14ac:dyDescent="0.2">
      <c r="A109" s="976"/>
      <c r="B109" s="1031"/>
      <c r="C109" s="963" t="s">
        <v>114</v>
      </c>
      <c r="D109" s="964"/>
      <c r="E109" s="802"/>
      <c r="F109" s="802"/>
      <c r="G109" s="802"/>
      <c r="H109" s="878" t="str">
        <f t="shared" si="9"/>
        <v/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AB109" s="672"/>
      <c r="AC109" s="672"/>
      <c r="AD109" s="672"/>
      <c r="AE109" s="672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BP109" s="781" t="str">
        <f t="shared" si="10"/>
        <v/>
      </c>
      <c r="BQ109" s="781" t="str">
        <f t="shared" si="11"/>
        <v/>
      </c>
      <c r="BS109" s="672"/>
      <c r="BT109" s="883">
        <f t="shared" si="8"/>
        <v>0</v>
      </c>
      <c r="BU109" s="883" t="str">
        <f t="shared" si="12"/>
        <v/>
      </c>
    </row>
    <row r="110" spans="1:73" s="675" customFormat="1" ht="15" customHeight="1" x14ac:dyDescent="0.2">
      <c r="A110" s="977"/>
      <c r="B110" s="980"/>
      <c r="C110" s="1029" t="s">
        <v>112</v>
      </c>
      <c r="D110" s="1030"/>
      <c r="E110" s="803"/>
      <c r="F110" s="803"/>
      <c r="G110" s="803"/>
      <c r="H110" s="878" t="str">
        <f>$BQ110&amp;""&amp;$BP110</f>
        <v/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AB110" s="672"/>
      <c r="AC110" s="672"/>
      <c r="AD110" s="672"/>
      <c r="AE110" s="672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BP110" s="781" t="str">
        <f t="shared" si="10"/>
        <v/>
      </c>
      <c r="BQ110" s="781" t="str">
        <f t="shared" si="11"/>
        <v/>
      </c>
      <c r="BS110" s="672"/>
      <c r="BT110" s="883">
        <f t="shared" si="8"/>
        <v>0</v>
      </c>
      <c r="BU110" s="883" t="str">
        <f t="shared" si="12"/>
        <v/>
      </c>
    </row>
    <row r="111" spans="1:73" s="672" customFormat="1" ht="30.75" customHeight="1" x14ac:dyDescent="0.2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</row>
    <row r="112" spans="1:73" s="675" customFormat="1" ht="30.75" customHeight="1" x14ac:dyDescent="0.2">
      <c r="A112" s="1018" t="s">
        <v>116</v>
      </c>
      <c r="B112" s="1019"/>
      <c r="C112" s="958" t="s">
        <v>4</v>
      </c>
      <c r="D112" s="958" t="s">
        <v>7</v>
      </c>
      <c r="E112" s="958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Z112" s="672"/>
      <c r="AA112" s="672"/>
      <c r="AB112" s="672"/>
      <c r="AD112" s="672"/>
      <c r="AE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BP112" s="672"/>
      <c r="BQ112" s="672"/>
      <c r="BR112" s="672"/>
      <c r="BS112" s="672"/>
      <c r="BT112" s="672"/>
      <c r="BU112" s="672"/>
    </row>
    <row r="113" spans="1:73" s="675" customFormat="1" ht="15.95" customHeight="1" x14ac:dyDescent="0.2">
      <c r="A113" s="965" t="s">
        <v>118</v>
      </c>
      <c r="B113" s="959" t="s">
        <v>119</v>
      </c>
      <c r="C113" s="850">
        <v>245</v>
      </c>
      <c r="D113" s="874">
        <v>245</v>
      </c>
      <c r="E113" s="874"/>
      <c r="F113" s="878" t="str">
        <f t="shared" ref="F113:F118" si="13">$BQ113&amp;""&amp;$BP113</f>
        <v/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Z113" s="672"/>
      <c r="AA113" s="672"/>
      <c r="AB113" s="672"/>
      <c r="AD113" s="672"/>
      <c r="AE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BP113" s="781" t="str">
        <f t="shared" ref="BP113:BP118" si="14">IF($C113=0,"",IF($D113="",IF($C113="",""," No olvide escribir la columna Beneficiarios."),""))</f>
        <v/>
      </c>
      <c r="BQ113" s="781" t="str">
        <f t="shared" ref="BQ113:BQ118" si="15">IF($C113&lt;$D113," El número de Beneficiarios NO puede ser mayor que el Total.","")</f>
        <v/>
      </c>
      <c r="BS113" s="672"/>
      <c r="BT113" s="883">
        <f t="shared" ref="BT113:BT118" si="16">IF($C113&lt;$D113,1,0)</f>
        <v>0</v>
      </c>
      <c r="BU113" s="883">
        <f t="shared" ref="BU113:BU118" si="17">IF($C113=0,"",IF($D113="",IF($C113="","",1),0))</f>
        <v>0</v>
      </c>
    </row>
    <row r="114" spans="1:73" s="675" customFormat="1" ht="15.95" customHeight="1" x14ac:dyDescent="0.2">
      <c r="A114" s="966"/>
      <c r="B114" s="709" t="s">
        <v>120</v>
      </c>
      <c r="C114" s="801">
        <v>230</v>
      </c>
      <c r="D114" s="822">
        <v>230</v>
      </c>
      <c r="E114" s="822"/>
      <c r="F114" s="878" t="str">
        <f t="shared" si="13"/>
        <v/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Z114" s="672"/>
      <c r="AA114" s="672"/>
      <c r="AB114" s="672"/>
      <c r="AD114" s="672"/>
      <c r="AE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BP114" s="781" t="str">
        <f t="shared" si="14"/>
        <v/>
      </c>
      <c r="BQ114" s="781" t="str">
        <f t="shared" si="15"/>
        <v/>
      </c>
      <c r="BS114" s="672"/>
      <c r="BT114" s="883">
        <f t="shared" si="16"/>
        <v>0</v>
      </c>
      <c r="BU114" s="883">
        <f t="shared" si="17"/>
        <v>0</v>
      </c>
    </row>
    <row r="115" spans="1:73" s="675" customFormat="1" ht="15.95" customHeight="1" x14ac:dyDescent="0.2">
      <c r="A115" s="967"/>
      <c r="B115" s="770" t="s">
        <v>121</v>
      </c>
      <c r="C115" s="803"/>
      <c r="D115" s="837"/>
      <c r="E115" s="837"/>
      <c r="F115" s="878" t="str">
        <f t="shared" si="13"/>
        <v/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Z115" s="672"/>
      <c r="AA115" s="672"/>
      <c r="AB115" s="672"/>
      <c r="AD115" s="672"/>
      <c r="AE115" s="672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BP115" s="781" t="str">
        <f t="shared" si="14"/>
        <v/>
      </c>
      <c r="BQ115" s="781" t="str">
        <f t="shared" si="15"/>
        <v/>
      </c>
      <c r="BS115" s="672"/>
      <c r="BT115" s="883">
        <f t="shared" si="16"/>
        <v>0</v>
      </c>
      <c r="BU115" s="883" t="str">
        <f t="shared" si="17"/>
        <v/>
      </c>
    </row>
    <row r="116" spans="1:73" s="675" customFormat="1" ht="15.95" customHeight="1" x14ac:dyDescent="0.2">
      <c r="A116" s="965" t="s">
        <v>122</v>
      </c>
      <c r="B116" s="959" t="s">
        <v>123</v>
      </c>
      <c r="C116" s="850"/>
      <c r="D116" s="874"/>
      <c r="E116" s="874"/>
      <c r="F116" s="878" t="str">
        <f t="shared" si="13"/>
        <v/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Z116" s="672"/>
      <c r="AA116" s="672"/>
      <c r="AB116" s="672"/>
      <c r="AD116" s="672"/>
      <c r="AE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BP116" s="781" t="str">
        <f t="shared" si="14"/>
        <v/>
      </c>
      <c r="BQ116" s="781" t="str">
        <f t="shared" si="15"/>
        <v/>
      </c>
      <c r="BS116" s="672"/>
      <c r="BT116" s="883">
        <f t="shared" si="16"/>
        <v>0</v>
      </c>
      <c r="BU116" s="883" t="str">
        <f t="shared" si="17"/>
        <v/>
      </c>
    </row>
    <row r="117" spans="1:73" s="675" customFormat="1" x14ac:dyDescent="0.2">
      <c r="A117" s="966"/>
      <c r="B117" s="709" t="s">
        <v>124</v>
      </c>
      <c r="C117" s="801"/>
      <c r="D117" s="822"/>
      <c r="E117" s="822"/>
      <c r="F117" s="878" t="str">
        <f t="shared" si="13"/>
        <v/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D117" s="672"/>
      <c r="AE117" s="672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BP117" s="781" t="str">
        <f t="shared" si="14"/>
        <v/>
      </c>
      <c r="BQ117" s="781" t="str">
        <f t="shared" si="15"/>
        <v/>
      </c>
      <c r="BS117" s="672"/>
      <c r="BT117" s="883">
        <f t="shared" si="16"/>
        <v>0</v>
      </c>
      <c r="BU117" s="883" t="str">
        <f t="shared" si="17"/>
        <v/>
      </c>
    </row>
    <row r="118" spans="1:73" s="675" customFormat="1" x14ac:dyDescent="0.2">
      <c r="A118" s="967"/>
      <c r="B118" s="710" t="s">
        <v>125</v>
      </c>
      <c r="C118" s="803"/>
      <c r="D118" s="837"/>
      <c r="E118" s="837"/>
      <c r="F118" s="878" t="str">
        <f t="shared" si="13"/>
        <v/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D118" s="672"/>
      <c r="AE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BP118" s="781" t="str">
        <f t="shared" si="14"/>
        <v/>
      </c>
      <c r="BQ118" s="781" t="str">
        <f t="shared" si="15"/>
        <v/>
      </c>
      <c r="BS118" s="672"/>
      <c r="BT118" s="883">
        <f t="shared" si="16"/>
        <v>0</v>
      </c>
      <c r="BU118" s="883" t="str">
        <f t="shared" si="17"/>
        <v/>
      </c>
    </row>
    <row r="119" spans="1:73" s="718" customFormat="1" x14ac:dyDescent="0.2"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</row>
    <row r="120" spans="1:73" s="718" customFormat="1" x14ac:dyDescent="0.2"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</row>
    <row r="121" spans="1:73" s="718" customFormat="1" x14ac:dyDescent="0.2"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</row>
    <row r="122" spans="1:73" s="718" customFormat="1" x14ac:dyDescent="0.2"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</row>
    <row r="123" spans="1:73" s="718" customFormat="1" x14ac:dyDescent="0.2"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</row>
    <row r="124" spans="1:73" s="718" customFormat="1" x14ac:dyDescent="0.2"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</row>
    <row r="125" spans="1:73" s="718" customFormat="1" x14ac:dyDescent="0.2"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</row>
    <row r="126" spans="1:73" s="718" customFormat="1" x14ac:dyDescent="0.2"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</row>
    <row r="127" spans="1:73" s="718" customFormat="1" x14ac:dyDescent="0.2"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</row>
    <row r="128" spans="1:73" s="718" customFormat="1" x14ac:dyDescent="0.2"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</row>
    <row r="129" spans="4:15" s="718" customFormat="1" x14ac:dyDescent="0.2"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</row>
    <row r="130" spans="4:15" s="718" customFormat="1" x14ac:dyDescent="0.2"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</row>
    <row r="131" spans="4:15" s="718" customFormat="1" x14ac:dyDescent="0.2"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</row>
    <row r="132" spans="4:15" s="718" customFormat="1" x14ac:dyDescent="0.2"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</row>
    <row r="133" spans="4:15" s="718" customFormat="1" x14ac:dyDescent="0.2"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</row>
    <row r="134" spans="4:15" s="718" customFormat="1" x14ac:dyDescent="0.2"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</row>
    <row r="135" spans="4:15" s="718" customFormat="1" x14ac:dyDescent="0.2"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</row>
    <row r="136" spans="4:15" s="718" customFormat="1" x14ac:dyDescent="0.2"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</row>
    <row r="137" spans="4:15" s="718" customFormat="1" x14ac:dyDescent="0.2"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</row>
    <row r="138" spans="4:15" s="718" customFormat="1" x14ac:dyDescent="0.2"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</row>
    <row r="139" spans="4:15" s="718" customFormat="1" x14ac:dyDescent="0.2"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</row>
    <row r="140" spans="4:15" s="718" customFormat="1" x14ac:dyDescent="0.2"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</row>
    <row r="141" spans="4:15" s="718" customFormat="1" x14ac:dyDescent="0.2"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</row>
    <row r="142" spans="4:15" s="718" customFormat="1" x14ac:dyDescent="0.2"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</row>
    <row r="143" spans="4:15" s="718" customFormat="1" x14ac:dyDescent="0.2"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</row>
    <row r="144" spans="4:15" s="718" customFormat="1" x14ac:dyDescent="0.2"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</row>
    <row r="145" spans="4:15" s="718" customFormat="1" x14ac:dyDescent="0.2"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</row>
    <row r="146" spans="4:15" s="718" customFormat="1" x14ac:dyDescent="0.2"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</row>
    <row r="147" spans="4:15" s="718" customFormat="1" x14ac:dyDescent="0.2"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</row>
    <row r="148" spans="4:15" s="718" customFormat="1" x14ac:dyDescent="0.2"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</row>
    <row r="149" spans="4:15" s="718" customFormat="1" x14ac:dyDescent="0.2"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</row>
    <row r="150" spans="4:15" s="718" customFormat="1" x14ac:dyDescent="0.2"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</row>
    <row r="151" spans="4:15" s="718" customFormat="1" x14ac:dyDescent="0.2"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</row>
    <row r="152" spans="4:15" s="718" customFormat="1" x14ac:dyDescent="0.2"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</row>
    <row r="153" spans="4:15" s="718" customFormat="1" x14ac:dyDescent="0.2"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</row>
    <row r="154" spans="4:15" s="718" customFormat="1" x14ac:dyDescent="0.2"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</row>
    <row r="155" spans="4:15" s="718" customFormat="1" x14ac:dyDescent="0.2"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</row>
    <row r="156" spans="4:15" s="718" customFormat="1" x14ac:dyDescent="0.2"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</row>
    <row r="157" spans="4:15" s="718" customFormat="1" x14ac:dyDescent="0.2"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</row>
    <row r="158" spans="4:15" s="718" customFormat="1" x14ac:dyDescent="0.2"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</row>
    <row r="159" spans="4:15" s="718" customFormat="1" x14ac:dyDescent="0.2"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</row>
    <row r="160" spans="4:15" s="718" customFormat="1" x14ac:dyDescent="0.2"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</row>
    <row r="161" spans="4:15" s="718" customFormat="1" x14ac:dyDescent="0.2"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</row>
    <row r="162" spans="4:15" s="718" customFormat="1" x14ac:dyDescent="0.2"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</row>
    <row r="163" spans="4:15" s="718" customFormat="1" x14ac:dyDescent="0.2"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</row>
    <row r="164" spans="4:15" s="718" customFormat="1" x14ac:dyDescent="0.2"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</row>
    <row r="165" spans="4:15" s="718" customFormat="1" x14ac:dyDescent="0.2"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</row>
    <row r="166" spans="4:15" s="718" customFormat="1" x14ac:dyDescent="0.2"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</row>
    <row r="167" spans="4:15" s="718" customFormat="1" x14ac:dyDescent="0.2"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</row>
    <row r="168" spans="4:15" s="718" customFormat="1" x14ac:dyDescent="0.2"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</row>
    <row r="169" spans="4:15" s="718" customFormat="1" x14ac:dyDescent="0.2"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</row>
    <row r="170" spans="4:15" s="718" customFormat="1" x14ac:dyDescent="0.2"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</row>
    <row r="171" spans="4:15" s="718" customFormat="1" x14ac:dyDescent="0.2"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</row>
    <row r="172" spans="4:15" s="718" customFormat="1" x14ac:dyDescent="0.2"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</row>
    <row r="173" spans="4:15" s="718" customFormat="1" x14ac:dyDescent="0.2"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</row>
    <row r="174" spans="4:15" s="718" customFormat="1" x14ac:dyDescent="0.2"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</row>
    <row r="175" spans="4:15" s="718" customFormat="1" x14ac:dyDescent="0.2"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</row>
    <row r="176" spans="4:15" s="718" customFormat="1" x14ac:dyDescent="0.2"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</row>
    <row r="177" spans="4:15" s="718" customFormat="1" x14ac:dyDescent="0.2"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</row>
    <row r="178" spans="4:15" s="718" customFormat="1" x14ac:dyDescent="0.2"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</row>
    <row r="179" spans="4:15" s="718" customFormat="1" x14ac:dyDescent="0.2"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</row>
    <row r="180" spans="4:15" s="718" customFormat="1" x14ac:dyDescent="0.2"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</row>
    <row r="181" spans="4:15" s="718" customFormat="1" x14ac:dyDescent="0.2"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</row>
    <row r="182" spans="4:15" s="718" customFormat="1" x14ac:dyDescent="0.2"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</row>
    <row r="183" spans="4:15" s="718" customFormat="1" x14ac:dyDescent="0.2"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</row>
    <row r="184" spans="4:15" s="718" customFormat="1" x14ac:dyDescent="0.2"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</row>
    <row r="185" spans="4:15" s="718" customFormat="1" x14ac:dyDescent="0.2"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</row>
    <row r="186" spans="4:15" s="718" customFormat="1" x14ac:dyDescent="0.2"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</row>
    <row r="187" spans="4:15" s="718" customFormat="1" x14ac:dyDescent="0.2"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</row>
    <row r="188" spans="4:15" s="718" customFormat="1" x14ac:dyDescent="0.2"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</row>
    <row r="189" spans="4:15" s="718" customFormat="1" x14ac:dyDescent="0.2"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</row>
    <row r="190" spans="4:15" s="718" customFormat="1" x14ac:dyDescent="0.2"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</row>
    <row r="191" spans="4:15" s="718" customFormat="1" x14ac:dyDescent="0.2"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</row>
    <row r="192" spans="4:15" s="718" customFormat="1" x14ac:dyDescent="0.2"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</row>
    <row r="193" spans="1:72" s="718" customFormat="1" x14ac:dyDescent="0.2"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</row>
    <row r="194" spans="1:72" s="718" customFormat="1" x14ac:dyDescent="0.2"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</row>
    <row r="195" spans="1:72" s="718" customFormat="1" x14ac:dyDescent="0.2"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</row>
    <row r="196" spans="1:72" s="718" customFormat="1" x14ac:dyDescent="0.2"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</row>
    <row r="197" spans="1:72" s="718" customFormat="1" x14ac:dyDescent="0.2"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</row>
    <row r="198" spans="1:72" s="718" customFormat="1" x14ac:dyDescent="0.2"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</row>
    <row r="199" spans="1:72" s="718" customFormat="1" x14ac:dyDescent="0.2"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</row>
    <row r="200" spans="1:72" s="718" customFormat="1" hidden="1" x14ac:dyDescent="0.2">
      <c r="A200" s="884">
        <f>SUM(A7:O118)</f>
        <v>52445</v>
      </c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BT200" s="884">
        <f>SUM(BT1:BW199)</f>
        <v>0</v>
      </c>
    </row>
    <row r="201" spans="1:72" s="718" customFormat="1" x14ac:dyDescent="0.2"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</row>
    <row r="202" spans="1:72" s="718" customFormat="1" x14ac:dyDescent="0.2"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</row>
    <row r="203" spans="1:72" s="718" customFormat="1" x14ac:dyDescent="0.2"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</row>
    <row r="204" spans="1:72" s="718" customFormat="1" x14ac:dyDescent="0.2"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</row>
    <row r="205" spans="1:72" s="718" customFormat="1" x14ac:dyDescent="0.2"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</row>
    <row r="206" spans="1:72" s="718" customFormat="1" x14ac:dyDescent="0.2"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</row>
    <row r="207" spans="1:72" s="718" customFormat="1" x14ac:dyDescent="0.2"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</row>
    <row r="208" spans="1:72" s="718" customFormat="1" x14ac:dyDescent="0.2"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</row>
    <row r="209" spans="4:15" s="718" customFormat="1" x14ac:dyDescent="0.2"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</row>
    <row r="210" spans="4:15" s="718" customFormat="1" x14ac:dyDescent="0.2"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</row>
    <row r="211" spans="4:15" s="718" customFormat="1" x14ac:dyDescent="0.2"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</row>
    <row r="212" spans="4:15" s="718" customFormat="1" x14ac:dyDescent="0.2"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</row>
    <row r="213" spans="4:15" s="718" customFormat="1" x14ac:dyDescent="0.2"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</row>
    <row r="214" spans="4:15" s="718" customFormat="1" x14ac:dyDescent="0.2"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</row>
    <row r="215" spans="4:15" s="718" customFormat="1" x14ac:dyDescent="0.2"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</row>
    <row r="216" spans="4:15" s="718" customFormat="1" x14ac:dyDescent="0.2"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</row>
    <row r="217" spans="4:15" s="718" customFormat="1" x14ac:dyDescent="0.2"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</row>
    <row r="218" spans="4:15" s="718" customFormat="1" x14ac:dyDescent="0.2"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</row>
    <row r="219" spans="4:15" s="718" customFormat="1" x14ac:dyDescent="0.2"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</row>
    <row r="220" spans="4:15" s="718" customFormat="1" x14ac:dyDescent="0.2"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</row>
    <row r="221" spans="4:15" s="718" customFormat="1" x14ac:dyDescent="0.2"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</row>
    <row r="222" spans="4:15" s="718" customFormat="1" x14ac:dyDescent="0.2"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</row>
    <row r="223" spans="4:15" s="718" customFormat="1" ht="16.5" customHeight="1" x14ac:dyDescent="0.2"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</row>
    <row r="224" spans="4:15" s="718" customFormat="1" x14ac:dyDescent="0.2"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</row>
    <row r="225" spans="4:15" s="718" customFormat="1" x14ac:dyDescent="0.2"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</row>
    <row r="226" spans="4:15" s="718" customFormat="1" x14ac:dyDescent="0.2"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</row>
    <row r="227" spans="4:15" s="718" customFormat="1" x14ac:dyDescent="0.2"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</row>
    <row r="228" spans="4:15" s="718" customFormat="1" x14ac:dyDescent="0.2"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</row>
    <row r="229" spans="4:15" s="718" customFormat="1" x14ac:dyDescent="0.2"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</row>
    <row r="230" spans="4:15" s="718" customFormat="1" x14ac:dyDescent="0.2"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BW230"/>
    </sheetView>
  </sheetViews>
  <sheetFormatPr baseColWidth="10" defaultRowHeight="15" x14ac:dyDescent="0.25"/>
  <sheetData>
    <row r="1" spans="1:75" ht="15.75" x14ac:dyDescent="0.25">
      <c r="A1" s="617" t="s">
        <v>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8"/>
      <c r="M1" s="418"/>
      <c r="N1" s="418"/>
      <c r="O1" s="422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  <c r="BL1" s="418"/>
      <c r="BM1" s="418"/>
      <c r="BN1" s="418"/>
      <c r="BO1" s="418"/>
      <c r="BP1" s="418"/>
      <c r="BQ1" s="418"/>
      <c r="BR1" s="418"/>
      <c r="BS1" s="418"/>
      <c r="BT1" s="418"/>
      <c r="BU1" s="418"/>
      <c r="BV1" s="418"/>
      <c r="BW1" s="418"/>
    </row>
    <row r="2" spans="1:75" ht="15.75" x14ac:dyDescent="0.25">
      <c r="A2" s="617" t="s">
        <v>126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8"/>
      <c r="M2" s="418"/>
      <c r="N2" s="418"/>
      <c r="O2" s="422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</row>
    <row r="3" spans="1:75" ht="15.75" x14ac:dyDescent="0.25">
      <c r="A3" s="617" t="s">
        <v>127</v>
      </c>
      <c r="B3" s="417"/>
      <c r="C3" s="417"/>
      <c r="D3" s="419"/>
      <c r="E3" s="417"/>
      <c r="F3" s="417"/>
      <c r="G3" s="417"/>
      <c r="H3" s="417"/>
      <c r="I3" s="417"/>
      <c r="J3" s="417"/>
      <c r="K3" s="417"/>
      <c r="L3" s="418"/>
      <c r="M3" s="418"/>
      <c r="N3" s="418"/>
      <c r="O3" s="422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</row>
    <row r="4" spans="1:75" ht="15.75" x14ac:dyDescent="0.25">
      <c r="A4" s="617" t="s">
        <v>128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8"/>
      <c r="M4" s="418"/>
      <c r="N4" s="418"/>
      <c r="O4" s="422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</row>
    <row r="5" spans="1:75" ht="15.75" x14ac:dyDescent="0.25">
      <c r="A5" s="416" t="s">
        <v>129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8"/>
      <c r="M5" s="418"/>
      <c r="N5" s="418"/>
      <c r="O5" s="422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8"/>
      <c r="BG5" s="418"/>
      <c r="BH5" s="418"/>
      <c r="BI5" s="418"/>
      <c r="BJ5" s="418"/>
      <c r="BK5" s="418"/>
      <c r="BL5" s="418"/>
      <c r="BM5" s="418"/>
      <c r="BN5" s="418"/>
      <c r="BO5" s="418"/>
      <c r="BP5" s="418"/>
      <c r="BQ5" s="418"/>
      <c r="BR5" s="418"/>
      <c r="BS5" s="418"/>
      <c r="BT5" s="418"/>
      <c r="BU5" s="418"/>
      <c r="BV5" s="418"/>
      <c r="BW5" s="418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454"/>
      <c r="Q6" s="454"/>
      <c r="R6" s="454"/>
      <c r="S6" s="454"/>
      <c r="T6" s="414"/>
      <c r="U6" s="414"/>
      <c r="V6" s="414"/>
      <c r="W6" s="414"/>
      <c r="X6" s="414"/>
      <c r="Y6" s="414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  <c r="BK6" s="412"/>
      <c r="BL6" s="412"/>
      <c r="BM6" s="412"/>
      <c r="BN6" s="412"/>
      <c r="BO6" s="412"/>
      <c r="BP6" s="412"/>
      <c r="BQ6" s="412"/>
      <c r="BR6" s="412"/>
      <c r="BS6" s="412"/>
      <c r="BT6" s="412"/>
      <c r="BU6" s="412"/>
      <c r="BV6" s="412"/>
      <c r="BW6" s="412"/>
    </row>
    <row r="7" spans="1:75" x14ac:dyDescent="0.25">
      <c r="A7" s="477" t="s">
        <v>2</v>
      </c>
      <c r="B7" s="477"/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  <c r="N7" s="478"/>
      <c r="O7" s="478"/>
      <c r="P7" s="462"/>
      <c r="Q7" s="462"/>
      <c r="R7" s="462"/>
      <c r="S7" s="462"/>
      <c r="T7" s="414"/>
      <c r="U7" s="414"/>
      <c r="V7" s="414"/>
      <c r="W7" s="414"/>
      <c r="X7" s="414"/>
      <c r="Y7" s="414"/>
      <c r="Z7" s="412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  <c r="AT7" s="412"/>
      <c r="AU7" s="412"/>
      <c r="AV7" s="412"/>
      <c r="AW7" s="412"/>
      <c r="AX7" s="412"/>
      <c r="AY7" s="412"/>
      <c r="AZ7" s="412"/>
      <c r="BA7" s="412"/>
      <c r="BB7" s="412"/>
      <c r="BC7" s="412"/>
      <c r="BD7" s="412"/>
      <c r="BE7" s="412"/>
      <c r="BF7" s="412"/>
      <c r="BG7" s="412"/>
      <c r="BH7" s="412"/>
      <c r="BI7" s="412"/>
      <c r="BJ7" s="412"/>
      <c r="BK7" s="412"/>
      <c r="BL7" s="412"/>
      <c r="BM7" s="412"/>
      <c r="BN7" s="412"/>
      <c r="BO7" s="412"/>
      <c r="BP7" s="412"/>
      <c r="BQ7" s="412"/>
      <c r="BR7" s="412"/>
      <c r="BS7" s="412"/>
      <c r="BT7" s="412"/>
      <c r="BU7" s="412"/>
      <c r="BV7" s="412"/>
      <c r="BW7" s="412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444"/>
      <c r="Q8" s="444"/>
      <c r="R8" s="444"/>
      <c r="S8" s="444"/>
      <c r="T8" s="414"/>
      <c r="U8" s="414"/>
      <c r="V8" s="414"/>
      <c r="W8" s="414"/>
      <c r="X8" s="414"/>
      <c r="Y8" s="414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</row>
    <row r="9" spans="1:75" ht="42" x14ac:dyDescent="0.25">
      <c r="A9" s="1017"/>
      <c r="B9" s="977"/>
      <c r="C9" s="479" t="s">
        <v>10</v>
      </c>
      <c r="D9" s="428" t="s">
        <v>11</v>
      </c>
      <c r="E9" s="428" t="s">
        <v>12</v>
      </c>
      <c r="F9" s="428" t="s">
        <v>13</v>
      </c>
      <c r="G9" s="428" t="s">
        <v>14</v>
      </c>
      <c r="H9" s="432" t="s">
        <v>15</v>
      </c>
      <c r="I9" s="480" t="s">
        <v>16</v>
      </c>
      <c r="J9" s="432" t="s">
        <v>17</v>
      </c>
      <c r="K9" s="977"/>
      <c r="L9" s="431" t="s">
        <v>18</v>
      </c>
      <c r="M9" s="481" t="s">
        <v>19</v>
      </c>
      <c r="N9" s="432" t="s">
        <v>20</v>
      </c>
      <c r="O9" s="977"/>
      <c r="P9" s="444"/>
      <c r="Q9" s="444"/>
      <c r="R9" s="444"/>
      <c r="S9" s="444"/>
      <c r="T9" s="414"/>
      <c r="U9" s="414"/>
      <c r="V9" s="414"/>
      <c r="W9" s="414"/>
      <c r="X9" s="414"/>
      <c r="Y9" s="414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2"/>
      <c r="AK9" s="412"/>
      <c r="AL9" s="412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</row>
    <row r="10" spans="1:75" x14ac:dyDescent="0.25">
      <c r="A10" s="482" t="s">
        <v>21</v>
      </c>
      <c r="B10" s="554">
        <v>0</v>
      </c>
      <c r="C10" s="579"/>
      <c r="D10" s="560"/>
      <c r="E10" s="560"/>
      <c r="F10" s="560"/>
      <c r="G10" s="560"/>
      <c r="H10" s="569"/>
      <c r="I10" s="559"/>
      <c r="J10" s="575"/>
      <c r="K10" s="592"/>
      <c r="L10" s="559"/>
      <c r="M10" s="560"/>
      <c r="N10" s="575"/>
      <c r="O10" s="575"/>
      <c r="P10" s="618" t="s">
        <v>46</v>
      </c>
      <c r="Q10" s="414"/>
      <c r="R10" s="414"/>
      <c r="S10" s="414"/>
      <c r="T10" s="414"/>
      <c r="U10" s="414"/>
      <c r="V10" s="414"/>
      <c r="W10" s="414"/>
      <c r="X10" s="415"/>
      <c r="Y10" s="415"/>
      <c r="Z10" s="415"/>
      <c r="AA10" s="415"/>
      <c r="AB10" s="415"/>
      <c r="AC10" s="415"/>
      <c r="AD10" s="412"/>
      <c r="AE10" s="412"/>
      <c r="AF10" s="415"/>
      <c r="AG10" s="415"/>
      <c r="AH10" s="415"/>
      <c r="AI10" s="415"/>
      <c r="AJ10" s="415"/>
      <c r="AK10" s="415"/>
      <c r="AL10" s="412"/>
      <c r="AM10" s="415"/>
      <c r="AN10" s="415"/>
      <c r="AO10" s="415"/>
      <c r="AP10" s="415"/>
      <c r="AQ10" s="415"/>
      <c r="AR10" s="415"/>
      <c r="AS10" s="415"/>
      <c r="AT10" s="415"/>
      <c r="AU10" s="415"/>
      <c r="AV10" s="415"/>
      <c r="AW10" s="415"/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415"/>
      <c r="BJ10" s="415"/>
      <c r="BK10" s="415"/>
      <c r="BL10" s="415"/>
      <c r="BM10" s="415"/>
      <c r="BN10" s="415"/>
      <c r="BO10" s="415"/>
      <c r="BP10" s="521" t="s">
        <v>22</v>
      </c>
      <c r="BQ10" s="459" t="s">
        <v>22</v>
      </c>
      <c r="BR10" s="459" t="s">
        <v>22</v>
      </c>
      <c r="BS10" s="620" t="s">
        <v>22</v>
      </c>
      <c r="BT10" s="623">
        <v>0</v>
      </c>
      <c r="BU10" s="623">
        <v>0</v>
      </c>
      <c r="BV10" s="623" t="s">
        <v>22</v>
      </c>
      <c r="BW10" s="623" t="s">
        <v>22</v>
      </c>
    </row>
    <row r="11" spans="1:75" ht="15" customHeight="1" x14ac:dyDescent="0.25">
      <c r="A11" s="449" t="s">
        <v>23</v>
      </c>
      <c r="B11" s="563">
        <v>0</v>
      </c>
      <c r="C11" s="612"/>
      <c r="D11" s="598"/>
      <c r="E11" s="598"/>
      <c r="F11" s="598"/>
      <c r="G11" s="598"/>
      <c r="H11" s="583"/>
      <c r="I11" s="557"/>
      <c r="J11" s="584"/>
      <c r="K11" s="606"/>
      <c r="L11" s="597"/>
      <c r="M11" s="598"/>
      <c r="N11" s="584"/>
      <c r="O11" s="584"/>
      <c r="P11" s="618" t="s">
        <v>46</v>
      </c>
      <c r="Q11" s="414"/>
      <c r="R11" s="414"/>
      <c r="S11" s="414"/>
      <c r="T11" s="414"/>
      <c r="U11" s="414"/>
      <c r="V11" s="414"/>
      <c r="W11" s="414"/>
      <c r="X11" s="418"/>
      <c r="Y11" s="427"/>
      <c r="Z11" s="427"/>
      <c r="AA11" s="456"/>
      <c r="AB11" s="418"/>
      <c r="AC11" s="418"/>
      <c r="AD11" s="412"/>
      <c r="AE11" s="412"/>
      <c r="AF11" s="415"/>
      <c r="AG11" s="415"/>
      <c r="AH11" s="415"/>
      <c r="AI11" s="415"/>
      <c r="AJ11" s="415"/>
      <c r="AK11" s="415"/>
      <c r="AL11" s="412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415"/>
      <c r="BJ11" s="415"/>
      <c r="BK11" s="415"/>
      <c r="BL11" s="415"/>
      <c r="BM11" s="415"/>
      <c r="BN11" s="415"/>
      <c r="BO11" s="415"/>
      <c r="BP11" s="521" t="s">
        <v>22</v>
      </c>
      <c r="BQ11" s="459" t="s">
        <v>22</v>
      </c>
      <c r="BR11" s="459" t="s">
        <v>22</v>
      </c>
      <c r="BS11" s="620" t="s">
        <v>22</v>
      </c>
      <c r="BT11" s="623">
        <v>0</v>
      </c>
      <c r="BU11" s="623">
        <v>0</v>
      </c>
      <c r="BV11" s="623" t="s">
        <v>22</v>
      </c>
      <c r="BW11" s="623" t="s">
        <v>22</v>
      </c>
    </row>
    <row r="12" spans="1:75" ht="15" customHeight="1" x14ac:dyDescent="0.25">
      <c r="A12" s="441" t="s">
        <v>24</v>
      </c>
      <c r="B12" s="556">
        <v>0</v>
      </c>
      <c r="C12" s="581"/>
      <c r="D12" s="551"/>
      <c r="E12" s="551"/>
      <c r="F12" s="551"/>
      <c r="G12" s="551"/>
      <c r="H12" s="552"/>
      <c r="I12" s="570"/>
      <c r="J12" s="553"/>
      <c r="K12" s="605"/>
      <c r="L12" s="570"/>
      <c r="M12" s="571"/>
      <c r="N12" s="572"/>
      <c r="O12" s="572"/>
      <c r="P12" s="618" t="s">
        <v>46</v>
      </c>
      <c r="Q12" s="414"/>
      <c r="R12" s="414"/>
      <c r="S12" s="414"/>
      <c r="T12" s="414"/>
      <c r="U12" s="414"/>
      <c r="V12" s="414"/>
      <c r="W12" s="414"/>
      <c r="X12" s="418"/>
      <c r="Y12" s="427"/>
      <c r="Z12" s="427"/>
      <c r="AA12" s="456"/>
      <c r="AB12" s="418"/>
      <c r="AC12" s="418"/>
      <c r="AD12" s="412"/>
      <c r="AE12" s="412"/>
      <c r="AF12" s="415"/>
      <c r="AG12" s="415"/>
      <c r="AH12" s="415"/>
      <c r="AI12" s="415"/>
      <c r="AJ12" s="415"/>
      <c r="AK12" s="415"/>
      <c r="AL12" s="412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415"/>
      <c r="BJ12" s="415"/>
      <c r="BK12" s="415"/>
      <c r="BL12" s="415"/>
      <c r="BM12" s="415"/>
      <c r="BN12" s="415"/>
      <c r="BO12" s="415"/>
      <c r="BP12" s="521" t="s">
        <v>22</v>
      </c>
      <c r="BQ12" s="459" t="s">
        <v>22</v>
      </c>
      <c r="BR12" s="459" t="s">
        <v>22</v>
      </c>
      <c r="BS12" s="457"/>
      <c r="BT12" s="623">
        <v>0</v>
      </c>
      <c r="BU12" s="623">
        <v>0</v>
      </c>
      <c r="BV12" s="623" t="s">
        <v>22</v>
      </c>
      <c r="BW12" s="434"/>
    </row>
    <row r="13" spans="1:75" x14ac:dyDescent="0.25">
      <c r="A13" s="483" t="s">
        <v>25</v>
      </c>
      <c r="B13" s="483"/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4"/>
      <c r="O13" s="484"/>
      <c r="P13" s="465"/>
      <c r="Q13" s="465"/>
      <c r="R13" s="465"/>
      <c r="S13" s="465"/>
      <c r="T13" s="414"/>
      <c r="U13" s="414"/>
      <c r="V13" s="414"/>
      <c r="W13" s="414"/>
      <c r="X13" s="414"/>
      <c r="Y13" s="414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2"/>
      <c r="AL13" s="412"/>
      <c r="AM13" s="412"/>
      <c r="AN13" s="412"/>
      <c r="AO13" s="412"/>
      <c r="AP13" s="412"/>
      <c r="AQ13" s="412"/>
      <c r="AR13" s="412"/>
      <c r="AS13" s="412"/>
      <c r="AT13" s="412"/>
      <c r="AU13" s="412"/>
      <c r="AV13" s="412"/>
      <c r="AW13" s="412"/>
      <c r="AX13" s="412"/>
      <c r="AY13" s="412"/>
      <c r="AZ13" s="412"/>
      <c r="BA13" s="412"/>
      <c r="BB13" s="412"/>
      <c r="BC13" s="412"/>
      <c r="BD13" s="412"/>
      <c r="BE13" s="412"/>
      <c r="BF13" s="412"/>
      <c r="BG13" s="412"/>
      <c r="BH13" s="412"/>
      <c r="BI13" s="412"/>
      <c r="BJ13" s="412"/>
      <c r="BK13" s="412"/>
      <c r="BL13" s="412"/>
      <c r="BM13" s="412"/>
      <c r="BN13" s="412"/>
      <c r="BO13" s="412"/>
      <c r="BP13" s="412"/>
      <c r="BQ13" s="412"/>
      <c r="BR13" s="412"/>
      <c r="BS13" s="412"/>
      <c r="BT13" s="412"/>
      <c r="BU13" s="412"/>
      <c r="BV13" s="412"/>
      <c r="BW13" s="412"/>
    </row>
    <row r="14" spans="1:75" ht="21" x14ac:dyDescent="0.25">
      <c r="A14" s="468" t="s">
        <v>26</v>
      </c>
      <c r="B14" s="433" t="s">
        <v>4</v>
      </c>
      <c r="C14" s="433" t="s">
        <v>27</v>
      </c>
      <c r="D14" s="433" t="s">
        <v>28</v>
      </c>
      <c r="E14" s="466"/>
      <c r="F14" s="466"/>
      <c r="G14" s="484"/>
      <c r="H14" s="417"/>
      <c r="I14" s="417"/>
      <c r="J14" s="417"/>
      <c r="K14" s="417"/>
      <c r="L14" s="417"/>
      <c r="M14" s="417"/>
      <c r="N14" s="417"/>
      <c r="O14" s="417"/>
      <c r="P14" s="619"/>
      <c r="Q14" s="417"/>
      <c r="R14" s="417"/>
      <c r="S14" s="417"/>
      <c r="T14" s="414"/>
      <c r="U14" s="414"/>
      <c r="V14" s="414"/>
      <c r="W14" s="414"/>
      <c r="X14" s="414"/>
      <c r="Y14" s="414"/>
      <c r="Z14" s="412"/>
      <c r="AA14" s="412"/>
      <c r="AB14" s="412"/>
      <c r="AC14" s="412"/>
      <c r="AD14" s="412"/>
      <c r="AE14" s="412"/>
      <c r="AF14" s="415"/>
      <c r="AG14" s="415"/>
      <c r="AH14" s="415"/>
      <c r="AI14" s="415"/>
      <c r="AJ14" s="415"/>
      <c r="AK14" s="415"/>
      <c r="AL14" s="412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2"/>
      <c r="BQ14" s="412"/>
      <c r="BR14" s="412"/>
      <c r="BS14" s="412"/>
      <c r="BT14" s="412"/>
      <c r="BU14" s="412"/>
      <c r="BV14" s="415"/>
      <c r="BW14" s="415"/>
    </row>
    <row r="15" spans="1:75" ht="15" customHeight="1" x14ac:dyDescent="0.25">
      <c r="A15" s="525" t="s">
        <v>29</v>
      </c>
      <c r="B15" s="554">
        <v>0</v>
      </c>
      <c r="C15" s="540"/>
      <c r="D15" s="540"/>
      <c r="E15" s="618" t="s">
        <v>22</v>
      </c>
      <c r="F15" s="466"/>
      <c r="G15" s="484"/>
      <c r="H15" s="417"/>
      <c r="I15" s="417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4"/>
      <c r="U15" s="414"/>
      <c r="V15" s="414"/>
      <c r="W15" s="414"/>
      <c r="X15" s="414"/>
      <c r="Y15" s="414"/>
      <c r="Z15" s="412"/>
      <c r="AA15" s="412"/>
      <c r="AB15" s="412"/>
      <c r="AC15" s="412"/>
      <c r="AD15" s="412"/>
      <c r="AE15" s="412"/>
      <c r="AF15" s="415"/>
      <c r="AG15" s="415"/>
      <c r="AH15" s="415"/>
      <c r="AI15" s="415"/>
      <c r="AJ15" s="415"/>
      <c r="AK15" s="415"/>
      <c r="AL15" s="412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2"/>
      <c r="BQ15" s="521" t="s">
        <v>22</v>
      </c>
      <c r="BR15" s="412"/>
      <c r="BS15" s="412"/>
      <c r="BT15" s="623">
        <v>0</v>
      </c>
      <c r="BU15" s="412"/>
      <c r="BV15" s="415"/>
      <c r="BW15" s="415"/>
    </row>
    <row r="16" spans="1:75" ht="15" customHeight="1" x14ac:dyDescent="0.25">
      <c r="A16" s="526" t="s">
        <v>30</v>
      </c>
      <c r="B16" s="555">
        <v>0</v>
      </c>
      <c r="C16" s="541"/>
      <c r="D16" s="541"/>
      <c r="E16" s="618" t="s">
        <v>22</v>
      </c>
      <c r="F16" s="466"/>
      <c r="G16" s="484"/>
      <c r="H16" s="417"/>
      <c r="I16" s="417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4"/>
      <c r="U16" s="414"/>
      <c r="V16" s="414"/>
      <c r="W16" s="414"/>
      <c r="X16" s="414"/>
      <c r="Y16" s="414"/>
      <c r="Z16" s="412"/>
      <c r="AA16" s="412"/>
      <c r="AB16" s="412"/>
      <c r="AC16" s="412"/>
      <c r="AD16" s="412"/>
      <c r="AE16" s="412"/>
      <c r="AF16" s="415"/>
      <c r="AG16" s="415"/>
      <c r="AH16" s="415"/>
      <c r="AI16" s="415"/>
      <c r="AJ16" s="415"/>
      <c r="AK16" s="415"/>
      <c r="AL16" s="412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2"/>
      <c r="BQ16" s="521" t="s">
        <v>22</v>
      </c>
      <c r="BR16" s="412"/>
      <c r="BS16" s="412"/>
      <c r="BT16" s="623">
        <v>0</v>
      </c>
      <c r="BU16" s="412"/>
      <c r="BV16" s="415"/>
      <c r="BW16" s="415"/>
    </row>
    <row r="17" spans="1:75" x14ac:dyDescent="0.25">
      <c r="A17" s="526" t="s">
        <v>31</v>
      </c>
      <c r="B17" s="555">
        <v>0</v>
      </c>
      <c r="C17" s="541"/>
      <c r="D17" s="541"/>
      <c r="E17" s="618" t="s">
        <v>22</v>
      </c>
      <c r="F17" s="466"/>
      <c r="G17" s="484"/>
      <c r="H17" s="417"/>
      <c r="I17" s="417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4"/>
      <c r="U17" s="414"/>
      <c r="V17" s="414"/>
      <c r="W17" s="414"/>
      <c r="X17" s="414"/>
      <c r="Y17" s="414"/>
      <c r="Z17" s="412"/>
      <c r="AA17" s="412"/>
      <c r="AB17" s="412"/>
      <c r="AC17" s="412"/>
      <c r="AD17" s="412"/>
      <c r="AE17" s="412"/>
      <c r="AF17" s="415"/>
      <c r="AG17" s="415"/>
      <c r="AH17" s="415"/>
      <c r="AI17" s="415"/>
      <c r="AJ17" s="415"/>
      <c r="AK17" s="415"/>
      <c r="AL17" s="412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2"/>
      <c r="BQ17" s="521" t="s">
        <v>22</v>
      </c>
      <c r="BR17" s="412"/>
      <c r="BS17" s="412"/>
      <c r="BT17" s="623">
        <v>0</v>
      </c>
      <c r="BU17" s="412"/>
      <c r="BV17" s="415"/>
      <c r="BW17" s="415"/>
    </row>
    <row r="18" spans="1:75" x14ac:dyDescent="0.25">
      <c r="A18" s="526" t="s">
        <v>32</v>
      </c>
      <c r="B18" s="555">
        <v>0</v>
      </c>
      <c r="C18" s="541"/>
      <c r="D18" s="541"/>
      <c r="E18" s="618" t="s">
        <v>22</v>
      </c>
      <c r="F18" s="466"/>
      <c r="G18" s="484"/>
      <c r="H18" s="417"/>
      <c r="I18" s="417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4"/>
      <c r="U18" s="414"/>
      <c r="V18" s="414"/>
      <c r="W18" s="414"/>
      <c r="X18" s="414"/>
      <c r="Y18" s="414"/>
      <c r="Z18" s="412"/>
      <c r="AA18" s="412"/>
      <c r="AB18" s="412"/>
      <c r="AC18" s="412"/>
      <c r="AD18" s="412"/>
      <c r="AE18" s="412"/>
      <c r="AF18" s="415"/>
      <c r="AG18" s="415"/>
      <c r="AH18" s="415"/>
      <c r="AI18" s="415"/>
      <c r="AJ18" s="415"/>
      <c r="AK18" s="415"/>
      <c r="AL18" s="412"/>
      <c r="AM18" s="415"/>
      <c r="AN18" s="415"/>
      <c r="AO18" s="415"/>
      <c r="AP18" s="415"/>
      <c r="AQ18" s="415"/>
      <c r="AR18" s="415"/>
      <c r="AS18" s="415"/>
      <c r="AT18" s="415"/>
      <c r="AU18" s="415"/>
      <c r="AV18" s="415"/>
      <c r="AW18" s="415"/>
      <c r="AX18" s="415"/>
      <c r="AY18" s="415"/>
      <c r="AZ18" s="415"/>
      <c r="BA18" s="415"/>
      <c r="BB18" s="415"/>
      <c r="BC18" s="415"/>
      <c r="BD18" s="415"/>
      <c r="BE18" s="415"/>
      <c r="BF18" s="415"/>
      <c r="BG18" s="415"/>
      <c r="BH18" s="415"/>
      <c r="BI18" s="415"/>
      <c r="BJ18" s="415"/>
      <c r="BK18" s="415"/>
      <c r="BL18" s="415"/>
      <c r="BM18" s="415"/>
      <c r="BN18" s="415"/>
      <c r="BO18" s="415"/>
      <c r="BP18" s="412"/>
      <c r="BQ18" s="521" t="s">
        <v>22</v>
      </c>
      <c r="BR18" s="412"/>
      <c r="BS18" s="412"/>
      <c r="BT18" s="623">
        <v>0</v>
      </c>
      <c r="BU18" s="412"/>
      <c r="BV18" s="415"/>
      <c r="BW18" s="415"/>
    </row>
    <row r="19" spans="1:75" x14ac:dyDescent="0.25">
      <c r="A19" s="527" t="s">
        <v>33</v>
      </c>
      <c r="B19" s="564">
        <v>0</v>
      </c>
      <c r="C19" s="542"/>
      <c r="D19" s="542"/>
      <c r="E19" s="618" t="s">
        <v>22</v>
      </c>
      <c r="F19" s="466"/>
      <c r="G19" s="484"/>
      <c r="H19" s="417"/>
      <c r="I19" s="417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4"/>
      <c r="U19" s="414"/>
      <c r="V19" s="414"/>
      <c r="W19" s="414"/>
      <c r="X19" s="414"/>
      <c r="Y19" s="414"/>
      <c r="Z19" s="412"/>
      <c r="AA19" s="412"/>
      <c r="AB19" s="412"/>
      <c r="AC19" s="412"/>
      <c r="AD19" s="412"/>
      <c r="AE19" s="412"/>
      <c r="AF19" s="415"/>
      <c r="AG19" s="415"/>
      <c r="AH19" s="415"/>
      <c r="AI19" s="415"/>
      <c r="AJ19" s="415"/>
      <c r="AK19" s="415"/>
      <c r="AL19" s="412"/>
      <c r="AM19" s="415"/>
      <c r="AN19" s="415"/>
      <c r="AO19" s="415"/>
      <c r="AP19" s="415"/>
      <c r="AQ19" s="415"/>
      <c r="AR19" s="415"/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2"/>
      <c r="BQ19" s="521" t="s">
        <v>22</v>
      </c>
      <c r="BR19" s="412"/>
      <c r="BS19" s="412"/>
      <c r="BT19" s="623">
        <v>0</v>
      </c>
      <c r="BU19" s="412"/>
      <c r="BV19" s="415"/>
      <c r="BW19" s="415"/>
    </row>
    <row r="20" spans="1:75" ht="31.5" x14ac:dyDescent="0.25">
      <c r="A20" s="528" t="s">
        <v>34</v>
      </c>
      <c r="B20" s="556">
        <v>0</v>
      </c>
      <c r="C20" s="543"/>
      <c r="D20" s="543"/>
      <c r="E20" s="618" t="s">
        <v>22</v>
      </c>
      <c r="F20" s="485"/>
      <c r="G20" s="485"/>
      <c r="H20" s="485"/>
      <c r="I20" s="485"/>
      <c r="J20" s="485"/>
      <c r="K20" s="418"/>
      <c r="L20" s="418"/>
      <c r="M20" s="418"/>
      <c r="N20" s="418"/>
      <c r="O20" s="418"/>
      <c r="P20" s="418"/>
      <c r="Q20" s="418"/>
      <c r="R20" s="418"/>
      <c r="S20" s="418"/>
      <c r="T20" s="414"/>
      <c r="U20" s="414"/>
      <c r="V20" s="414"/>
      <c r="W20" s="414"/>
      <c r="X20" s="414"/>
      <c r="Y20" s="414"/>
      <c r="Z20" s="412"/>
      <c r="AA20" s="412"/>
      <c r="AB20" s="412"/>
      <c r="AC20" s="412"/>
      <c r="AD20" s="412"/>
      <c r="AE20" s="412"/>
      <c r="AF20" s="415"/>
      <c r="AG20" s="415"/>
      <c r="AH20" s="415"/>
      <c r="AI20" s="415"/>
      <c r="AJ20" s="415"/>
      <c r="AK20" s="415"/>
      <c r="AL20" s="412"/>
      <c r="AM20" s="415"/>
      <c r="AN20" s="415"/>
      <c r="AO20" s="415"/>
      <c r="AP20" s="415"/>
      <c r="AQ20" s="415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2"/>
      <c r="BQ20" s="521" t="s">
        <v>22</v>
      </c>
      <c r="BR20" s="412"/>
      <c r="BS20" s="412"/>
      <c r="BT20" s="623">
        <v>0</v>
      </c>
      <c r="BU20" s="412"/>
      <c r="BV20" s="415"/>
      <c r="BW20" s="415"/>
    </row>
    <row r="21" spans="1:75" x14ac:dyDescent="0.25">
      <c r="A21" s="440" t="s">
        <v>35</v>
      </c>
      <c r="B21" s="573">
        <v>0</v>
      </c>
      <c r="C21" s="573">
        <v>0</v>
      </c>
      <c r="D21" s="573">
        <v>0</v>
      </c>
      <c r="E21" s="618" t="s">
        <v>130</v>
      </c>
      <c r="F21" s="485"/>
      <c r="G21" s="485"/>
      <c r="H21" s="485"/>
      <c r="I21" s="485"/>
      <c r="J21" s="485"/>
      <c r="K21" s="417"/>
      <c r="L21" s="417"/>
      <c r="M21" s="417"/>
      <c r="N21" s="418"/>
      <c r="O21" s="418"/>
      <c r="P21" s="418"/>
      <c r="Q21" s="418"/>
      <c r="R21" s="418"/>
      <c r="S21" s="418"/>
      <c r="T21" s="414"/>
      <c r="U21" s="414"/>
      <c r="V21" s="414"/>
      <c r="W21" s="414"/>
      <c r="X21" s="415"/>
      <c r="Y21" s="414"/>
      <c r="Z21" s="412"/>
      <c r="AA21" s="412"/>
      <c r="AB21" s="418"/>
      <c r="AC21" s="412"/>
      <c r="AD21" s="412"/>
      <c r="AE21" s="412"/>
      <c r="AF21" s="415"/>
      <c r="AG21" s="415"/>
      <c r="AH21" s="415"/>
      <c r="AI21" s="415"/>
      <c r="AJ21" s="415"/>
      <c r="AK21" s="415"/>
      <c r="AL21" s="412"/>
      <c r="AM21" s="415"/>
      <c r="AN21" s="415"/>
      <c r="AO21" s="415"/>
      <c r="AP21" s="415"/>
      <c r="AQ21" s="415"/>
      <c r="AR21" s="415"/>
      <c r="AS21" s="415"/>
      <c r="AT21" s="415"/>
      <c r="AU21" s="415"/>
      <c r="AV21" s="415"/>
      <c r="AW21" s="415"/>
      <c r="AX21" s="415"/>
      <c r="AY21" s="415"/>
      <c r="AZ21" s="415"/>
      <c r="BA21" s="415"/>
      <c r="BB21" s="415"/>
      <c r="BC21" s="415"/>
      <c r="BD21" s="415"/>
      <c r="BE21" s="415"/>
      <c r="BF21" s="415"/>
      <c r="BG21" s="415"/>
      <c r="BH21" s="415"/>
      <c r="BI21" s="415"/>
      <c r="BJ21" s="415"/>
      <c r="BK21" s="415"/>
      <c r="BL21" s="415"/>
      <c r="BM21" s="415"/>
      <c r="BN21" s="415"/>
      <c r="BO21" s="415"/>
      <c r="BP21" s="521" t="s">
        <v>22</v>
      </c>
      <c r="BQ21" s="521" t="s">
        <v>22</v>
      </c>
      <c r="BR21" s="434"/>
      <c r="BS21" s="434"/>
      <c r="BT21" s="623">
        <v>0</v>
      </c>
      <c r="BU21" s="623">
        <v>0</v>
      </c>
      <c r="BV21" s="415"/>
      <c r="BW21" s="415"/>
    </row>
    <row r="22" spans="1:75" ht="15" customHeight="1" x14ac:dyDescent="0.25">
      <c r="A22" s="477" t="s">
        <v>36</v>
      </c>
      <c r="B22" s="477"/>
      <c r="C22" s="477"/>
      <c r="D22" s="477"/>
      <c r="E22" s="477"/>
      <c r="F22" s="477"/>
      <c r="G22" s="477"/>
      <c r="H22" s="477"/>
      <c r="I22" s="477"/>
      <c r="J22" s="477"/>
      <c r="K22" s="477"/>
      <c r="L22" s="477"/>
      <c r="M22" s="477"/>
      <c r="N22" s="418"/>
      <c r="O22" s="418"/>
      <c r="P22" s="418"/>
      <c r="Q22" s="418"/>
      <c r="R22" s="418"/>
      <c r="S22" s="418"/>
      <c r="T22" s="414"/>
      <c r="U22" s="414"/>
      <c r="V22" s="414"/>
      <c r="W22" s="414"/>
      <c r="X22" s="414"/>
      <c r="Y22" s="414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  <c r="AQ22" s="412"/>
      <c r="AR22" s="412"/>
      <c r="AS22" s="412"/>
      <c r="AT22" s="412"/>
      <c r="AU22" s="412"/>
      <c r="AV22" s="412"/>
      <c r="AW22" s="412"/>
      <c r="AX22" s="412"/>
      <c r="AY22" s="412"/>
      <c r="AZ22" s="412"/>
      <c r="BA22" s="412"/>
      <c r="BB22" s="412"/>
      <c r="BC22" s="412"/>
      <c r="BD22" s="412"/>
      <c r="BE22" s="412"/>
      <c r="BF22" s="412"/>
      <c r="BG22" s="412"/>
      <c r="BH22" s="412"/>
      <c r="BI22" s="412"/>
      <c r="BJ22" s="412"/>
      <c r="BK22" s="412"/>
      <c r="BL22" s="412"/>
      <c r="BM22" s="412"/>
      <c r="BN22" s="412"/>
      <c r="BO22" s="412"/>
      <c r="BP22" s="412"/>
      <c r="BQ22" s="412"/>
      <c r="BR22" s="412"/>
      <c r="BS22" s="412"/>
      <c r="BT22" s="412"/>
      <c r="BU22" s="412"/>
      <c r="BV22" s="412"/>
      <c r="BW22" s="412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422"/>
      <c r="P23" s="417"/>
      <c r="Q23" s="417"/>
      <c r="R23" s="417"/>
      <c r="S23" s="418"/>
      <c r="T23" s="414"/>
      <c r="U23" s="414"/>
      <c r="V23" s="414"/>
      <c r="W23" s="414"/>
      <c r="X23" s="414"/>
      <c r="Y23" s="414"/>
      <c r="Z23" s="412"/>
      <c r="AA23" s="412"/>
      <c r="AB23" s="412"/>
      <c r="AC23" s="412"/>
      <c r="AD23" s="412"/>
      <c r="AE23" s="412"/>
      <c r="AF23" s="415"/>
      <c r="AG23" s="415"/>
      <c r="AH23" s="415"/>
      <c r="AI23" s="415"/>
      <c r="AJ23" s="415"/>
      <c r="AK23" s="415"/>
      <c r="AL23" s="412"/>
      <c r="AM23" s="415"/>
      <c r="AN23" s="415"/>
      <c r="AO23" s="415"/>
      <c r="AP23" s="415"/>
      <c r="AQ23" s="415"/>
      <c r="AR23" s="415"/>
      <c r="AS23" s="415"/>
      <c r="AT23" s="415"/>
      <c r="AU23" s="415"/>
      <c r="AV23" s="415"/>
      <c r="AW23" s="415"/>
      <c r="AX23" s="415"/>
      <c r="AY23" s="415"/>
      <c r="AZ23" s="415"/>
      <c r="BA23" s="415"/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5"/>
      <c r="BN23" s="415"/>
      <c r="BO23" s="415"/>
      <c r="BP23" s="412"/>
      <c r="BQ23" s="412"/>
      <c r="BR23" s="412"/>
      <c r="BS23" s="412"/>
      <c r="BT23" s="412"/>
      <c r="BU23" s="412"/>
      <c r="BV23" s="415"/>
      <c r="BW23" s="415"/>
    </row>
    <row r="24" spans="1:75" ht="21" x14ac:dyDescent="0.25">
      <c r="A24" s="977"/>
      <c r="B24" s="1014"/>
      <c r="C24" s="424" t="s">
        <v>10</v>
      </c>
      <c r="D24" s="428" t="s">
        <v>11</v>
      </c>
      <c r="E24" s="428" t="s">
        <v>12</v>
      </c>
      <c r="F24" s="428" t="s">
        <v>13</v>
      </c>
      <c r="G24" s="428" t="s">
        <v>14</v>
      </c>
      <c r="H24" s="432" t="s">
        <v>15</v>
      </c>
      <c r="I24" s="480" t="s">
        <v>16</v>
      </c>
      <c r="J24" s="432" t="s">
        <v>17</v>
      </c>
      <c r="K24" s="977"/>
      <c r="L24" s="431" t="s">
        <v>18</v>
      </c>
      <c r="M24" s="481" t="s">
        <v>40</v>
      </c>
      <c r="N24" s="432" t="s">
        <v>41</v>
      </c>
      <c r="O24" s="422"/>
      <c r="P24" s="1012"/>
      <c r="Q24" s="1012"/>
      <c r="R24" s="1012"/>
      <c r="S24" s="444"/>
      <c r="T24" s="414"/>
      <c r="U24" s="414"/>
      <c r="V24" s="414"/>
      <c r="W24" s="414"/>
      <c r="X24" s="414"/>
      <c r="Y24" s="414"/>
      <c r="Z24" s="412"/>
      <c r="AA24" s="412"/>
      <c r="AB24" s="412"/>
      <c r="AC24" s="412"/>
      <c r="AD24" s="412"/>
      <c r="AE24" s="412"/>
      <c r="AF24" s="415"/>
      <c r="AG24" s="415"/>
      <c r="AH24" s="415"/>
      <c r="AI24" s="415"/>
      <c r="AJ24" s="415"/>
      <c r="AK24" s="415"/>
      <c r="AL24" s="412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415"/>
      <c r="BH24" s="415"/>
      <c r="BI24" s="415"/>
      <c r="BJ24" s="415"/>
      <c r="BK24" s="415"/>
      <c r="BL24" s="415"/>
      <c r="BM24" s="415"/>
      <c r="BN24" s="415"/>
      <c r="BO24" s="415"/>
      <c r="BP24" s="412"/>
      <c r="BQ24" s="412"/>
      <c r="BR24" s="412"/>
      <c r="BS24" s="412"/>
      <c r="BT24" s="412"/>
      <c r="BU24" s="412"/>
      <c r="BV24" s="415"/>
      <c r="BW24" s="415"/>
    </row>
    <row r="25" spans="1:75" ht="15" customHeight="1" x14ac:dyDescent="0.25">
      <c r="A25" s="448" t="s">
        <v>42</v>
      </c>
      <c r="B25" s="613">
        <v>0</v>
      </c>
      <c r="C25" s="559"/>
      <c r="D25" s="560"/>
      <c r="E25" s="560"/>
      <c r="F25" s="560"/>
      <c r="G25" s="560"/>
      <c r="H25" s="575"/>
      <c r="I25" s="559"/>
      <c r="J25" s="560"/>
      <c r="K25" s="540"/>
      <c r="L25" s="559"/>
      <c r="M25" s="560"/>
      <c r="N25" s="575"/>
      <c r="O25" s="618" t="s">
        <v>46</v>
      </c>
      <c r="P25" s="414"/>
      <c r="Q25" s="414"/>
      <c r="R25" s="414"/>
      <c r="S25" s="414"/>
      <c r="T25" s="414"/>
      <c r="U25" s="414"/>
      <c r="V25" s="414"/>
      <c r="W25" s="414"/>
      <c r="X25" s="415"/>
      <c r="Y25" s="415"/>
      <c r="Z25" s="415"/>
      <c r="AA25" s="427"/>
      <c r="AB25" s="415"/>
      <c r="AC25" s="415"/>
      <c r="AD25" s="412"/>
      <c r="AE25" s="412"/>
      <c r="AF25" s="415"/>
      <c r="AG25" s="415"/>
      <c r="AH25" s="415"/>
      <c r="AI25" s="415"/>
      <c r="AJ25" s="415"/>
      <c r="AK25" s="415"/>
      <c r="AL25" s="412"/>
      <c r="AM25" s="415"/>
      <c r="AN25" s="415"/>
      <c r="AO25" s="415"/>
      <c r="AP25" s="415"/>
      <c r="AQ25" s="415"/>
      <c r="AR25" s="415"/>
      <c r="AS25" s="415"/>
      <c r="AT25" s="415"/>
      <c r="AU25" s="415"/>
      <c r="AV25" s="415"/>
      <c r="AW25" s="415"/>
      <c r="AX25" s="415"/>
      <c r="AY25" s="415"/>
      <c r="AZ25" s="415"/>
      <c r="BA25" s="415"/>
      <c r="BB25" s="415"/>
      <c r="BC25" s="415"/>
      <c r="BD25" s="415"/>
      <c r="BE25" s="415"/>
      <c r="BF25" s="415"/>
      <c r="BG25" s="415"/>
      <c r="BH25" s="415"/>
      <c r="BI25" s="415"/>
      <c r="BJ25" s="415"/>
      <c r="BK25" s="415"/>
      <c r="BL25" s="415"/>
      <c r="BM25" s="415"/>
      <c r="BN25" s="415"/>
      <c r="BO25" s="415"/>
      <c r="BP25" s="521" t="s">
        <v>22</v>
      </c>
      <c r="BQ25" s="521" t="s">
        <v>22</v>
      </c>
      <c r="BR25" s="521" t="s">
        <v>22</v>
      </c>
      <c r="BS25" s="521" t="s">
        <v>22</v>
      </c>
      <c r="BT25" s="623">
        <v>0</v>
      </c>
      <c r="BU25" s="623">
        <v>0</v>
      </c>
      <c r="BV25" s="623" t="s">
        <v>22</v>
      </c>
      <c r="BW25" s="623">
        <v>0</v>
      </c>
    </row>
    <row r="26" spans="1:75" ht="15" customHeight="1" x14ac:dyDescent="0.25">
      <c r="A26" s="450" t="s">
        <v>43</v>
      </c>
      <c r="B26" s="593">
        <v>0</v>
      </c>
      <c r="C26" s="550"/>
      <c r="D26" s="551"/>
      <c r="E26" s="551"/>
      <c r="F26" s="551"/>
      <c r="G26" s="551"/>
      <c r="H26" s="553"/>
      <c r="I26" s="550"/>
      <c r="J26" s="551"/>
      <c r="K26" s="543"/>
      <c r="L26" s="550"/>
      <c r="M26" s="551"/>
      <c r="N26" s="553"/>
      <c r="O26" s="618" t="s">
        <v>46</v>
      </c>
      <c r="P26" s="414"/>
      <c r="Q26" s="414"/>
      <c r="R26" s="414"/>
      <c r="S26" s="414"/>
      <c r="T26" s="414"/>
      <c r="U26" s="414"/>
      <c r="V26" s="414"/>
      <c r="W26" s="414"/>
      <c r="X26" s="418"/>
      <c r="Y26" s="427"/>
      <c r="Z26" s="427"/>
      <c r="AA26" s="427"/>
      <c r="AB26" s="418"/>
      <c r="AC26" s="418"/>
      <c r="AD26" s="412"/>
      <c r="AE26" s="412"/>
      <c r="AF26" s="415"/>
      <c r="AG26" s="415"/>
      <c r="AH26" s="415"/>
      <c r="AI26" s="415"/>
      <c r="AJ26" s="415"/>
      <c r="AK26" s="415"/>
      <c r="AL26" s="412"/>
      <c r="AM26" s="415"/>
      <c r="AN26" s="415"/>
      <c r="AO26" s="415"/>
      <c r="AP26" s="415"/>
      <c r="AQ26" s="415"/>
      <c r="AR26" s="415"/>
      <c r="AS26" s="415"/>
      <c r="AT26" s="415"/>
      <c r="AU26" s="415"/>
      <c r="AV26" s="415"/>
      <c r="AW26" s="415"/>
      <c r="AX26" s="415"/>
      <c r="AY26" s="415"/>
      <c r="AZ26" s="415"/>
      <c r="BA26" s="415"/>
      <c r="BB26" s="415"/>
      <c r="BC26" s="415"/>
      <c r="BD26" s="415"/>
      <c r="BE26" s="415"/>
      <c r="BF26" s="415"/>
      <c r="BG26" s="415"/>
      <c r="BH26" s="415"/>
      <c r="BI26" s="415"/>
      <c r="BJ26" s="415"/>
      <c r="BK26" s="415"/>
      <c r="BL26" s="415"/>
      <c r="BM26" s="415"/>
      <c r="BN26" s="415"/>
      <c r="BO26" s="415"/>
      <c r="BP26" s="521" t="s">
        <v>22</v>
      </c>
      <c r="BQ26" s="521" t="s">
        <v>22</v>
      </c>
      <c r="BR26" s="521" t="s">
        <v>22</v>
      </c>
      <c r="BS26" s="521" t="s">
        <v>22</v>
      </c>
      <c r="BT26" s="623">
        <v>0</v>
      </c>
      <c r="BU26" s="623">
        <v>0</v>
      </c>
      <c r="BV26" s="623" t="s">
        <v>22</v>
      </c>
      <c r="BW26" s="623">
        <v>0</v>
      </c>
    </row>
    <row r="27" spans="1:75" ht="15" customHeight="1" x14ac:dyDescent="0.25">
      <c r="A27" s="483" t="s">
        <v>44</v>
      </c>
      <c r="B27" s="483"/>
      <c r="C27" s="483"/>
      <c r="D27" s="483"/>
      <c r="E27" s="483"/>
      <c r="F27" s="483"/>
      <c r="G27" s="483"/>
      <c r="H27" s="483"/>
      <c r="I27" s="486"/>
      <c r="J27" s="486"/>
      <c r="K27" s="486"/>
      <c r="L27" s="486"/>
      <c r="M27" s="486"/>
      <c r="N27" s="486"/>
      <c r="O27" s="486"/>
      <c r="P27" s="465"/>
      <c r="Q27" s="465"/>
      <c r="R27" s="465"/>
      <c r="S27" s="465"/>
      <c r="T27" s="414"/>
      <c r="U27" s="414"/>
      <c r="V27" s="414"/>
      <c r="W27" s="414"/>
      <c r="X27" s="414"/>
      <c r="Y27" s="414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412"/>
      <c r="AQ27" s="412"/>
      <c r="AR27" s="412"/>
      <c r="AS27" s="412"/>
      <c r="AT27" s="412"/>
      <c r="AU27" s="412"/>
      <c r="AV27" s="412"/>
      <c r="AW27" s="412"/>
      <c r="AX27" s="412"/>
      <c r="AY27" s="412"/>
      <c r="AZ27" s="412"/>
      <c r="BA27" s="412"/>
      <c r="BB27" s="412"/>
      <c r="BC27" s="412"/>
      <c r="BD27" s="412"/>
      <c r="BE27" s="412"/>
      <c r="BF27" s="412"/>
      <c r="BG27" s="412"/>
      <c r="BH27" s="412"/>
      <c r="BI27" s="412"/>
      <c r="BJ27" s="412"/>
      <c r="BK27" s="412"/>
      <c r="BL27" s="412"/>
      <c r="BM27" s="412"/>
      <c r="BN27" s="412"/>
      <c r="BO27" s="412"/>
      <c r="BP27" s="412"/>
      <c r="BQ27" s="412"/>
      <c r="BR27" s="412"/>
      <c r="BS27" s="412"/>
      <c r="BT27" s="412"/>
      <c r="BU27" s="412"/>
      <c r="BV27" s="412"/>
      <c r="BW27" s="412"/>
    </row>
    <row r="28" spans="1:75" ht="21" x14ac:dyDescent="0.25">
      <c r="A28" s="468" t="s">
        <v>45</v>
      </c>
      <c r="B28" s="433" t="s">
        <v>4</v>
      </c>
      <c r="C28" s="433" t="s">
        <v>27</v>
      </c>
      <c r="D28" s="433" t="s">
        <v>28</v>
      </c>
      <c r="E28" s="466"/>
      <c r="F28" s="466"/>
      <c r="G28" s="484"/>
      <c r="H28" s="417"/>
      <c r="I28" s="417"/>
      <c r="J28" s="417"/>
      <c r="K28" s="417"/>
      <c r="L28" s="417"/>
      <c r="M28" s="417"/>
      <c r="N28" s="417"/>
      <c r="O28" s="417"/>
      <c r="P28" s="619" t="s">
        <v>46</v>
      </c>
      <c r="Q28" s="417"/>
      <c r="R28" s="417"/>
      <c r="S28" s="417"/>
      <c r="T28" s="414"/>
      <c r="U28" s="414"/>
      <c r="V28" s="414"/>
      <c r="W28" s="414"/>
      <c r="X28" s="414"/>
      <c r="Y28" s="414"/>
      <c r="Z28" s="412"/>
      <c r="AA28" s="412"/>
      <c r="AB28" s="412"/>
      <c r="AC28" s="412"/>
      <c r="AD28" s="412"/>
      <c r="AE28" s="412"/>
      <c r="AF28" s="415"/>
      <c r="AG28" s="415"/>
      <c r="AH28" s="415"/>
      <c r="AI28" s="415"/>
      <c r="AJ28" s="415"/>
      <c r="AK28" s="415"/>
      <c r="AL28" s="412"/>
      <c r="AM28" s="415"/>
      <c r="AN28" s="415"/>
      <c r="AO28" s="415"/>
      <c r="AP28" s="415"/>
      <c r="AQ28" s="415"/>
      <c r="AR28" s="415"/>
      <c r="AS28" s="415"/>
      <c r="AT28" s="415"/>
      <c r="AU28" s="415"/>
      <c r="AV28" s="415"/>
      <c r="AW28" s="415"/>
      <c r="AX28" s="415"/>
      <c r="AY28" s="415"/>
      <c r="AZ28" s="415"/>
      <c r="BA28" s="415"/>
      <c r="BB28" s="415"/>
      <c r="BC28" s="415"/>
      <c r="BD28" s="415"/>
      <c r="BE28" s="415"/>
      <c r="BF28" s="415"/>
      <c r="BG28" s="415"/>
      <c r="BH28" s="415"/>
      <c r="BI28" s="415"/>
      <c r="BJ28" s="415"/>
      <c r="BK28" s="415"/>
      <c r="BL28" s="415"/>
      <c r="BM28" s="415"/>
      <c r="BN28" s="415"/>
      <c r="BO28" s="415"/>
      <c r="BP28" s="412"/>
      <c r="BQ28" s="412"/>
      <c r="BR28" s="412"/>
      <c r="BS28" s="412"/>
      <c r="BT28" s="412"/>
      <c r="BU28" s="412"/>
      <c r="BV28" s="415"/>
      <c r="BW28" s="415"/>
    </row>
    <row r="29" spans="1:75" ht="21" x14ac:dyDescent="0.25">
      <c r="A29" s="529" t="s">
        <v>47</v>
      </c>
      <c r="B29" s="554">
        <v>0</v>
      </c>
      <c r="C29" s="540"/>
      <c r="D29" s="540"/>
      <c r="E29" s="425" t="s">
        <v>46</v>
      </c>
      <c r="F29" s="466"/>
      <c r="G29" s="484"/>
      <c r="H29" s="417"/>
      <c r="I29" s="417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4"/>
      <c r="U29" s="414"/>
      <c r="V29" s="414"/>
      <c r="W29" s="414"/>
      <c r="X29" s="414"/>
      <c r="Y29" s="414"/>
      <c r="Z29" s="412"/>
      <c r="AA29" s="412"/>
      <c r="AB29" s="412"/>
      <c r="AC29" s="412"/>
      <c r="AD29" s="412"/>
      <c r="AE29" s="412"/>
      <c r="AF29" s="415"/>
      <c r="AG29" s="415"/>
      <c r="AH29" s="415"/>
      <c r="AI29" s="415"/>
      <c r="AJ29" s="415"/>
      <c r="AK29" s="415"/>
      <c r="AL29" s="412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521" t="s">
        <v>22</v>
      </c>
      <c r="BQ29" s="412"/>
      <c r="BR29" s="412"/>
      <c r="BS29" s="412"/>
      <c r="BT29" s="623">
        <v>0</v>
      </c>
      <c r="BU29" s="412"/>
      <c r="BV29" s="415"/>
      <c r="BW29" s="415"/>
    </row>
    <row r="30" spans="1:75" ht="15" customHeight="1" x14ac:dyDescent="0.25">
      <c r="A30" s="493" t="s">
        <v>48</v>
      </c>
      <c r="B30" s="555">
        <v>0</v>
      </c>
      <c r="C30" s="541"/>
      <c r="D30" s="541"/>
      <c r="E30" s="425" t="s">
        <v>46</v>
      </c>
      <c r="F30" s="466"/>
      <c r="G30" s="484"/>
      <c r="H30" s="417"/>
      <c r="I30" s="417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4"/>
      <c r="U30" s="414"/>
      <c r="V30" s="414"/>
      <c r="W30" s="414"/>
      <c r="X30" s="414"/>
      <c r="Y30" s="414"/>
      <c r="Z30" s="412"/>
      <c r="AA30" s="412"/>
      <c r="AB30" s="412"/>
      <c r="AC30" s="412"/>
      <c r="AD30" s="412"/>
      <c r="AE30" s="412"/>
      <c r="AF30" s="415"/>
      <c r="AG30" s="415"/>
      <c r="AH30" s="415"/>
      <c r="AI30" s="415"/>
      <c r="AJ30" s="415"/>
      <c r="AK30" s="415"/>
      <c r="AL30" s="412"/>
      <c r="AM30" s="415"/>
      <c r="AN30" s="415"/>
      <c r="AO30" s="415"/>
      <c r="AP30" s="415"/>
      <c r="AQ30" s="415"/>
      <c r="AR30" s="415"/>
      <c r="AS30" s="415"/>
      <c r="AT30" s="415"/>
      <c r="AU30" s="415"/>
      <c r="AV30" s="415"/>
      <c r="AW30" s="415"/>
      <c r="AX30" s="415"/>
      <c r="AY30" s="415"/>
      <c r="AZ30" s="415"/>
      <c r="BA30" s="415"/>
      <c r="BB30" s="415"/>
      <c r="BC30" s="415"/>
      <c r="BD30" s="415"/>
      <c r="BE30" s="415"/>
      <c r="BF30" s="415"/>
      <c r="BG30" s="415"/>
      <c r="BH30" s="415"/>
      <c r="BI30" s="415"/>
      <c r="BJ30" s="415"/>
      <c r="BK30" s="415"/>
      <c r="BL30" s="415"/>
      <c r="BM30" s="415"/>
      <c r="BN30" s="415"/>
      <c r="BO30" s="415"/>
      <c r="BP30" s="521" t="s">
        <v>22</v>
      </c>
      <c r="BQ30" s="412"/>
      <c r="BR30" s="412"/>
      <c r="BS30" s="412"/>
      <c r="BT30" s="623">
        <v>0</v>
      </c>
      <c r="BU30" s="412"/>
      <c r="BV30" s="415"/>
      <c r="BW30" s="415"/>
    </row>
    <row r="31" spans="1:75" ht="15" customHeight="1" x14ac:dyDescent="0.25">
      <c r="A31" s="493" t="s">
        <v>49</v>
      </c>
      <c r="B31" s="555">
        <v>0</v>
      </c>
      <c r="C31" s="541"/>
      <c r="D31" s="541"/>
      <c r="E31" s="425" t="s">
        <v>46</v>
      </c>
      <c r="F31" s="466"/>
      <c r="G31" s="484"/>
      <c r="H31" s="417"/>
      <c r="I31" s="417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4"/>
      <c r="U31" s="414"/>
      <c r="V31" s="414"/>
      <c r="W31" s="414"/>
      <c r="X31" s="414"/>
      <c r="Y31" s="414"/>
      <c r="Z31" s="412"/>
      <c r="AA31" s="412"/>
      <c r="AB31" s="412"/>
      <c r="AC31" s="412"/>
      <c r="AD31" s="412"/>
      <c r="AE31" s="412"/>
      <c r="AF31" s="415"/>
      <c r="AG31" s="415"/>
      <c r="AH31" s="415"/>
      <c r="AI31" s="415"/>
      <c r="AJ31" s="415"/>
      <c r="AK31" s="415"/>
      <c r="AL31" s="412"/>
      <c r="AM31" s="415"/>
      <c r="AN31" s="415"/>
      <c r="AO31" s="415"/>
      <c r="AP31" s="415"/>
      <c r="AQ31" s="415"/>
      <c r="AR31" s="415"/>
      <c r="AS31" s="415"/>
      <c r="AT31" s="415"/>
      <c r="AU31" s="415"/>
      <c r="AV31" s="415"/>
      <c r="AW31" s="415"/>
      <c r="AX31" s="415"/>
      <c r="AY31" s="415"/>
      <c r="AZ31" s="415"/>
      <c r="BA31" s="415"/>
      <c r="BB31" s="415"/>
      <c r="BC31" s="415"/>
      <c r="BD31" s="415"/>
      <c r="BE31" s="415"/>
      <c r="BF31" s="415"/>
      <c r="BG31" s="415"/>
      <c r="BH31" s="415"/>
      <c r="BI31" s="415"/>
      <c r="BJ31" s="415"/>
      <c r="BK31" s="415"/>
      <c r="BL31" s="415"/>
      <c r="BM31" s="415"/>
      <c r="BN31" s="415"/>
      <c r="BO31" s="415"/>
      <c r="BP31" s="521" t="s">
        <v>22</v>
      </c>
      <c r="BQ31" s="412"/>
      <c r="BR31" s="412"/>
      <c r="BS31" s="412"/>
      <c r="BT31" s="623">
        <v>0</v>
      </c>
      <c r="BU31" s="412"/>
      <c r="BV31" s="415"/>
      <c r="BW31" s="415"/>
    </row>
    <row r="32" spans="1:75" ht="15" customHeight="1" x14ac:dyDescent="0.25">
      <c r="A32" s="493" t="s">
        <v>50</v>
      </c>
      <c r="B32" s="555">
        <v>0</v>
      </c>
      <c r="C32" s="541"/>
      <c r="D32" s="541"/>
      <c r="E32" s="425" t="s">
        <v>46</v>
      </c>
      <c r="F32" s="466"/>
      <c r="G32" s="484"/>
      <c r="H32" s="417"/>
      <c r="I32" s="417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4"/>
      <c r="U32" s="414"/>
      <c r="V32" s="414"/>
      <c r="W32" s="414"/>
      <c r="X32" s="414"/>
      <c r="Y32" s="414"/>
      <c r="Z32" s="412"/>
      <c r="AA32" s="412"/>
      <c r="AB32" s="412"/>
      <c r="AC32" s="412"/>
      <c r="AD32" s="412"/>
      <c r="AE32" s="412"/>
      <c r="AF32" s="415"/>
      <c r="AG32" s="415"/>
      <c r="AH32" s="415"/>
      <c r="AI32" s="415"/>
      <c r="AJ32" s="415"/>
      <c r="AK32" s="415"/>
      <c r="AL32" s="412"/>
      <c r="AM32" s="415"/>
      <c r="AN32" s="415"/>
      <c r="AO32" s="415"/>
      <c r="AP32" s="415"/>
      <c r="AQ32" s="415"/>
      <c r="AR32" s="415"/>
      <c r="AS32" s="415"/>
      <c r="AT32" s="415"/>
      <c r="AU32" s="415"/>
      <c r="AV32" s="415"/>
      <c r="AW32" s="415"/>
      <c r="AX32" s="415"/>
      <c r="AY32" s="415"/>
      <c r="AZ32" s="415"/>
      <c r="BA32" s="415"/>
      <c r="BB32" s="415"/>
      <c r="BC32" s="415"/>
      <c r="BD32" s="415"/>
      <c r="BE32" s="415"/>
      <c r="BF32" s="415"/>
      <c r="BG32" s="415"/>
      <c r="BH32" s="415"/>
      <c r="BI32" s="415"/>
      <c r="BJ32" s="415"/>
      <c r="BK32" s="415"/>
      <c r="BL32" s="415"/>
      <c r="BM32" s="415"/>
      <c r="BN32" s="415"/>
      <c r="BO32" s="415"/>
      <c r="BP32" s="521" t="s">
        <v>22</v>
      </c>
      <c r="BQ32" s="412"/>
      <c r="BR32" s="412"/>
      <c r="BS32" s="412"/>
      <c r="BT32" s="623">
        <v>0</v>
      </c>
      <c r="BU32" s="412"/>
      <c r="BV32" s="415"/>
      <c r="BW32" s="415"/>
    </row>
    <row r="33" spans="1:75" ht="15" customHeight="1" x14ac:dyDescent="0.25">
      <c r="A33" s="493" t="s">
        <v>51</v>
      </c>
      <c r="B33" s="555">
        <v>0</v>
      </c>
      <c r="C33" s="541"/>
      <c r="D33" s="541"/>
      <c r="E33" s="425" t="s">
        <v>46</v>
      </c>
      <c r="F33" s="485"/>
      <c r="G33" s="485"/>
      <c r="H33" s="485"/>
      <c r="I33" s="485"/>
      <c r="J33" s="485"/>
      <c r="K33" s="418"/>
      <c r="L33" s="418"/>
      <c r="M33" s="418"/>
      <c r="N33" s="418"/>
      <c r="O33" s="418"/>
      <c r="P33" s="418"/>
      <c r="Q33" s="418"/>
      <c r="R33" s="418"/>
      <c r="S33" s="418"/>
      <c r="T33" s="414"/>
      <c r="U33" s="414"/>
      <c r="V33" s="414"/>
      <c r="W33" s="414"/>
      <c r="X33" s="414"/>
      <c r="Y33" s="414"/>
      <c r="Z33" s="412"/>
      <c r="AA33" s="412"/>
      <c r="AB33" s="412"/>
      <c r="AC33" s="412"/>
      <c r="AD33" s="412"/>
      <c r="AE33" s="412"/>
      <c r="AF33" s="415"/>
      <c r="AG33" s="415"/>
      <c r="AH33" s="415"/>
      <c r="AI33" s="415"/>
      <c r="AJ33" s="415"/>
      <c r="AK33" s="415"/>
      <c r="AL33" s="412"/>
      <c r="AM33" s="415"/>
      <c r="AN33" s="415"/>
      <c r="AO33" s="415"/>
      <c r="AP33" s="415"/>
      <c r="AQ33" s="415"/>
      <c r="AR33" s="415"/>
      <c r="AS33" s="415"/>
      <c r="AT33" s="415"/>
      <c r="AU33" s="415"/>
      <c r="AV33" s="415"/>
      <c r="AW33" s="415"/>
      <c r="AX33" s="415"/>
      <c r="AY33" s="415"/>
      <c r="AZ33" s="415"/>
      <c r="BA33" s="415"/>
      <c r="BB33" s="415"/>
      <c r="BC33" s="415"/>
      <c r="BD33" s="415"/>
      <c r="BE33" s="415"/>
      <c r="BF33" s="415"/>
      <c r="BG33" s="415"/>
      <c r="BH33" s="415"/>
      <c r="BI33" s="415"/>
      <c r="BJ33" s="415"/>
      <c r="BK33" s="415"/>
      <c r="BL33" s="415"/>
      <c r="BM33" s="415"/>
      <c r="BN33" s="415"/>
      <c r="BO33" s="415"/>
      <c r="BP33" s="521" t="s">
        <v>22</v>
      </c>
      <c r="BQ33" s="412"/>
      <c r="BR33" s="412"/>
      <c r="BS33" s="412"/>
      <c r="BT33" s="623">
        <v>0</v>
      </c>
      <c r="BU33" s="412"/>
      <c r="BV33" s="415"/>
      <c r="BW33" s="415"/>
    </row>
    <row r="34" spans="1:75" ht="15" customHeight="1" x14ac:dyDescent="0.25">
      <c r="A34" s="493" t="s">
        <v>52</v>
      </c>
      <c r="B34" s="555">
        <v>0</v>
      </c>
      <c r="C34" s="541"/>
      <c r="D34" s="541"/>
      <c r="E34" s="425" t="s">
        <v>46</v>
      </c>
      <c r="F34" s="485"/>
      <c r="G34" s="485"/>
      <c r="H34" s="485"/>
      <c r="I34" s="485"/>
      <c r="J34" s="485"/>
      <c r="K34" s="418"/>
      <c r="L34" s="418"/>
      <c r="M34" s="418"/>
      <c r="N34" s="418"/>
      <c r="O34" s="418"/>
      <c r="P34" s="418"/>
      <c r="Q34" s="418"/>
      <c r="R34" s="418"/>
      <c r="S34" s="418"/>
      <c r="T34" s="414"/>
      <c r="U34" s="414"/>
      <c r="V34" s="414"/>
      <c r="W34" s="414"/>
      <c r="X34" s="414"/>
      <c r="Y34" s="414"/>
      <c r="Z34" s="412"/>
      <c r="AA34" s="412"/>
      <c r="AB34" s="412"/>
      <c r="AC34" s="412"/>
      <c r="AD34" s="412"/>
      <c r="AE34" s="412"/>
      <c r="AF34" s="415"/>
      <c r="AG34" s="415"/>
      <c r="AH34" s="415"/>
      <c r="AI34" s="415"/>
      <c r="AJ34" s="415"/>
      <c r="AK34" s="415"/>
      <c r="AL34" s="412"/>
      <c r="AM34" s="415"/>
      <c r="AN34" s="415"/>
      <c r="AO34" s="415"/>
      <c r="AP34" s="415"/>
      <c r="AQ34" s="415"/>
      <c r="AR34" s="415"/>
      <c r="AS34" s="415"/>
      <c r="AT34" s="415"/>
      <c r="AU34" s="415"/>
      <c r="AV34" s="415"/>
      <c r="AW34" s="415"/>
      <c r="AX34" s="415"/>
      <c r="AY34" s="415"/>
      <c r="AZ34" s="415"/>
      <c r="BA34" s="415"/>
      <c r="BB34" s="415"/>
      <c r="BC34" s="415"/>
      <c r="BD34" s="415"/>
      <c r="BE34" s="415"/>
      <c r="BF34" s="415"/>
      <c r="BG34" s="415"/>
      <c r="BH34" s="415"/>
      <c r="BI34" s="415"/>
      <c r="BJ34" s="415"/>
      <c r="BK34" s="415"/>
      <c r="BL34" s="415"/>
      <c r="BM34" s="415"/>
      <c r="BN34" s="415"/>
      <c r="BO34" s="415"/>
      <c r="BP34" s="521" t="s">
        <v>22</v>
      </c>
      <c r="BQ34" s="412"/>
      <c r="BR34" s="412"/>
      <c r="BS34" s="412"/>
      <c r="BT34" s="623">
        <v>0</v>
      </c>
      <c r="BU34" s="412"/>
      <c r="BV34" s="415"/>
      <c r="BW34" s="415"/>
    </row>
    <row r="35" spans="1:75" x14ac:dyDescent="0.25">
      <c r="A35" s="440" t="s">
        <v>35</v>
      </c>
      <c r="B35" s="573">
        <v>0</v>
      </c>
      <c r="C35" s="573">
        <v>0</v>
      </c>
      <c r="D35" s="573">
        <v>0</v>
      </c>
      <c r="E35" s="425" t="s">
        <v>46</v>
      </c>
      <c r="F35" s="485"/>
      <c r="G35" s="485"/>
      <c r="H35" s="485"/>
      <c r="I35" s="485"/>
      <c r="J35" s="485"/>
      <c r="K35" s="417"/>
      <c r="L35" s="418"/>
      <c r="M35" s="418"/>
      <c r="N35" s="418"/>
      <c r="O35" s="418"/>
      <c r="P35" s="418"/>
      <c r="Q35" s="418"/>
      <c r="R35" s="418"/>
      <c r="S35" s="418"/>
      <c r="T35" s="414"/>
      <c r="U35" s="414"/>
      <c r="V35" s="414"/>
      <c r="W35" s="414"/>
      <c r="X35" s="415"/>
      <c r="Y35" s="414"/>
      <c r="Z35" s="412"/>
      <c r="AA35" s="412"/>
      <c r="AB35" s="415"/>
      <c r="AC35" s="412"/>
      <c r="AD35" s="412"/>
      <c r="AE35" s="412"/>
      <c r="AF35" s="415"/>
      <c r="AG35" s="415"/>
      <c r="AH35" s="415"/>
      <c r="AI35" s="415"/>
      <c r="AJ35" s="415"/>
      <c r="AK35" s="415"/>
      <c r="AL35" s="412"/>
      <c r="AM35" s="415"/>
      <c r="AN35" s="415"/>
      <c r="AO35" s="415"/>
      <c r="AP35" s="415"/>
      <c r="AQ35" s="415"/>
      <c r="AR35" s="415"/>
      <c r="AS35" s="415"/>
      <c r="AT35" s="415"/>
      <c r="AU35" s="415"/>
      <c r="AV35" s="415"/>
      <c r="AW35" s="415"/>
      <c r="AX35" s="415"/>
      <c r="AY35" s="415"/>
      <c r="AZ35" s="415"/>
      <c r="BA35" s="415"/>
      <c r="BB35" s="415"/>
      <c r="BC35" s="415"/>
      <c r="BD35" s="415"/>
      <c r="BE35" s="415"/>
      <c r="BF35" s="415"/>
      <c r="BG35" s="415"/>
      <c r="BH35" s="415"/>
      <c r="BI35" s="415"/>
      <c r="BJ35" s="415"/>
      <c r="BK35" s="415"/>
      <c r="BL35" s="415"/>
      <c r="BM35" s="415"/>
      <c r="BN35" s="415"/>
      <c r="BO35" s="415"/>
      <c r="BP35" s="434"/>
      <c r="BQ35" s="521" t="s">
        <v>22</v>
      </c>
      <c r="BR35" s="412"/>
      <c r="BS35" s="412"/>
      <c r="BT35" s="434"/>
      <c r="BU35" s="623">
        <v>0</v>
      </c>
      <c r="BV35" s="415"/>
      <c r="BW35" s="415"/>
    </row>
    <row r="36" spans="1:75" ht="15" customHeight="1" x14ac:dyDescent="0.25">
      <c r="A36" s="487" t="s">
        <v>53</v>
      </c>
      <c r="B36" s="488"/>
      <c r="C36" s="488"/>
      <c r="D36" s="488"/>
      <c r="E36" s="489"/>
      <c r="F36" s="489"/>
      <c r="G36" s="489"/>
      <c r="H36" s="489"/>
      <c r="I36" s="489"/>
      <c r="J36" s="489"/>
      <c r="K36" s="489"/>
      <c r="L36" s="412"/>
      <c r="M36" s="412"/>
      <c r="N36" s="412"/>
      <c r="O36" s="412"/>
      <c r="P36" s="412"/>
      <c r="Q36" s="412"/>
      <c r="R36" s="412"/>
      <c r="S36" s="412"/>
      <c r="T36" s="414"/>
      <c r="U36" s="414"/>
      <c r="V36" s="414"/>
      <c r="W36" s="414"/>
      <c r="X36" s="414"/>
      <c r="Y36" s="414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412"/>
      <c r="N37" s="412"/>
      <c r="O37" s="412"/>
      <c r="P37" s="412"/>
      <c r="Q37" s="412"/>
      <c r="R37" s="412"/>
      <c r="S37" s="412"/>
      <c r="T37" s="414"/>
      <c r="U37" s="414"/>
      <c r="V37" s="414"/>
      <c r="W37" s="414"/>
      <c r="X37" s="414"/>
      <c r="Y37" s="414"/>
      <c r="Z37" s="412"/>
      <c r="AA37" s="412"/>
      <c r="AB37" s="412"/>
      <c r="AC37" s="412"/>
      <c r="AD37" s="412"/>
      <c r="AE37" s="412"/>
      <c r="AF37" s="415"/>
      <c r="AG37" s="415"/>
      <c r="AH37" s="415"/>
      <c r="AI37" s="415"/>
      <c r="AJ37" s="415"/>
      <c r="AK37" s="415"/>
      <c r="AL37" s="412"/>
      <c r="AM37" s="415"/>
      <c r="AN37" s="415"/>
      <c r="AO37" s="415"/>
      <c r="AP37" s="415"/>
      <c r="AQ37" s="415"/>
      <c r="AR37" s="415"/>
      <c r="AS37" s="415"/>
      <c r="AT37" s="415"/>
      <c r="AU37" s="415"/>
      <c r="AV37" s="415"/>
      <c r="AW37" s="415"/>
      <c r="AX37" s="415"/>
      <c r="AY37" s="415"/>
      <c r="AZ37" s="415"/>
      <c r="BA37" s="415"/>
      <c r="BB37" s="415"/>
      <c r="BC37" s="415"/>
      <c r="BD37" s="415"/>
      <c r="BE37" s="415"/>
      <c r="BF37" s="415"/>
      <c r="BG37" s="415"/>
      <c r="BH37" s="415"/>
      <c r="BI37" s="415"/>
      <c r="BJ37" s="415"/>
      <c r="BK37" s="415"/>
      <c r="BL37" s="415"/>
      <c r="BM37" s="415"/>
      <c r="BN37" s="415"/>
      <c r="BO37" s="415"/>
      <c r="BP37" s="412"/>
      <c r="BQ37" s="412"/>
      <c r="BR37" s="412"/>
      <c r="BS37" s="412"/>
      <c r="BT37" s="412"/>
      <c r="BU37" s="412"/>
      <c r="BV37" s="415"/>
      <c r="BW37" s="415"/>
    </row>
    <row r="38" spans="1:75" x14ac:dyDescent="0.25">
      <c r="A38" s="1003"/>
      <c r="B38" s="1004"/>
      <c r="C38" s="976"/>
      <c r="D38" s="424" t="s">
        <v>10</v>
      </c>
      <c r="E38" s="428" t="s">
        <v>11</v>
      </c>
      <c r="F38" s="428" t="s">
        <v>12</v>
      </c>
      <c r="G38" s="428" t="s">
        <v>13</v>
      </c>
      <c r="H38" s="428" t="s">
        <v>14</v>
      </c>
      <c r="I38" s="432" t="s">
        <v>15</v>
      </c>
      <c r="J38" s="431" t="s">
        <v>16</v>
      </c>
      <c r="K38" s="432" t="s">
        <v>17</v>
      </c>
      <c r="L38" s="977"/>
      <c r="M38" s="412"/>
      <c r="N38" s="412"/>
      <c r="O38" s="412"/>
      <c r="P38" s="412"/>
      <c r="Q38" s="412"/>
      <c r="R38" s="412"/>
      <c r="S38" s="412"/>
      <c r="T38" s="414"/>
      <c r="U38" s="414"/>
      <c r="V38" s="414"/>
      <c r="W38" s="414"/>
      <c r="X38" s="414"/>
      <c r="Y38" s="414"/>
      <c r="Z38" s="412"/>
      <c r="AA38" s="412"/>
      <c r="AB38" s="412"/>
      <c r="AC38" s="412"/>
      <c r="AD38" s="412"/>
      <c r="AE38" s="412"/>
      <c r="AF38" s="415"/>
      <c r="AG38" s="415"/>
      <c r="AH38" s="415"/>
      <c r="AI38" s="415"/>
      <c r="AJ38" s="415"/>
      <c r="AK38" s="415"/>
      <c r="AL38" s="412"/>
      <c r="AM38" s="415"/>
      <c r="AN38" s="415"/>
      <c r="AO38" s="415"/>
      <c r="AP38" s="415"/>
      <c r="AQ38" s="415"/>
      <c r="AR38" s="415"/>
      <c r="AS38" s="415"/>
      <c r="AT38" s="415"/>
      <c r="AU38" s="415"/>
      <c r="AV38" s="415"/>
      <c r="AW38" s="415"/>
      <c r="AX38" s="415"/>
      <c r="AY38" s="415"/>
      <c r="AZ38" s="415"/>
      <c r="BA38" s="415"/>
      <c r="BB38" s="415"/>
      <c r="BC38" s="415"/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2"/>
      <c r="BQ38" s="412"/>
      <c r="BR38" s="412"/>
      <c r="BS38" s="412"/>
      <c r="BT38" s="412"/>
      <c r="BU38" s="412"/>
      <c r="BV38" s="415"/>
      <c r="BW38" s="415"/>
    </row>
    <row r="39" spans="1:75" x14ac:dyDescent="0.25">
      <c r="A39" s="1006" t="s">
        <v>42</v>
      </c>
      <c r="B39" s="1007"/>
      <c r="C39" s="554">
        <v>0</v>
      </c>
      <c r="D39" s="559"/>
      <c r="E39" s="560"/>
      <c r="F39" s="560"/>
      <c r="G39" s="560"/>
      <c r="H39" s="560"/>
      <c r="I39" s="575"/>
      <c r="J39" s="559"/>
      <c r="K39" s="575"/>
      <c r="L39" s="540"/>
      <c r="M39" s="618" t="s">
        <v>46</v>
      </c>
      <c r="N39" s="622"/>
      <c r="O39" s="490"/>
      <c r="P39" s="414"/>
      <c r="Q39" s="414"/>
      <c r="R39" s="414"/>
      <c r="S39" s="414"/>
      <c r="T39" s="414"/>
      <c r="U39" s="414"/>
      <c r="V39" s="414"/>
      <c r="W39" s="414"/>
      <c r="X39" s="415"/>
      <c r="Y39" s="415"/>
      <c r="Z39" s="415"/>
      <c r="AA39" s="427"/>
      <c r="AB39" s="415"/>
      <c r="AC39" s="415"/>
      <c r="AD39" s="412"/>
      <c r="AE39" s="412"/>
      <c r="AF39" s="415"/>
      <c r="AG39" s="415"/>
      <c r="AH39" s="415"/>
      <c r="AI39" s="415"/>
      <c r="AJ39" s="415"/>
      <c r="AK39" s="415"/>
      <c r="AL39" s="412"/>
      <c r="AM39" s="415"/>
      <c r="AN39" s="415"/>
      <c r="AO39" s="415"/>
      <c r="AP39" s="415"/>
      <c r="AQ39" s="415"/>
      <c r="AR39" s="415"/>
      <c r="AS39" s="415"/>
      <c r="AT39" s="415"/>
      <c r="AU39" s="415"/>
      <c r="AV39" s="415"/>
      <c r="AW39" s="415"/>
      <c r="AX39" s="415"/>
      <c r="AY39" s="415"/>
      <c r="AZ39" s="415"/>
      <c r="BA39" s="415"/>
      <c r="BB39" s="415"/>
      <c r="BC39" s="415"/>
      <c r="BD39" s="415"/>
      <c r="BE39" s="415"/>
      <c r="BF39" s="415"/>
      <c r="BG39" s="415"/>
      <c r="BH39" s="415"/>
      <c r="BI39" s="415"/>
      <c r="BJ39" s="415"/>
      <c r="BK39" s="415"/>
      <c r="BL39" s="415"/>
      <c r="BM39" s="415"/>
      <c r="BN39" s="415"/>
      <c r="BO39" s="415"/>
      <c r="BP39" s="521" t="s">
        <v>22</v>
      </c>
      <c r="BQ39" s="521" t="s">
        <v>22</v>
      </c>
      <c r="BR39" s="521" t="s">
        <v>22</v>
      </c>
      <c r="BS39" s="521" t="s">
        <v>22</v>
      </c>
      <c r="BT39" s="623">
        <v>0</v>
      </c>
      <c r="BU39" s="623">
        <v>0</v>
      </c>
      <c r="BV39" s="623" t="s">
        <v>22</v>
      </c>
      <c r="BW39" s="623">
        <v>0</v>
      </c>
    </row>
    <row r="40" spans="1:75" x14ac:dyDescent="0.25">
      <c r="A40" s="991" t="s">
        <v>54</v>
      </c>
      <c r="B40" s="992"/>
      <c r="C40" s="555">
        <v>0</v>
      </c>
      <c r="D40" s="547"/>
      <c r="E40" s="548"/>
      <c r="F40" s="548"/>
      <c r="G40" s="548"/>
      <c r="H40" s="548"/>
      <c r="I40" s="544"/>
      <c r="J40" s="547"/>
      <c r="K40" s="544"/>
      <c r="L40" s="541"/>
      <c r="M40" s="618" t="s">
        <v>46</v>
      </c>
      <c r="N40" s="490"/>
      <c r="O40" s="490"/>
      <c r="P40" s="414"/>
      <c r="Q40" s="414"/>
      <c r="R40" s="414"/>
      <c r="S40" s="414"/>
      <c r="T40" s="414"/>
      <c r="U40" s="414"/>
      <c r="V40" s="414"/>
      <c r="W40" s="414"/>
      <c r="X40" s="415"/>
      <c r="Y40" s="415"/>
      <c r="Z40" s="415"/>
      <c r="AA40" s="427"/>
      <c r="AB40" s="415"/>
      <c r="AC40" s="415"/>
      <c r="AD40" s="412"/>
      <c r="AE40" s="412"/>
      <c r="AF40" s="415"/>
      <c r="AG40" s="415"/>
      <c r="AH40" s="415"/>
      <c r="AI40" s="415"/>
      <c r="AJ40" s="415"/>
      <c r="AK40" s="415"/>
      <c r="AL40" s="412"/>
      <c r="AM40" s="415"/>
      <c r="AN40" s="415"/>
      <c r="AO40" s="415"/>
      <c r="AP40" s="415"/>
      <c r="AQ40" s="415"/>
      <c r="AR40" s="415"/>
      <c r="AS40" s="415"/>
      <c r="AT40" s="415"/>
      <c r="AU40" s="415"/>
      <c r="AV40" s="415"/>
      <c r="AW40" s="415"/>
      <c r="AX40" s="415"/>
      <c r="AY40" s="415"/>
      <c r="AZ40" s="415"/>
      <c r="BA40" s="415"/>
      <c r="BB40" s="415"/>
      <c r="BC40" s="415"/>
      <c r="BD40" s="415"/>
      <c r="BE40" s="415"/>
      <c r="BF40" s="415"/>
      <c r="BG40" s="415"/>
      <c r="BH40" s="415"/>
      <c r="BI40" s="415"/>
      <c r="BJ40" s="415"/>
      <c r="BK40" s="415"/>
      <c r="BL40" s="415"/>
      <c r="BM40" s="415"/>
      <c r="BN40" s="415"/>
      <c r="BO40" s="415"/>
      <c r="BP40" s="521" t="s">
        <v>22</v>
      </c>
      <c r="BQ40" s="521" t="s">
        <v>22</v>
      </c>
      <c r="BR40" s="521" t="s">
        <v>22</v>
      </c>
      <c r="BS40" s="521" t="s">
        <v>22</v>
      </c>
      <c r="BT40" s="623">
        <v>0</v>
      </c>
      <c r="BU40" s="623">
        <v>0</v>
      </c>
      <c r="BV40" s="623" t="s">
        <v>22</v>
      </c>
      <c r="BW40" s="623">
        <v>0</v>
      </c>
    </row>
    <row r="41" spans="1:75" ht="15" customHeight="1" x14ac:dyDescent="0.25">
      <c r="A41" s="1008" t="s">
        <v>43</v>
      </c>
      <c r="B41" s="1009"/>
      <c r="C41" s="555">
        <v>0</v>
      </c>
      <c r="D41" s="547"/>
      <c r="E41" s="548"/>
      <c r="F41" s="548"/>
      <c r="G41" s="548"/>
      <c r="H41" s="548"/>
      <c r="I41" s="544"/>
      <c r="J41" s="547"/>
      <c r="K41" s="544"/>
      <c r="L41" s="541"/>
      <c r="M41" s="618" t="s">
        <v>46</v>
      </c>
      <c r="N41" s="490"/>
      <c r="O41" s="490"/>
      <c r="P41" s="414"/>
      <c r="Q41" s="414"/>
      <c r="R41" s="414"/>
      <c r="S41" s="414"/>
      <c r="T41" s="414"/>
      <c r="U41" s="414"/>
      <c r="V41" s="414"/>
      <c r="W41" s="414"/>
      <c r="X41" s="415"/>
      <c r="Y41" s="415"/>
      <c r="Z41" s="415"/>
      <c r="AA41" s="427"/>
      <c r="AB41" s="415"/>
      <c r="AC41" s="415"/>
      <c r="AD41" s="412"/>
      <c r="AE41" s="412"/>
      <c r="AF41" s="415"/>
      <c r="AG41" s="415"/>
      <c r="AH41" s="415"/>
      <c r="AI41" s="415"/>
      <c r="AJ41" s="415"/>
      <c r="AK41" s="415"/>
      <c r="AL41" s="412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521" t="s">
        <v>22</v>
      </c>
      <c r="BQ41" s="521" t="s">
        <v>22</v>
      </c>
      <c r="BR41" s="521" t="s">
        <v>22</v>
      </c>
      <c r="BS41" s="521" t="s">
        <v>22</v>
      </c>
      <c r="BT41" s="623">
        <v>0</v>
      </c>
      <c r="BU41" s="623">
        <v>0</v>
      </c>
      <c r="BV41" s="623" t="s">
        <v>22</v>
      </c>
      <c r="BW41" s="623">
        <v>0</v>
      </c>
    </row>
    <row r="42" spans="1:75" ht="15" customHeight="1" x14ac:dyDescent="0.25">
      <c r="A42" s="1010" t="s">
        <v>55</v>
      </c>
      <c r="B42" s="1011"/>
      <c r="C42" s="556">
        <v>0</v>
      </c>
      <c r="D42" s="550"/>
      <c r="E42" s="551"/>
      <c r="F42" s="551"/>
      <c r="G42" s="551"/>
      <c r="H42" s="551"/>
      <c r="I42" s="553"/>
      <c r="J42" s="550"/>
      <c r="K42" s="553"/>
      <c r="L42" s="543"/>
      <c r="M42" s="618" t="s">
        <v>46</v>
      </c>
      <c r="N42" s="490"/>
      <c r="O42" s="490"/>
      <c r="P42" s="414"/>
      <c r="Q42" s="414"/>
      <c r="R42" s="414"/>
      <c r="S42" s="414"/>
      <c r="T42" s="414"/>
      <c r="U42" s="414"/>
      <c r="V42" s="414"/>
      <c r="W42" s="414"/>
      <c r="X42" s="415"/>
      <c r="Y42" s="415"/>
      <c r="Z42" s="415"/>
      <c r="AA42" s="427"/>
      <c r="AB42" s="415"/>
      <c r="AC42" s="415"/>
      <c r="AD42" s="412"/>
      <c r="AE42" s="412"/>
      <c r="AF42" s="415"/>
      <c r="AG42" s="415"/>
      <c r="AH42" s="415"/>
      <c r="AI42" s="415"/>
      <c r="AJ42" s="415"/>
      <c r="AK42" s="415"/>
      <c r="AL42" s="412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521" t="s">
        <v>22</v>
      </c>
      <c r="BQ42" s="521" t="s">
        <v>22</v>
      </c>
      <c r="BR42" s="521" t="s">
        <v>22</v>
      </c>
      <c r="BS42" s="521" t="s">
        <v>22</v>
      </c>
      <c r="BT42" s="623">
        <v>0</v>
      </c>
      <c r="BU42" s="623">
        <v>0</v>
      </c>
      <c r="BV42" s="623" t="s">
        <v>22</v>
      </c>
      <c r="BW42" s="623">
        <v>0</v>
      </c>
    </row>
    <row r="43" spans="1:75" ht="15" customHeight="1" x14ac:dyDescent="0.25">
      <c r="A43" s="491" t="s">
        <v>56</v>
      </c>
      <c r="B43" s="491"/>
      <c r="C43" s="491"/>
      <c r="D43" s="491"/>
      <c r="E43" s="491"/>
      <c r="F43" s="491"/>
      <c r="G43" s="491"/>
      <c r="H43" s="491"/>
      <c r="I43" s="491"/>
      <c r="J43" s="491"/>
      <c r="K43" s="491"/>
      <c r="L43" s="491"/>
      <c r="M43" s="492"/>
      <c r="N43" s="478"/>
      <c r="O43" s="478"/>
      <c r="P43" s="462"/>
      <c r="Q43" s="462"/>
      <c r="R43" s="462"/>
      <c r="S43" s="462"/>
      <c r="T43" s="414"/>
      <c r="U43" s="414"/>
      <c r="V43" s="414"/>
      <c r="W43" s="414"/>
      <c r="X43" s="414"/>
      <c r="Y43" s="414"/>
      <c r="Z43" s="412"/>
      <c r="AA43" s="412"/>
      <c r="AB43" s="412"/>
      <c r="AC43" s="412"/>
      <c r="AD43" s="412"/>
      <c r="AE43" s="412"/>
      <c r="AF43" s="415"/>
      <c r="AG43" s="415"/>
      <c r="AH43" s="415"/>
      <c r="AI43" s="415"/>
      <c r="AJ43" s="415"/>
      <c r="AK43" s="415"/>
      <c r="AL43" s="412"/>
      <c r="AM43" s="415"/>
      <c r="AN43" s="415"/>
      <c r="AO43" s="415"/>
      <c r="AP43" s="415"/>
      <c r="AQ43" s="415"/>
      <c r="AR43" s="415"/>
      <c r="AS43" s="415"/>
      <c r="AT43" s="415"/>
      <c r="AU43" s="415"/>
      <c r="AV43" s="415"/>
      <c r="AW43" s="415"/>
      <c r="AX43" s="415"/>
      <c r="AY43" s="415"/>
      <c r="AZ43" s="415"/>
      <c r="BA43" s="415"/>
      <c r="BB43" s="415"/>
      <c r="BC43" s="415"/>
      <c r="BD43" s="415"/>
      <c r="BE43" s="415"/>
      <c r="BF43" s="415"/>
      <c r="BG43" s="415"/>
      <c r="BH43" s="415"/>
      <c r="BI43" s="415"/>
      <c r="BJ43" s="415"/>
      <c r="BK43" s="415"/>
      <c r="BL43" s="415"/>
      <c r="BM43" s="415"/>
      <c r="BN43" s="415"/>
      <c r="BO43" s="415"/>
      <c r="BP43" s="412"/>
      <c r="BQ43" s="412"/>
      <c r="BR43" s="412"/>
      <c r="BS43" s="412"/>
      <c r="BT43" s="412"/>
      <c r="BU43" s="412"/>
      <c r="BV43" s="415"/>
      <c r="BW43" s="415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412"/>
      <c r="N44" s="412"/>
      <c r="O44" s="412"/>
      <c r="P44" s="412"/>
      <c r="Q44" s="412"/>
      <c r="R44" s="412"/>
      <c r="S44" s="412"/>
      <c r="T44" s="414"/>
      <c r="U44" s="414"/>
      <c r="V44" s="414"/>
      <c r="W44" s="414"/>
      <c r="X44" s="414"/>
      <c r="Y44" s="414"/>
      <c r="Z44" s="412"/>
      <c r="AA44" s="412"/>
      <c r="AB44" s="412"/>
      <c r="AC44" s="412"/>
      <c r="AD44" s="412"/>
      <c r="AE44" s="412"/>
      <c r="AF44" s="415"/>
      <c r="AG44" s="415"/>
      <c r="AH44" s="415"/>
      <c r="AI44" s="415"/>
      <c r="AJ44" s="415"/>
      <c r="AK44" s="415"/>
      <c r="AL44" s="412"/>
      <c r="AM44" s="415"/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5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15"/>
      <c r="BN44" s="415"/>
      <c r="BO44" s="415"/>
      <c r="BP44" s="412"/>
      <c r="BQ44" s="412"/>
      <c r="BR44" s="412"/>
      <c r="BS44" s="412"/>
      <c r="BT44" s="412"/>
      <c r="BU44" s="412"/>
      <c r="BV44" s="415"/>
      <c r="BW44" s="415"/>
    </row>
    <row r="45" spans="1:75" ht="15" customHeight="1" x14ac:dyDescent="0.25">
      <c r="A45" s="1003"/>
      <c r="B45" s="1004"/>
      <c r="C45" s="977"/>
      <c r="D45" s="424" t="s">
        <v>10</v>
      </c>
      <c r="E45" s="428" t="s">
        <v>11</v>
      </c>
      <c r="F45" s="428" t="s">
        <v>12</v>
      </c>
      <c r="G45" s="428" t="s">
        <v>13</v>
      </c>
      <c r="H45" s="428" t="s">
        <v>14</v>
      </c>
      <c r="I45" s="447" t="s">
        <v>15</v>
      </c>
      <c r="J45" s="424" t="s">
        <v>16</v>
      </c>
      <c r="K45" s="447" t="s">
        <v>17</v>
      </c>
      <c r="L45" s="977"/>
      <c r="M45" s="435"/>
      <c r="N45" s="412"/>
      <c r="O45" s="412"/>
      <c r="P45" s="412"/>
      <c r="Q45" s="412"/>
      <c r="R45" s="412"/>
      <c r="S45" s="412"/>
      <c r="T45" s="414"/>
      <c r="U45" s="414"/>
      <c r="V45" s="414"/>
      <c r="W45" s="414"/>
      <c r="X45" s="414"/>
      <c r="Y45" s="414"/>
      <c r="Z45" s="412"/>
      <c r="AA45" s="412"/>
      <c r="AB45" s="412"/>
      <c r="AC45" s="412"/>
      <c r="AD45" s="412"/>
      <c r="AE45" s="412"/>
      <c r="AF45" s="415"/>
      <c r="AG45" s="415"/>
      <c r="AH45" s="415"/>
      <c r="AI45" s="415"/>
      <c r="AJ45" s="415"/>
      <c r="AK45" s="415"/>
      <c r="AL45" s="412"/>
      <c r="AM45" s="415"/>
      <c r="AN45" s="415"/>
      <c r="AO45" s="415"/>
      <c r="AP45" s="415"/>
      <c r="AQ45" s="415"/>
      <c r="AR45" s="415"/>
      <c r="AS45" s="415"/>
      <c r="AT45" s="415"/>
      <c r="AU45" s="415"/>
      <c r="AV45" s="415"/>
      <c r="AW45" s="415"/>
      <c r="AX45" s="415"/>
      <c r="AY45" s="415"/>
      <c r="AZ45" s="415"/>
      <c r="BA45" s="415"/>
      <c r="BB45" s="415"/>
      <c r="BC45" s="415"/>
      <c r="BD45" s="415"/>
      <c r="BE45" s="415"/>
      <c r="BF45" s="415"/>
      <c r="BG45" s="415"/>
      <c r="BH45" s="415"/>
      <c r="BI45" s="415"/>
      <c r="BJ45" s="415"/>
      <c r="BK45" s="415"/>
      <c r="BL45" s="415"/>
      <c r="BM45" s="415"/>
      <c r="BN45" s="415"/>
      <c r="BO45" s="415"/>
      <c r="BP45" s="412"/>
      <c r="BQ45" s="412"/>
      <c r="BR45" s="412"/>
      <c r="BS45" s="412"/>
      <c r="BT45" s="412"/>
      <c r="BU45" s="412"/>
      <c r="BV45" s="415"/>
      <c r="BW45" s="415"/>
    </row>
    <row r="46" spans="1:75" ht="15" customHeight="1" x14ac:dyDescent="0.25">
      <c r="A46" s="1006" t="s">
        <v>42</v>
      </c>
      <c r="B46" s="1007"/>
      <c r="C46" s="554">
        <v>0</v>
      </c>
      <c r="D46" s="559"/>
      <c r="E46" s="560"/>
      <c r="F46" s="560"/>
      <c r="G46" s="560"/>
      <c r="H46" s="560"/>
      <c r="I46" s="575"/>
      <c r="J46" s="559"/>
      <c r="K46" s="575"/>
      <c r="L46" s="540"/>
      <c r="M46" s="618" t="s">
        <v>46</v>
      </c>
      <c r="N46" s="490"/>
      <c r="O46" s="490"/>
      <c r="P46" s="414"/>
      <c r="Q46" s="414"/>
      <c r="R46" s="414"/>
      <c r="S46" s="414"/>
      <c r="T46" s="414"/>
      <c r="U46" s="414"/>
      <c r="V46" s="414"/>
      <c r="W46" s="414"/>
      <c r="X46" s="415"/>
      <c r="Y46" s="415"/>
      <c r="Z46" s="415"/>
      <c r="AA46" s="427"/>
      <c r="AB46" s="415"/>
      <c r="AC46" s="415"/>
      <c r="AD46" s="412"/>
      <c r="AE46" s="412"/>
      <c r="AF46" s="415"/>
      <c r="AG46" s="415"/>
      <c r="AH46" s="415"/>
      <c r="AI46" s="415"/>
      <c r="AJ46" s="415"/>
      <c r="AK46" s="415"/>
      <c r="AL46" s="412"/>
      <c r="AM46" s="415"/>
      <c r="AN46" s="415"/>
      <c r="AO46" s="415"/>
      <c r="AP46" s="415"/>
      <c r="AQ46" s="415"/>
      <c r="AR46" s="415"/>
      <c r="AS46" s="415"/>
      <c r="AT46" s="415"/>
      <c r="AU46" s="415"/>
      <c r="AV46" s="415"/>
      <c r="AW46" s="415"/>
      <c r="AX46" s="415"/>
      <c r="AY46" s="415"/>
      <c r="AZ46" s="415"/>
      <c r="BA46" s="415"/>
      <c r="BB46" s="415"/>
      <c r="BC46" s="415"/>
      <c r="BD46" s="415"/>
      <c r="BE46" s="415"/>
      <c r="BF46" s="415"/>
      <c r="BG46" s="415"/>
      <c r="BH46" s="415"/>
      <c r="BI46" s="415"/>
      <c r="BJ46" s="415"/>
      <c r="BK46" s="415"/>
      <c r="BL46" s="415"/>
      <c r="BM46" s="415"/>
      <c r="BN46" s="415"/>
      <c r="BO46" s="415"/>
      <c r="BP46" s="521" t="s">
        <v>22</v>
      </c>
      <c r="BQ46" s="521" t="s">
        <v>22</v>
      </c>
      <c r="BR46" s="521" t="s">
        <v>22</v>
      </c>
      <c r="BS46" s="521" t="s">
        <v>22</v>
      </c>
      <c r="BT46" s="623">
        <v>0</v>
      </c>
      <c r="BU46" s="623">
        <v>0</v>
      </c>
      <c r="BV46" s="623" t="s">
        <v>22</v>
      </c>
      <c r="BW46" s="623">
        <v>0</v>
      </c>
    </row>
    <row r="47" spans="1:75" ht="15" customHeight="1" x14ac:dyDescent="0.25">
      <c r="A47" s="991" t="s">
        <v>54</v>
      </c>
      <c r="B47" s="992"/>
      <c r="C47" s="555">
        <v>0</v>
      </c>
      <c r="D47" s="547"/>
      <c r="E47" s="548"/>
      <c r="F47" s="548"/>
      <c r="G47" s="548"/>
      <c r="H47" s="548"/>
      <c r="I47" s="544"/>
      <c r="J47" s="547"/>
      <c r="K47" s="544"/>
      <c r="L47" s="541"/>
      <c r="M47" s="618" t="s">
        <v>46</v>
      </c>
      <c r="N47" s="490"/>
      <c r="O47" s="490"/>
      <c r="P47" s="414"/>
      <c r="Q47" s="414"/>
      <c r="R47" s="414"/>
      <c r="S47" s="414"/>
      <c r="T47" s="414"/>
      <c r="U47" s="414"/>
      <c r="V47" s="414"/>
      <c r="W47" s="414"/>
      <c r="X47" s="415"/>
      <c r="Y47" s="415"/>
      <c r="Z47" s="415"/>
      <c r="AA47" s="427"/>
      <c r="AB47" s="415"/>
      <c r="AC47" s="415"/>
      <c r="AD47" s="412"/>
      <c r="AE47" s="412"/>
      <c r="AF47" s="415"/>
      <c r="AG47" s="415"/>
      <c r="AH47" s="415"/>
      <c r="AI47" s="415"/>
      <c r="AJ47" s="415"/>
      <c r="AK47" s="415"/>
      <c r="AL47" s="412"/>
      <c r="AM47" s="415"/>
      <c r="AN47" s="415"/>
      <c r="AO47" s="415"/>
      <c r="AP47" s="415"/>
      <c r="AQ47" s="415"/>
      <c r="AR47" s="415"/>
      <c r="AS47" s="415"/>
      <c r="AT47" s="415"/>
      <c r="AU47" s="415"/>
      <c r="AV47" s="415"/>
      <c r="AW47" s="415"/>
      <c r="AX47" s="415"/>
      <c r="AY47" s="415"/>
      <c r="AZ47" s="415"/>
      <c r="BA47" s="415"/>
      <c r="BB47" s="415"/>
      <c r="BC47" s="415"/>
      <c r="BD47" s="415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415"/>
      <c r="BP47" s="521" t="s">
        <v>22</v>
      </c>
      <c r="BQ47" s="521" t="s">
        <v>22</v>
      </c>
      <c r="BR47" s="521" t="s">
        <v>22</v>
      </c>
      <c r="BS47" s="521" t="s">
        <v>22</v>
      </c>
      <c r="BT47" s="623">
        <v>0</v>
      </c>
      <c r="BU47" s="623">
        <v>0</v>
      </c>
      <c r="BV47" s="623" t="s">
        <v>22</v>
      </c>
      <c r="BW47" s="623">
        <v>0</v>
      </c>
    </row>
    <row r="48" spans="1:75" ht="15" customHeight="1" x14ac:dyDescent="0.25">
      <c r="A48" s="991" t="s">
        <v>43</v>
      </c>
      <c r="B48" s="992"/>
      <c r="C48" s="555">
        <v>0</v>
      </c>
      <c r="D48" s="547"/>
      <c r="E48" s="548"/>
      <c r="F48" s="548"/>
      <c r="G48" s="548"/>
      <c r="H48" s="548"/>
      <c r="I48" s="544"/>
      <c r="J48" s="547"/>
      <c r="K48" s="544"/>
      <c r="L48" s="541"/>
      <c r="M48" s="618" t="s">
        <v>46</v>
      </c>
      <c r="N48" s="622"/>
      <c r="O48" s="490"/>
      <c r="P48" s="414"/>
      <c r="Q48" s="414"/>
      <c r="R48" s="414"/>
      <c r="S48" s="414"/>
      <c r="T48" s="414"/>
      <c r="U48" s="414"/>
      <c r="V48" s="414"/>
      <c r="W48" s="414"/>
      <c r="X48" s="415"/>
      <c r="Y48" s="415"/>
      <c r="Z48" s="415"/>
      <c r="AA48" s="427"/>
      <c r="AB48" s="415"/>
      <c r="AC48" s="415"/>
      <c r="AD48" s="412"/>
      <c r="AE48" s="412"/>
      <c r="AF48" s="415"/>
      <c r="AG48" s="415"/>
      <c r="AH48" s="415"/>
      <c r="AI48" s="415"/>
      <c r="AJ48" s="415"/>
      <c r="AK48" s="415"/>
      <c r="AL48" s="412"/>
      <c r="AM48" s="415"/>
      <c r="AN48" s="415"/>
      <c r="AO48" s="415"/>
      <c r="AP48" s="415"/>
      <c r="AQ48" s="415"/>
      <c r="AR48" s="415"/>
      <c r="AS48" s="415"/>
      <c r="AT48" s="415"/>
      <c r="AU48" s="415"/>
      <c r="AV48" s="415"/>
      <c r="AW48" s="415"/>
      <c r="AX48" s="415"/>
      <c r="AY48" s="415"/>
      <c r="AZ48" s="415"/>
      <c r="BA48" s="415"/>
      <c r="BB48" s="415"/>
      <c r="BC48" s="415"/>
      <c r="BD48" s="415"/>
      <c r="BE48" s="415"/>
      <c r="BF48" s="415"/>
      <c r="BG48" s="415"/>
      <c r="BH48" s="415"/>
      <c r="BI48" s="415"/>
      <c r="BJ48" s="415"/>
      <c r="BK48" s="415"/>
      <c r="BL48" s="415"/>
      <c r="BM48" s="415"/>
      <c r="BN48" s="415"/>
      <c r="BO48" s="415"/>
      <c r="BP48" s="521" t="s">
        <v>22</v>
      </c>
      <c r="BQ48" s="521" t="s">
        <v>22</v>
      </c>
      <c r="BR48" s="521" t="s">
        <v>22</v>
      </c>
      <c r="BS48" s="521" t="s">
        <v>22</v>
      </c>
      <c r="BT48" s="623">
        <v>0</v>
      </c>
      <c r="BU48" s="623">
        <v>0</v>
      </c>
      <c r="BV48" s="623" t="s">
        <v>22</v>
      </c>
      <c r="BW48" s="623">
        <v>0</v>
      </c>
    </row>
    <row r="49" spans="1:75" ht="15" customHeight="1" x14ac:dyDescent="0.25">
      <c r="A49" s="991" t="s">
        <v>57</v>
      </c>
      <c r="B49" s="992"/>
      <c r="C49" s="555">
        <v>0</v>
      </c>
      <c r="D49" s="547"/>
      <c r="E49" s="548"/>
      <c r="F49" s="548"/>
      <c r="G49" s="548"/>
      <c r="H49" s="548"/>
      <c r="I49" s="544"/>
      <c r="J49" s="547"/>
      <c r="K49" s="544"/>
      <c r="L49" s="541"/>
      <c r="M49" s="618" t="s">
        <v>46</v>
      </c>
      <c r="N49" s="490"/>
      <c r="O49" s="490"/>
      <c r="P49" s="414"/>
      <c r="Q49" s="414"/>
      <c r="R49" s="414"/>
      <c r="S49" s="414"/>
      <c r="T49" s="414"/>
      <c r="U49" s="414"/>
      <c r="V49" s="414"/>
      <c r="W49" s="414"/>
      <c r="X49" s="415"/>
      <c r="Y49" s="415"/>
      <c r="Z49" s="415"/>
      <c r="AA49" s="427"/>
      <c r="AB49" s="415"/>
      <c r="AC49" s="415"/>
      <c r="AD49" s="412"/>
      <c r="AE49" s="412"/>
      <c r="AF49" s="415"/>
      <c r="AG49" s="415"/>
      <c r="AH49" s="415"/>
      <c r="AI49" s="415"/>
      <c r="AJ49" s="415"/>
      <c r="AK49" s="415"/>
      <c r="AL49" s="412"/>
      <c r="AM49" s="415"/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5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15"/>
      <c r="BN49" s="415"/>
      <c r="BO49" s="415"/>
      <c r="BP49" s="521" t="s">
        <v>22</v>
      </c>
      <c r="BQ49" s="521" t="s">
        <v>22</v>
      </c>
      <c r="BR49" s="521" t="s">
        <v>22</v>
      </c>
      <c r="BS49" s="521" t="s">
        <v>22</v>
      </c>
      <c r="BT49" s="623">
        <v>0</v>
      </c>
      <c r="BU49" s="623">
        <v>0</v>
      </c>
      <c r="BV49" s="623" t="s">
        <v>22</v>
      </c>
      <c r="BW49" s="623">
        <v>0</v>
      </c>
    </row>
    <row r="50" spans="1:75" ht="15" customHeight="1" x14ac:dyDescent="0.25">
      <c r="A50" s="999" t="s">
        <v>58</v>
      </c>
      <c r="B50" s="1000"/>
      <c r="C50" s="556">
        <v>0</v>
      </c>
      <c r="D50" s="550"/>
      <c r="E50" s="551"/>
      <c r="F50" s="551"/>
      <c r="G50" s="551"/>
      <c r="H50" s="551"/>
      <c r="I50" s="553"/>
      <c r="J50" s="550"/>
      <c r="K50" s="553"/>
      <c r="L50" s="543"/>
      <c r="M50" s="618" t="s">
        <v>46</v>
      </c>
      <c r="N50" s="490"/>
      <c r="O50" s="490"/>
      <c r="P50" s="414"/>
      <c r="Q50" s="414"/>
      <c r="R50" s="414"/>
      <c r="S50" s="414"/>
      <c r="T50" s="414"/>
      <c r="U50" s="414"/>
      <c r="V50" s="414"/>
      <c r="W50" s="414"/>
      <c r="X50" s="415"/>
      <c r="Y50" s="415"/>
      <c r="Z50" s="415"/>
      <c r="AA50" s="427"/>
      <c r="AB50" s="415"/>
      <c r="AC50" s="415"/>
      <c r="AD50" s="412"/>
      <c r="AE50" s="412"/>
      <c r="AF50" s="415"/>
      <c r="AG50" s="415"/>
      <c r="AH50" s="415"/>
      <c r="AI50" s="415"/>
      <c r="AJ50" s="415"/>
      <c r="AK50" s="415"/>
      <c r="AL50" s="412"/>
      <c r="AM50" s="415"/>
      <c r="AN50" s="415"/>
      <c r="AO50" s="415"/>
      <c r="AP50" s="415"/>
      <c r="AQ50" s="415"/>
      <c r="AR50" s="415"/>
      <c r="AS50" s="415"/>
      <c r="AT50" s="415"/>
      <c r="AU50" s="415"/>
      <c r="AV50" s="415"/>
      <c r="AW50" s="415"/>
      <c r="AX50" s="415"/>
      <c r="AY50" s="415"/>
      <c r="AZ50" s="415"/>
      <c r="BA50" s="415"/>
      <c r="BB50" s="415"/>
      <c r="BC50" s="415"/>
      <c r="BD50" s="415"/>
      <c r="BE50" s="415"/>
      <c r="BF50" s="415"/>
      <c r="BG50" s="415"/>
      <c r="BH50" s="415"/>
      <c r="BI50" s="415"/>
      <c r="BJ50" s="415"/>
      <c r="BK50" s="415"/>
      <c r="BL50" s="415"/>
      <c r="BM50" s="415"/>
      <c r="BN50" s="415"/>
      <c r="BO50" s="415"/>
      <c r="BP50" s="521" t="s">
        <v>22</v>
      </c>
      <c r="BQ50" s="521" t="s">
        <v>22</v>
      </c>
      <c r="BR50" s="521" t="s">
        <v>22</v>
      </c>
      <c r="BS50" s="521" t="s">
        <v>22</v>
      </c>
      <c r="BT50" s="623">
        <v>0</v>
      </c>
      <c r="BU50" s="623">
        <v>0</v>
      </c>
      <c r="BV50" s="623" t="s">
        <v>22</v>
      </c>
      <c r="BW50" s="623">
        <v>0</v>
      </c>
    </row>
    <row r="51" spans="1:75" ht="15" customHeight="1" x14ac:dyDescent="0.25">
      <c r="A51" s="491" t="s">
        <v>59</v>
      </c>
      <c r="B51" s="491"/>
      <c r="C51" s="491"/>
      <c r="D51" s="491"/>
      <c r="E51" s="491"/>
      <c r="F51" s="491"/>
      <c r="G51" s="491"/>
      <c r="H51" s="491"/>
      <c r="I51" s="491"/>
      <c r="J51" s="491"/>
      <c r="K51" s="491"/>
      <c r="L51" s="491"/>
      <c r="M51" s="491"/>
      <c r="N51" s="412"/>
      <c r="O51" s="412"/>
      <c r="P51" s="412"/>
      <c r="Q51" s="412"/>
      <c r="R51" s="412"/>
      <c r="S51" s="412"/>
      <c r="T51" s="414"/>
      <c r="U51" s="414"/>
      <c r="V51" s="414"/>
      <c r="W51" s="414"/>
      <c r="X51" s="414"/>
      <c r="Y51" s="414"/>
      <c r="Z51" s="412"/>
      <c r="AA51" s="412"/>
      <c r="AB51" s="412"/>
      <c r="AC51" s="412"/>
      <c r="AD51" s="412"/>
      <c r="AE51" s="412"/>
      <c r="AF51" s="415"/>
      <c r="AG51" s="415"/>
      <c r="AH51" s="415"/>
      <c r="AI51" s="415"/>
      <c r="AJ51" s="415"/>
      <c r="AK51" s="415"/>
      <c r="AL51" s="412"/>
      <c r="AM51" s="415"/>
      <c r="AN51" s="415"/>
      <c r="AO51" s="415"/>
      <c r="AP51" s="415"/>
      <c r="AQ51" s="415"/>
      <c r="AR51" s="415"/>
      <c r="AS51" s="415"/>
      <c r="AT51" s="415"/>
      <c r="AU51" s="415"/>
      <c r="AV51" s="415"/>
      <c r="AW51" s="415"/>
      <c r="AX51" s="415"/>
      <c r="AY51" s="415"/>
      <c r="AZ51" s="415"/>
      <c r="BA51" s="415"/>
      <c r="BB51" s="415"/>
      <c r="BC51" s="415"/>
      <c r="BD51" s="415"/>
      <c r="BE51" s="415"/>
      <c r="BF51" s="415"/>
      <c r="BG51" s="415"/>
      <c r="BH51" s="415"/>
      <c r="BI51" s="415"/>
      <c r="BJ51" s="415"/>
      <c r="BK51" s="415"/>
      <c r="BL51" s="415"/>
      <c r="BM51" s="415"/>
      <c r="BN51" s="415"/>
      <c r="BO51" s="415"/>
      <c r="BP51" s="412"/>
      <c r="BQ51" s="412"/>
      <c r="BR51" s="412"/>
      <c r="BS51" s="412"/>
      <c r="BT51" s="412"/>
      <c r="BU51" s="412"/>
      <c r="BV51" s="415"/>
      <c r="BW51" s="415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413"/>
      <c r="N52" s="413"/>
      <c r="O52" s="412"/>
      <c r="P52" s="412"/>
      <c r="Q52" s="412"/>
      <c r="R52" s="412"/>
      <c r="S52" s="412"/>
      <c r="T52" s="414"/>
      <c r="U52" s="414"/>
      <c r="V52" s="414"/>
      <c r="W52" s="414"/>
      <c r="X52" s="414"/>
      <c r="Y52" s="414"/>
      <c r="Z52" s="412"/>
      <c r="AA52" s="412"/>
      <c r="AB52" s="412"/>
      <c r="AC52" s="412"/>
      <c r="AD52" s="412"/>
      <c r="AE52" s="412"/>
      <c r="AF52" s="415"/>
      <c r="AG52" s="415"/>
      <c r="AH52" s="415"/>
      <c r="AI52" s="415"/>
      <c r="AJ52" s="415"/>
      <c r="AK52" s="415"/>
      <c r="AL52" s="412"/>
      <c r="AM52" s="415"/>
      <c r="AN52" s="415"/>
      <c r="AO52" s="415"/>
      <c r="AP52" s="415"/>
      <c r="AQ52" s="415"/>
      <c r="AR52" s="415"/>
      <c r="AS52" s="415"/>
      <c r="AT52" s="415"/>
      <c r="AU52" s="415"/>
      <c r="AV52" s="415"/>
      <c r="AW52" s="415"/>
      <c r="AX52" s="415"/>
      <c r="AY52" s="415"/>
      <c r="AZ52" s="415"/>
      <c r="BA52" s="415"/>
      <c r="BB52" s="415"/>
      <c r="BC52" s="415"/>
      <c r="BD52" s="415"/>
      <c r="BE52" s="415"/>
      <c r="BF52" s="415"/>
      <c r="BG52" s="415"/>
      <c r="BH52" s="415"/>
      <c r="BI52" s="415"/>
      <c r="BJ52" s="415"/>
      <c r="BK52" s="415"/>
      <c r="BL52" s="415"/>
      <c r="BM52" s="415"/>
      <c r="BN52" s="415"/>
      <c r="BO52" s="415"/>
      <c r="BP52" s="412"/>
      <c r="BQ52" s="412"/>
      <c r="BR52" s="412"/>
      <c r="BS52" s="412"/>
      <c r="BT52" s="412"/>
      <c r="BU52" s="412"/>
      <c r="BV52" s="415"/>
      <c r="BW52" s="415"/>
    </row>
    <row r="53" spans="1:75" ht="15" customHeight="1" x14ac:dyDescent="0.25">
      <c r="A53" s="1003"/>
      <c r="B53" s="1004"/>
      <c r="C53" s="976"/>
      <c r="D53" s="424" t="s">
        <v>10</v>
      </c>
      <c r="E53" s="428" t="s">
        <v>11</v>
      </c>
      <c r="F53" s="428" t="s">
        <v>12</v>
      </c>
      <c r="G53" s="428" t="s">
        <v>13</v>
      </c>
      <c r="H53" s="428" t="s">
        <v>14</v>
      </c>
      <c r="I53" s="432" t="s">
        <v>15</v>
      </c>
      <c r="J53" s="424" t="s">
        <v>16</v>
      </c>
      <c r="K53" s="447" t="s">
        <v>17</v>
      </c>
      <c r="L53" s="977"/>
      <c r="M53" s="413"/>
      <c r="N53" s="413"/>
      <c r="O53" s="412"/>
      <c r="P53" s="412"/>
      <c r="Q53" s="412"/>
      <c r="R53" s="412"/>
      <c r="S53" s="412"/>
      <c r="T53" s="414"/>
      <c r="U53" s="414"/>
      <c r="V53" s="414"/>
      <c r="W53" s="414"/>
      <c r="X53" s="414"/>
      <c r="Y53" s="414"/>
      <c r="Z53" s="412"/>
      <c r="AA53" s="412"/>
      <c r="AB53" s="412"/>
      <c r="AC53" s="412"/>
      <c r="AD53" s="412"/>
      <c r="AE53" s="412"/>
      <c r="AF53" s="415"/>
      <c r="AG53" s="415"/>
      <c r="AH53" s="415"/>
      <c r="AI53" s="415"/>
      <c r="AJ53" s="415"/>
      <c r="AK53" s="415"/>
      <c r="AL53" s="412"/>
      <c r="AM53" s="415"/>
      <c r="AN53" s="415"/>
      <c r="AO53" s="415"/>
      <c r="AP53" s="415"/>
      <c r="AQ53" s="415"/>
      <c r="AR53" s="415"/>
      <c r="AS53" s="415"/>
      <c r="AT53" s="415"/>
      <c r="AU53" s="415"/>
      <c r="AV53" s="415"/>
      <c r="AW53" s="415"/>
      <c r="AX53" s="415"/>
      <c r="AY53" s="415"/>
      <c r="AZ53" s="415"/>
      <c r="BA53" s="415"/>
      <c r="BB53" s="415"/>
      <c r="BC53" s="415"/>
      <c r="BD53" s="415"/>
      <c r="BE53" s="415"/>
      <c r="BF53" s="415"/>
      <c r="BG53" s="415"/>
      <c r="BH53" s="415"/>
      <c r="BI53" s="415"/>
      <c r="BJ53" s="415"/>
      <c r="BK53" s="415"/>
      <c r="BL53" s="415"/>
      <c r="BM53" s="415"/>
      <c r="BN53" s="415"/>
      <c r="BO53" s="415"/>
      <c r="BP53" s="412"/>
      <c r="BQ53" s="412"/>
      <c r="BR53" s="412"/>
      <c r="BS53" s="412"/>
      <c r="BT53" s="412"/>
      <c r="BU53" s="412"/>
      <c r="BV53" s="415"/>
      <c r="BW53" s="415"/>
    </row>
    <row r="54" spans="1:75" ht="15" customHeight="1" x14ac:dyDescent="0.25">
      <c r="A54" s="989" t="s">
        <v>42</v>
      </c>
      <c r="B54" s="990"/>
      <c r="C54" s="574">
        <v>0</v>
      </c>
      <c r="D54" s="594"/>
      <c r="E54" s="595"/>
      <c r="F54" s="595"/>
      <c r="G54" s="560"/>
      <c r="H54" s="569"/>
      <c r="I54" s="575"/>
      <c r="J54" s="559"/>
      <c r="K54" s="575"/>
      <c r="L54" s="540"/>
      <c r="M54" s="618" t="s">
        <v>46</v>
      </c>
      <c r="N54" s="485"/>
      <c r="O54" s="485"/>
      <c r="P54" s="414"/>
      <c r="Q54" s="414"/>
      <c r="R54" s="414"/>
      <c r="S54" s="414"/>
      <c r="T54" s="414"/>
      <c r="U54" s="414"/>
      <c r="V54" s="414"/>
      <c r="W54" s="414"/>
      <c r="X54" s="415"/>
      <c r="Y54" s="415"/>
      <c r="Z54" s="415"/>
      <c r="AA54" s="427"/>
      <c r="AB54" s="415"/>
      <c r="AC54" s="415"/>
      <c r="AD54" s="412"/>
      <c r="AE54" s="412"/>
      <c r="AF54" s="415"/>
      <c r="AG54" s="415"/>
      <c r="AH54" s="415"/>
      <c r="AI54" s="415"/>
      <c r="AJ54" s="415"/>
      <c r="AK54" s="415"/>
      <c r="AL54" s="412"/>
      <c r="AM54" s="415"/>
      <c r="AN54" s="415"/>
      <c r="AO54" s="415"/>
      <c r="AP54" s="415"/>
      <c r="AQ54" s="415"/>
      <c r="AR54" s="415"/>
      <c r="AS54" s="415"/>
      <c r="AT54" s="415"/>
      <c r="AU54" s="415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521" t="s">
        <v>22</v>
      </c>
      <c r="BQ54" s="521" t="s">
        <v>22</v>
      </c>
      <c r="BR54" s="521" t="s">
        <v>22</v>
      </c>
      <c r="BS54" s="521" t="s">
        <v>22</v>
      </c>
      <c r="BT54" s="623">
        <v>0</v>
      </c>
      <c r="BU54" s="623">
        <v>0</v>
      </c>
      <c r="BV54" s="623" t="s">
        <v>22</v>
      </c>
      <c r="BW54" s="623">
        <v>0</v>
      </c>
    </row>
    <row r="55" spans="1:75" ht="15" customHeight="1" x14ac:dyDescent="0.25">
      <c r="A55" s="991" t="s">
        <v>54</v>
      </c>
      <c r="B55" s="992"/>
      <c r="C55" s="555">
        <v>0</v>
      </c>
      <c r="D55" s="547"/>
      <c r="E55" s="548"/>
      <c r="F55" s="548"/>
      <c r="G55" s="548"/>
      <c r="H55" s="549"/>
      <c r="I55" s="544"/>
      <c r="J55" s="547"/>
      <c r="K55" s="544"/>
      <c r="L55" s="541"/>
      <c r="M55" s="618" t="s">
        <v>46</v>
      </c>
      <c r="N55" s="485"/>
      <c r="O55" s="485"/>
      <c r="P55" s="414"/>
      <c r="Q55" s="414"/>
      <c r="R55" s="414"/>
      <c r="S55" s="414"/>
      <c r="T55" s="414"/>
      <c r="U55" s="414"/>
      <c r="V55" s="414"/>
      <c r="W55" s="414"/>
      <c r="X55" s="415"/>
      <c r="Y55" s="415"/>
      <c r="Z55" s="415"/>
      <c r="AA55" s="427"/>
      <c r="AB55" s="415"/>
      <c r="AC55" s="415"/>
      <c r="AD55" s="412"/>
      <c r="AE55" s="412"/>
      <c r="AF55" s="415"/>
      <c r="AG55" s="415"/>
      <c r="AH55" s="415"/>
      <c r="AI55" s="415"/>
      <c r="AJ55" s="415"/>
      <c r="AK55" s="415"/>
      <c r="AL55" s="412"/>
      <c r="AM55" s="415"/>
      <c r="AN55" s="415"/>
      <c r="AO55" s="415"/>
      <c r="AP55" s="415"/>
      <c r="AQ55" s="415"/>
      <c r="AR55" s="415"/>
      <c r="AS55" s="415"/>
      <c r="AT55" s="415"/>
      <c r="AU55" s="415"/>
      <c r="AV55" s="415"/>
      <c r="AW55" s="415"/>
      <c r="AX55" s="415"/>
      <c r="AY55" s="415"/>
      <c r="AZ55" s="415"/>
      <c r="BA55" s="415"/>
      <c r="BB55" s="415"/>
      <c r="BC55" s="415"/>
      <c r="BD55" s="415"/>
      <c r="BE55" s="415"/>
      <c r="BF55" s="415"/>
      <c r="BG55" s="415"/>
      <c r="BH55" s="415"/>
      <c r="BI55" s="415"/>
      <c r="BJ55" s="415"/>
      <c r="BK55" s="415"/>
      <c r="BL55" s="415"/>
      <c r="BM55" s="415"/>
      <c r="BN55" s="415"/>
      <c r="BO55" s="415"/>
      <c r="BP55" s="521" t="s">
        <v>22</v>
      </c>
      <c r="BQ55" s="521" t="s">
        <v>22</v>
      </c>
      <c r="BR55" s="521" t="s">
        <v>22</v>
      </c>
      <c r="BS55" s="521" t="s">
        <v>22</v>
      </c>
      <c r="BT55" s="623">
        <v>0</v>
      </c>
      <c r="BU55" s="623">
        <v>0</v>
      </c>
      <c r="BV55" s="623" t="s">
        <v>22</v>
      </c>
      <c r="BW55" s="623">
        <v>0</v>
      </c>
    </row>
    <row r="56" spans="1:75" ht="15" customHeight="1" x14ac:dyDescent="0.25">
      <c r="A56" s="493" t="s">
        <v>43</v>
      </c>
      <c r="B56" s="494"/>
      <c r="C56" s="555">
        <v>0</v>
      </c>
      <c r="D56" s="547"/>
      <c r="E56" s="548"/>
      <c r="F56" s="548"/>
      <c r="G56" s="548"/>
      <c r="H56" s="549"/>
      <c r="I56" s="544"/>
      <c r="J56" s="547"/>
      <c r="K56" s="544"/>
      <c r="L56" s="541"/>
      <c r="M56" s="618" t="s">
        <v>46</v>
      </c>
      <c r="N56" s="485"/>
      <c r="O56" s="485"/>
      <c r="P56" s="414"/>
      <c r="Q56" s="414"/>
      <c r="R56" s="414"/>
      <c r="S56" s="414"/>
      <c r="T56" s="414"/>
      <c r="U56" s="414"/>
      <c r="V56" s="414"/>
      <c r="W56" s="414"/>
      <c r="X56" s="415"/>
      <c r="Y56" s="415"/>
      <c r="Z56" s="415"/>
      <c r="AA56" s="427"/>
      <c r="AB56" s="415"/>
      <c r="AC56" s="415"/>
      <c r="AD56" s="412"/>
      <c r="AE56" s="412"/>
      <c r="AF56" s="415"/>
      <c r="AG56" s="415"/>
      <c r="AH56" s="415"/>
      <c r="AI56" s="415"/>
      <c r="AJ56" s="415"/>
      <c r="AK56" s="415"/>
      <c r="AL56" s="412"/>
      <c r="AM56" s="415"/>
      <c r="AN56" s="415"/>
      <c r="AO56" s="415"/>
      <c r="AP56" s="415"/>
      <c r="AQ56" s="415"/>
      <c r="AR56" s="415"/>
      <c r="AS56" s="415"/>
      <c r="AT56" s="415"/>
      <c r="AU56" s="415"/>
      <c r="AV56" s="415"/>
      <c r="AW56" s="415"/>
      <c r="AX56" s="415"/>
      <c r="AY56" s="415"/>
      <c r="AZ56" s="415"/>
      <c r="BA56" s="415"/>
      <c r="BB56" s="415"/>
      <c r="BC56" s="415"/>
      <c r="BD56" s="415"/>
      <c r="BE56" s="415"/>
      <c r="BF56" s="415"/>
      <c r="BG56" s="415"/>
      <c r="BH56" s="415"/>
      <c r="BI56" s="415"/>
      <c r="BJ56" s="415"/>
      <c r="BK56" s="415"/>
      <c r="BL56" s="415"/>
      <c r="BM56" s="415"/>
      <c r="BN56" s="415"/>
      <c r="BO56" s="415"/>
      <c r="BP56" s="521" t="s">
        <v>22</v>
      </c>
      <c r="BQ56" s="521" t="s">
        <v>22</v>
      </c>
      <c r="BR56" s="521" t="s">
        <v>22</v>
      </c>
      <c r="BS56" s="521" t="s">
        <v>22</v>
      </c>
      <c r="BT56" s="623">
        <v>0</v>
      </c>
      <c r="BU56" s="623">
        <v>0</v>
      </c>
      <c r="BV56" s="623" t="s">
        <v>22</v>
      </c>
      <c r="BW56" s="623">
        <v>0</v>
      </c>
    </row>
    <row r="57" spans="1:75" ht="15" customHeight="1" x14ac:dyDescent="0.25">
      <c r="A57" s="993" t="s">
        <v>57</v>
      </c>
      <c r="B57" s="994"/>
      <c r="C57" s="564">
        <v>0</v>
      </c>
      <c r="D57" s="565"/>
      <c r="E57" s="566"/>
      <c r="F57" s="566"/>
      <c r="G57" s="566"/>
      <c r="H57" s="567"/>
      <c r="I57" s="545"/>
      <c r="J57" s="565"/>
      <c r="K57" s="545"/>
      <c r="L57" s="542"/>
      <c r="M57" s="618" t="s">
        <v>46</v>
      </c>
      <c r="N57" s="622"/>
      <c r="O57" s="485"/>
      <c r="P57" s="414"/>
      <c r="Q57" s="414"/>
      <c r="R57" s="414"/>
      <c r="S57" s="414"/>
      <c r="T57" s="414"/>
      <c r="U57" s="414"/>
      <c r="V57" s="414"/>
      <c r="W57" s="414"/>
      <c r="X57" s="415"/>
      <c r="Y57" s="415"/>
      <c r="Z57" s="415"/>
      <c r="AA57" s="427"/>
      <c r="AB57" s="415"/>
      <c r="AC57" s="415"/>
      <c r="AD57" s="412"/>
      <c r="AE57" s="412"/>
      <c r="AF57" s="415"/>
      <c r="AG57" s="415"/>
      <c r="AH57" s="415"/>
      <c r="AI57" s="415"/>
      <c r="AJ57" s="415"/>
      <c r="AK57" s="415"/>
      <c r="AL57" s="412"/>
      <c r="AM57" s="415"/>
      <c r="AN57" s="415"/>
      <c r="AO57" s="415"/>
      <c r="AP57" s="415"/>
      <c r="AQ57" s="415"/>
      <c r="AR57" s="415"/>
      <c r="AS57" s="415"/>
      <c r="AT57" s="415"/>
      <c r="AU57" s="415"/>
      <c r="AV57" s="415"/>
      <c r="AW57" s="415"/>
      <c r="AX57" s="415"/>
      <c r="AY57" s="415"/>
      <c r="AZ57" s="415"/>
      <c r="BA57" s="415"/>
      <c r="BB57" s="415"/>
      <c r="BC57" s="415"/>
      <c r="BD57" s="415"/>
      <c r="BE57" s="415"/>
      <c r="BF57" s="415"/>
      <c r="BG57" s="415"/>
      <c r="BH57" s="415"/>
      <c r="BI57" s="415"/>
      <c r="BJ57" s="415"/>
      <c r="BK57" s="415"/>
      <c r="BL57" s="415"/>
      <c r="BM57" s="415"/>
      <c r="BN57" s="415"/>
      <c r="BO57" s="415"/>
      <c r="BP57" s="521" t="s">
        <v>22</v>
      </c>
      <c r="BQ57" s="521" t="s">
        <v>22</v>
      </c>
      <c r="BR57" s="521" t="s">
        <v>22</v>
      </c>
      <c r="BS57" s="521" t="s">
        <v>22</v>
      </c>
      <c r="BT57" s="623">
        <v>0</v>
      </c>
      <c r="BU57" s="623">
        <v>0</v>
      </c>
      <c r="BV57" s="623" t="s">
        <v>22</v>
      </c>
      <c r="BW57" s="623">
        <v>0</v>
      </c>
    </row>
    <row r="58" spans="1:75" ht="15" customHeight="1" x14ac:dyDescent="0.25">
      <c r="A58" s="495" t="s">
        <v>58</v>
      </c>
      <c r="B58" s="496"/>
      <c r="C58" s="556">
        <v>0</v>
      </c>
      <c r="D58" s="550"/>
      <c r="E58" s="551"/>
      <c r="F58" s="551"/>
      <c r="G58" s="551"/>
      <c r="H58" s="552"/>
      <c r="I58" s="553"/>
      <c r="J58" s="550"/>
      <c r="K58" s="553"/>
      <c r="L58" s="543"/>
      <c r="M58" s="618" t="s">
        <v>46</v>
      </c>
      <c r="N58" s="485"/>
      <c r="O58" s="485"/>
      <c r="P58" s="414"/>
      <c r="Q58" s="414"/>
      <c r="R58" s="414"/>
      <c r="S58" s="414"/>
      <c r="T58" s="414"/>
      <c r="U58" s="414"/>
      <c r="V58" s="414"/>
      <c r="W58" s="414"/>
      <c r="X58" s="415"/>
      <c r="Y58" s="415"/>
      <c r="Z58" s="415"/>
      <c r="AA58" s="427"/>
      <c r="AB58" s="415"/>
      <c r="AC58" s="415"/>
      <c r="AD58" s="412"/>
      <c r="AE58" s="412"/>
      <c r="AF58" s="415"/>
      <c r="AG58" s="415"/>
      <c r="AH58" s="415"/>
      <c r="AI58" s="415"/>
      <c r="AJ58" s="415"/>
      <c r="AK58" s="415"/>
      <c r="AL58" s="412"/>
      <c r="AM58" s="415"/>
      <c r="AN58" s="415"/>
      <c r="AO58" s="415"/>
      <c r="AP58" s="415"/>
      <c r="AQ58" s="415"/>
      <c r="AR58" s="415"/>
      <c r="AS58" s="415"/>
      <c r="AT58" s="415"/>
      <c r="AU58" s="415"/>
      <c r="AV58" s="415"/>
      <c r="AW58" s="415"/>
      <c r="AX58" s="415"/>
      <c r="AY58" s="415"/>
      <c r="AZ58" s="415"/>
      <c r="BA58" s="415"/>
      <c r="BB58" s="415"/>
      <c r="BC58" s="415"/>
      <c r="BD58" s="415"/>
      <c r="BE58" s="415"/>
      <c r="BF58" s="415"/>
      <c r="BG58" s="415"/>
      <c r="BH58" s="415"/>
      <c r="BI58" s="415"/>
      <c r="BJ58" s="415"/>
      <c r="BK58" s="415"/>
      <c r="BL58" s="415"/>
      <c r="BM58" s="415"/>
      <c r="BN58" s="415"/>
      <c r="BO58" s="415"/>
      <c r="BP58" s="521" t="s">
        <v>22</v>
      </c>
      <c r="BQ58" s="521" t="s">
        <v>22</v>
      </c>
      <c r="BR58" s="521" t="s">
        <v>22</v>
      </c>
      <c r="BS58" s="521" t="s">
        <v>22</v>
      </c>
      <c r="BT58" s="623">
        <v>0</v>
      </c>
      <c r="BU58" s="623">
        <v>0</v>
      </c>
      <c r="BV58" s="623" t="s">
        <v>22</v>
      </c>
      <c r="BW58" s="623">
        <v>0</v>
      </c>
    </row>
    <row r="59" spans="1:75" x14ac:dyDescent="0.25">
      <c r="A59" s="500" t="s">
        <v>60</v>
      </c>
      <c r="B59" s="412"/>
      <c r="C59" s="412"/>
      <c r="D59" s="414"/>
      <c r="E59" s="414"/>
      <c r="F59" s="412"/>
      <c r="G59" s="412"/>
      <c r="H59" s="412"/>
      <c r="I59" s="412"/>
      <c r="J59" s="412"/>
      <c r="K59" s="412"/>
      <c r="L59" s="412"/>
      <c r="M59" s="412"/>
      <c r="N59" s="426"/>
      <c r="O59" s="426"/>
      <c r="P59" s="426"/>
      <c r="Q59" s="426"/>
      <c r="R59" s="426"/>
      <c r="S59" s="426"/>
      <c r="T59" s="414"/>
      <c r="U59" s="414"/>
      <c r="V59" s="414"/>
      <c r="W59" s="414"/>
      <c r="X59" s="414"/>
      <c r="Y59" s="414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</row>
    <row r="60" spans="1:75" x14ac:dyDescent="0.25">
      <c r="A60" s="995" t="s">
        <v>61</v>
      </c>
      <c r="B60" s="995"/>
      <c r="C60" s="433" t="s">
        <v>35</v>
      </c>
      <c r="D60" s="412"/>
      <c r="E60" s="412"/>
      <c r="F60" s="412"/>
      <c r="G60" s="412"/>
      <c r="H60" s="444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4"/>
      <c r="U60" s="414"/>
      <c r="V60" s="414"/>
      <c r="W60" s="414"/>
      <c r="X60" s="414"/>
      <c r="Y60" s="414"/>
      <c r="Z60" s="412"/>
      <c r="AA60" s="412"/>
      <c r="AB60" s="412"/>
      <c r="AC60" s="412"/>
      <c r="AD60" s="412"/>
      <c r="AE60" s="412"/>
      <c r="AF60" s="415"/>
      <c r="AG60" s="415"/>
      <c r="AH60" s="415"/>
      <c r="AI60" s="415"/>
      <c r="AJ60" s="415"/>
      <c r="AK60" s="415"/>
      <c r="AL60" s="412"/>
      <c r="AM60" s="415"/>
      <c r="AN60" s="415"/>
      <c r="AO60" s="415"/>
      <c r="AP60" s="415"/>
      <c r="AQ60" s="415"/>
      <c r="AR60" s="415"/>
      <c r="AS60" s="415"/>
      <c r="AT60" s="415"/>
      <c r="AU60" s="415"/>
      <c r="AV60" s="415"/>
      <c r="AW60" s="415"/>
      <c r="AX60" s="415"/>
      <c r="AY60" s="415"/>
      <c r="AZ60" s="415"/>
      <c r="BA60" s="415"/>
      <c r="BB60" s="415"/>
      <c r="BC60" s="415"/>
      <c r="BD60" s="415"/>
      <c r="BE60" s="415"/>
      <c r="BF60" s="415"/>
      <c r="BG60" s="415"/>
      <c r="BH60" s="415"/>
      <c r="BI60" s="415"/>
      <c r="BJ60" s="415"/>
      <c r="BK60" s="415"/>
      <c r="BL60" s="415"/>
      <c r="BM60" s="415"/>
      <c r="BN60" s="415"/>
      <c r="BO60" s="415"/>
      <c r="BP60" s="412"/>
      <c r="BQ60" s="412"/>
      <c r="BR60" s="412"/>
      <c r="BS60" s="412"/>
      <c r="BT60" s="412"/>
      <c r="BU60" s="412"/>
      <c r="BV60" s="415"/>
      <c r="BW60" s="415"/>
    </row>
    <row r="61" spans="1:75" ht="15" customHeight="1" x14ac:dyDescent="0.25">
      <c r="A61" s="996" t="s">
        <v>62</v>
      </c>
      <c r="B61" s="996"/>
      <c r="C61" s="555">
        <v>0</v>
      </c>
      <c r="D61" s="630" t="s">
        <v>22</v>
      </c>
      <c r="E61" s="412"/>
      <c r="F61" s="444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4"/>
      <c r="U61" s="414"/>
      <c r="V61" s="414"/>
      <c r="W61" s="414"/>
      <c r="X61" s="414"/>
      <c r="Y61" s="414"/>
      <c r="Z61" s="412"/>
      <c r="AA61" s="412"/>
      <c r="AB61" s="412"/>
      <c r="AC61" s="412"/>
      <c r="AD61" s="412"/>
      <c r="AE61" s="412"/>
      <c r="AF61" s="415"/>
      <c r="AG61" s="415"/>
      <c r="AH61" s="415"/>
      <c r="AI61" s="415"/>
      <c r="AJ61" s="415"/>
      <c r="AK61" s="415"/>
      <c r="AL61" s="412"/>
      <c r="AM61" s="415"/>
      <c r="AN61" s="415"/>
      <c r="AO61" s="415"/>
      <c r="AP61" s="415"/>
      <c r="AQ61" s="415"/>
      <c r="AR61" s="415"/>
      <c r="AS61" s="415"/>
      <c r="AT61" s="415"/>
      <c r="AU61" s="415"/>
      <c r="AV61" s="415"/>
      <c r="AW61" s="415"/>
      <c r="AX61" s="415"/>
      <c r="AY61" s="415"/>
      <c r="AZ61" s="415"/>
      <c r="BA61" s="415"/>
      <c r="BB61" s="415"/>
      <c r="BC61" s="415"/>
      <c r="BD61" s="415"/>
      <c r="BE61" s="415"/>
      <c r="BF61" s="415"/>
      <c r="BG61" s="415"/>
      <c r="BH61" s="415"/>
      <c r="BI61" s="415"/>
      <c r="BJ61" s="415"/>
      <c r="BK61" s="415"/>
      <c r="BL61" s="415"/>
      <c r="BM61" s="415"/>
      <c r="BN61" s="415"/>
      <c r="BO61" s="415"/>
      <c r="BP61" s="521" t="s">
        <v>22</v>
      </c>
      <c r="BQ61" s="412"/>
      <c r="BR61" s="412"/>
      <c r="BS61" s="412"/>
      <c r="BT61" s="623">
        <v>0</v>
      </c>
      <c r="BU61" s="412"/>
      <c r="BV61" s="415"/>
      <c r="BW61" s="415"/>
    </row>
    <row r="62" spans="1:75" ht="15.75" x14ac:dyDescent="0.25">
      <c r="A62" s="975" t="s">
        <v>63</v>
      </c>
      <c r="B62" s="530" t="s">
        <v>64</v>
      </c>
      <c r="C62" s="585"/>
      <c r="D62" s="498"/>
      <c r="E62" s="421"/>
      <c r="F62" s="498"/>
      <c r="G62" s="421"/>
      <c r="H62" s="421"/>
      <c r="I62" s="421"/>
      <c r="J62" s="421"/>
      <c r="K62" s="418"/>
      <c r="L62" s="418"/>
      <c r="M62" s="418"/>
      <c r="N62" s="418"/>
      <c r="O62" s="418"/>
      <c r="P62" s="418"/>
      <c r="Q62" s="418"/>
      <c r="R62" s="418"/>
      <c r="S62" s="418"/>
      <c r="T62" s="414"/>
      <c r="U62" s="414"/>
      <c r="V62" s="414"/>
      <c r="W62" s="414"/>
      <c r="X62" s="414"/>
      <c r="Y62" s="414"/>
      <c r="Z62" s="412"/>
      <c r="AA62" s="412"/>
      <c r="AB62" s="412"/>
      <c r="AC62" s="412"/>
      <c r="AD62" s="412"/>
      <c r="AE62" s="412"/>
      <c r="AF62" s="415"/>
      <c r="AG62" s="415"/>
      <c r="AH62" s="415"/>
      <c r="AI62" s="415"/>
      <c r="AJ62" s="415"/>
      <c r="AK62" s="415"/>
      <c r="AL62" s="412"/>
      <c r="AM62" s="415"/>
      <c r="AN62" s="415"/>
      <c r="AO62" s="415"/>
      <c r="AP62" s="415"/>
      <c r="AQ62" s="415"/>
      <c r="AR62" s="415"/>
      <c r="AS62" s="415"/>
      <c r="AT62" s="415"/>
      <c r="AU62" s="415"/>
      <c r="AV62" s="415"/>
      <c r="AW62" s="415"/>
      <c r="AX62" s="415"/>
      <c r="AY62" s="415"/>
      <c r="AZ62" s="415"/>
      <c r="BA62" s="415"/>
      <c r="BB62" s="415"/>
      <c r="BC62" s="415"/>
      <c r="BD62" s="415"/>
      <c r="BE62" s="415"/>
      <c r="BF62" s="415"/>
      <c r="BG62" s="415"/>
      <c r="BH62" s="415"/>
      <c r="BI62" s="415"/>
      <c r="BJ62" s="415"/>
      <c r="BK62" s="415"/>
      <c r="BL62" s="415"/>
      <c r="BM62" s="415"/>
      <c r="BN62" s="415"/>
      <c r="BO62" s="415"/>
      <c r="BP62" s="412"/>
      <c r="BQ62" s="412"/>
      <c r="BR62" s="412"/>
      <c r="BS62" s="412"/>
      <c r="BT62" s="412"/>
      <c r="BU62" s="412"/>
      <c r="BV62" s="415"/>
      <c r="BW62" s="415"/>
    </row>
    <row r="63" spans="1:75" ht="15" customHeight="1" x14ac:dyDescent="0.25">
      <c r="A63" s="976"/>
      <c r="B63" s="522" t="s">
        <v>65</v>
      </c>
      <c r="C63" s="539"/>
      <c r="D63" s="498"/>
      <c r="E63" s="421"/>
      <c r="F63" s="498"/>
      <c r="G63" s="421"/>
      <c r="H63" s="421"/>
      <c r="I63" s="421"/>
      <c r="J63" s="421"/>
      <c r="K63" s="418"/>
      <c r="L63" s="418"/>
      <c r="M63" s="418"/>
      <c r="N63" s="418"/>
      <c r="O63" s="418"/>
      <c r="P63" s="418"/>
      <c r="Q63" s="418"/>
      <c r="R63" s="418"/>
      <c r="S63" s="418"/>
      <c r="T63" s="414"/>
      <c r="U63" s="414"/>
      <c r="V63" s="414"/>
      <c r="W63" s="414"/>
      <c r="X63" s="414"/>
      <c r="Y63" s="414"/>
      <c r="Z63" s="412"/>
      <c r="AA63" s="412"/>
      <c r="AB63" s="412"/>
      <c r="AC63" s="412"/>
      <c r="AD63" s="412"/>
      <c r="AE63" s="412"/>
      <c r="AF63" s="415"/>
      <c r="AG63" s="415"/>
      <c r="AH63" s="415"/>
      <c r="AI63" s="415"/>
      <c r="AJ63" s="415"/>
      <c r="AK63" s="415"/>
      <c r="AL63" s="412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415"/>
      <c r="BC63" s="415"/>
      <c r="BD63" s="415"/>
      <c r="BE63" s="415"/>
      <c r="BF63" s="415"/>
      <c r="BG63" s="415"/>
      <c r="BH63" s="415"/>
      <c r="BI63" s="415"/>
      <c r="BJ63" s="415"/>
      <c r="BK63" s="415"/>
      <c r="BL63" s="415"/>
      <c r="BM63" s="415"/>
      <c r="BN63" s="415"/>
      <c r="BO63" s="415"/>
      <c r="BP63" s="412"/>
      <c r="BQ63" s="412"/>
      <c r="BR63" s="412"/>
      <c r="BS63" s="412"/>
      <c r="BT63" s="412"/>
      <c r="BU63" s="412"/>
      <c r="BV63" s="415"/>
      <c r="BW63" s="415"/>
    </row>
    <row r="64" spans="1:75" ht="21.75" thickBot="1" x14ac:dyDescent="0.3">
      <c r="A64" s="976"/>
      <c r="B64" s="523" t="s">
        <v>66</v>
      </c>
      <c r="C64" s="611"/>
      <c r="D64" s="498"/>
      <c r="E64" s="421"/>
      <c r="F64" s="498"/>
      <c r="G64" s="421"/>
      <c r="H64" s="421"/>
      <c r="I64" s="421"/>
      <c r="J64" s="421"/>
      <c r="K64" s="418"/>
      <c r="L64" s="418"/>
      <c r="M64" s="418"/>
      <c r="N64" s="418"/>
      <c r="O64" s="418"/>
      <c r="P64" s="418"/>
      <c r="Q64" s="418"/>
      <c r="R64" s="418"/>
      <c r="S64" s="418"/>
      <c r="T64" s="414"/>
      <c r="U64" s="414"/>
      <c r="V64" s="414"/>
      <c r="W64" s="414"/>
      <c r="X64" s="414"/>
      <c r="Y64" s="414"/>
      <c r="Z64" s="412"/>
      <c r="AA64" s="412"/>
      <c r="AB64" s="412"/>
      <c r="AC64" s="412"/>
      <c r="AD64" s="412"/>
      <c r="AE64" s="412"/>
      <c r="AF64" s="415"/>
      <c r="AG64" s="415"/>
      <c r="AH64" s="415"/>
      <c r="AI64" s="415"/>
      <c r="AJ64" s="415"/>
      <c r="AK64" s="415"/>
      <c r="AL64" s="412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415"/>
      <c r="BC64" s="415"/>
      <c r="BD64" s="415"/>
      <c r="BE64" s="415"/>
      <c r="BF64" s="415"/>
      <c r="BG64" s="415"/>
      <c r="BH64" s="415"/>
      <c r="BI64" s="415"/>
      <c r="BJ64" s="415"/>
      <c r="BK64" s="415"/>
      <c r="BL64" s="415"/>
      <c r="BM64" s="415"/>
      <c r="BN64" s="415"/>
      <c r="BO64" s="415"/>
      <c r="BP64" s="412"/>
      <c r="BQ64" s="412"/>
      <c r="BR64" s="412"/>
      <c r="BS64" s="412"/>
      <c r="BT64" s="412"/>
      <c r="BU64" s="412"/>
      <c r="BV64" s="415"/>
      <c r="BW64" s="415"/>
    </row>
    <row r="65" spans="1:75" ht="15" customHeight="1" thickTop="1" x14ac:dyDescent="0.25">
      <c r="A65" s="983" t="s">
        <v>67</v>
      </c>
      <c r="B65" s="984"/>
      <c r="C65" s="615"/>
      <c r="D65" s="421"/>
      <c r="E65" s="421"/>
      <c r="F65" s="421"/>
      <c r="G65" s="421"/>
      <c r="H65" s="421"/>
      <c r="I65" s="421"/>
      <c r="J65" s="418"/>
      <c r="K65" s="418"/>
      <c r="L65" s="418"/>
      <c r="M65" s="418"/>
      <c r="N65" s="443"/>
      <c r="O65" s="443"/>
      <c r="P65" s="427"/>
      <c r="Q65" s="427"/>
      <c r="R65" s="427"/>
      <c r="S65" s="427"/>
      <c r="T65" s="414"/>
      <c r="U65" s="414"/>
      <c r="V65" s="414"/>
      <c r="W65" s="414"/>
      <c r="X65" s="414"/>
      <c r="Y65" s="414"/>
      <c r="Z65" s="412"/>
      <c r="AA65" s="412"/>
      <c r="AB65" s="412"/>
      <c r="AC65" s="412"/>
      <c r="AD65" s="412"/>
      <c r="AE65" s="412"/>
      <c r="AF65" s="415"/>
      <c r="AG65" s="415"/>
      <c r="AH65" s="415"/>
      <c r="AI65" s="415"/>
      <c r="AJ65" s="415"/>
      <c r="AK65" s="415"/>
      <c r="AL65" s="412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415"/>
      <c r="BC65" s="415"/>
      <c r="BD65" s="415"/>
      <c r="BE65" s="415"/>
      <c r="BF65" s="415"/>
      <c r="BG65" s="415"/>
      <c r="BH65" s="415"/>
      <c r="BI65" s="415"/>
      <c r="BJ65" s="415"/>
      <c r="BK65" s="415"/>
      <c r="BL65" s="415"/>
      <c r="BM65" s="415"/>
      <c r="BN65" s="415"/>
      <c r="BO65" s="415"/>
      <c r="BP65" s="412"/>
      <c r="BQ65" s="412"/>
      <c r="BR65" s="412"/>
      <c r="BS65" s="412"/>
      <c r="BT65" s="412"/>
      <c r="BU65" s="412"/>
      <c r="BV65" s="297"/>
      <c r="BW65" s="297"/>
    </row>
    <row r="66" spans="1:75" ht="15.75" x14ac:dyDescent="0.25">
      <c r="A66" s="985" t="s">
        <v>68</v>
      </c>
      <c r="B66" s="986"/>
      <c r="C66" s="586"/>
      <c r="D66" s="499"/>
      <c r="E66" s="421"/>
      <c r="F66" s="421"/>
      <c r="G66" s="421"/>
      <c r="H66" s="421"/>
      <c r="I66" s="421"/>
      <c r="J66" s="418"/>
      <c r="K66" s="418"/>
      <c r="L66" s="418"/>
      <c r="M66" s="418"/>
      <c r="N66" s="443"/>
      <c r="O66" s="443"/>
      <c r="P66" s="427"/>
      <c r="Q66" s="427"/>
      <c r="R66" s="427"/>
      <c r="S66" s="427"/>
      <c r="T66" s="414"/>
      <c r="U66" s="414"/>
      <c r="V66" s="414"/>
      <c r="W66" s="414"/>
      <c r="X66" s="414"/>
      <c r="Y66" s="414"/>
      <c r="Z66" s="412"/>
      <c r="AA66" s="412"/>
      <c r="AB66" s="412"/>
      <c r="AC66" s="412"/>
      <c r="AD66" s="412"/>
      <c r="AE66" s="412"/>
      <c r="AF66" s="415"/>
      <c r="AG66" s="415"/>
      <c r="AH66" s="415"/>
      <c r="AI66" s="415"/>
      <c r="AJ66" s="415"/>
      <c r="AK66" s="415"/>
      <c r="AL66" s="412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415"/>
      <c r="BC66" s="415"/>
      <c r="BD66" s="415"/>
      <c r="BE66" s="415"/>
      <c r="BF66" s="415"/>
      <c r="BG66" s="415"/>
      <c r="BH66" s="415"/>
      <c r="BI66" s="415"/>
      <c r="BJ66" s="415"/>
      <c r="BK66" s="415"/>
      <c r="BL66" s="415"/>
      <c r="BM66" s="415"/>
      <c r="BN66" s="415"/>
      <c r="BO66" s="415"/>
      <c r="BP66" s="412"/>
      <c r="BQ66" s="412"/>
      <c r="BR66" s="412"/>
      <c r="BS66" s="412"/>
      <c r="BT66" s="412"/>
      <c r="BU66" s="412"/>
      <c r="BV66" s="297"/>
      <c r="BW66" s="297"/>
    </row>
    <row r="67" spans="1:75" ht="15" customHeight="1" x14ac:dyDescent="0.25">
      <c r="A67" s="985" t="s">
        <v>69</v>
      </c>
      <c r="B67" s="986"/>
      <c r="C67" s="586"/>
      <c r="D67" s="421"/>
      <c r="E67" s="421"/>
      <c r="F67" s="421"/>
      <c r="G67" s="421"/>
      <c r="H67" s="421"/>
      <c r="I67" s="421"/>
      <c r="J67" s="418"/>
      <c r="K67" s="418"/>
      <c r="L67" s="418"/>
      <c r="M67" s="418"/>
      <c r="N67" s="443"/>
      <c r="O67" s="443"/>
      <c r="P67" s="427"/>
      <c r="Q67" s="427"/>
      <c r="R67" s="427"/>
      <c r="S67" s="427"/>
      <c r="T67" s="414"/>
      <c r="U67" s="414"/>
      <c r="V67" s="414"/>
      <c r="W67" s="414"/>
      <c r="X67" s="414"/>
      <c r="Y67" s="414"/>
      <c r="Z67" s="412"/>
      <c r="AA67" s="412"/>
      <c r="AB67" s="412"/>
      <c r="AC67" s="412"/>
      <c r="AD67" s="412"/>
      <c r="AE67" s="412"/>
      <c r="AF67" s="415"/>
      <c r="AG67" s="415"/>
      <c r="AH67" s="415"/>
      <c r="AI67" s="415"/>
      <c r="AJ67" s="415"/>
      <c r="AK67" s="415"/>
      <c r="AL67" s="412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415"/>
      <c r="BC67" s="415"/>
      <c r="BD67" s="415"/>
      <c r="BE67" s="415"/>
      <c r="BF67" s="415"/>
      <c r="BG67" s="415"/>
      <c r="BH67" s="415"/>
      <c r="BI67" s="415"/>
      <c r="BJ67" s="415"/>
      <c r="BK67" s="415"/>
      <c r="BL67" s="415"/>
      <c r="BM67" s="415"/>
      <c r="BN67" s="415"/>
      <c r="BO67" s="415"/>
      <c r="BP67" s="412"/>
      <c r="BQ67" s="412"/>
      <c r="BR67" s="412"/>
      <c r="BS67" s="412"/>
      <c r="BT67" s="412"/>
      <c r="BU67" s="412"/>
      <c r="BV67" s="297"/>
      <c r="BW67" s="297"/>
    </row>
    <row r="68" spans="1:75" ht="15" customHeight="1" x14ac:dyDescent="0.25">
      <c r="A68" s="987" t="s">
        <v>70</v>
      </c>
      <c r="B68" s="988"/>
      <c r="C68" s="586"/>
      <c r="D68" s="421"/>
      <c r="E68" s="421"/>
      <c r="F68" s="421"/>
      <c r="G68" s="421"/>
      <c r="H68" s="421"/>
      <c r="I68" s="421"/>
      <c r="J68" s="418"/>
      <c r="K68" s="418"/>
      <c r="L68" s="418"/>
      <c r="M68" s="418"/>
      <c r="N68" s="443"/>
      <c r="O68" s="443"/>
      <c r="P68" s="427"/>
      <c r="Q68" s="427"/>
      <c r="R68" s="427"/>
      <c r="S68" s="427"/>
      <c r="T68" s="414"/>
      <c r="U68" s="414"/>
      <c r="V68" s="414"/>
      <c r="W68" s="414"/>
      <c r="X68" s="414"/>
      <c r="Y68" s="414"/>
      <c r="Z68" s="412"/>
      <c r="AA68" s="412"/>
      <c r="AB68" s="412"/>
      <c r="AC68" s="412"/>
      <c r="AD68" s="412"/>
      <c r="AE68" s="412"/>
      <c r="AF68" s="415"/>
      <c r="AG68" s="415"/>
      <c r="AH68" s="415"/>
      <c r="AI68" s="415"/>
      <c r="AJ68" s="415"/>
      <c r="AK68" s="415"/>
      <c r="AL68" s="412"/>
      <c r="AM68" s="415"/>
      <c r="AN68" s="415"/>
      <c r="AO68" s="415"/>
      <c r="AP68" s="415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2"/>
      <c r="BQ68" s="412"/>
      <c r="BR68" s="412"/>
      <c r="BS68" s="412"/>
      <c r="BT68" s="412"/>
      <c r="BU68" s="412"/>
      <c r="BV68" s="297"/>
      <c r="BW68" s="297"/>
    </row>
    <row r="69" spans="1:75" ht="15" customHeight="1" x14ac:dyDescent="0.25">
      <c r="A69" s="500" t="s">
        <v>71</v>
      </c>
      <c r="B69" s="471"/>
      <c r="C69" s="471"/>
      <c r="D69" s="471"/>
      <c r="E69" s="471"/>
      <c r="F69" s="421"/>
      <c r="G69" s="418"/>
      <c r="H69" s="418"/>
      <c r="I69" s="443"/>
      <c r="J69" s="443"/>
      <c r="K69" s="443"/>
      <c r="L69" s="443"/>
      <c r="M69" s="443"/>
      <c r="N69" s="443"/>
      <c r="O69" s="414"/>
      <c r="P69" s="414"/>
      <c r="Q69" s="414"/>
      <c r="R69" s="414"/>
      <c r="S69" s="414"/>
      <c r="T69" s="414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297"/>
      <c r="BW69" s="297"/>
    </row>
    <row r="70" spans="1:75" ht="15.75" x14ac:dyDescent="0.25">
      <c r="A70" s="1018" t="s">
        <v>72</v>
      </c>
      <c r="B70" s="1019"/>
      <c r="C70" s="473" t="s">
        <v>35</v>
      </c>
      <c r="D70" s="424" t="s">
        <v>16</v>
      </c>
      <c r="E70" s="447" t="s">
        <v>17</v>
      </c>
      <c r="F70" s="421"/>
      <c r="G70" s="418"/>
      <c r="H70" s="418"/>
      <c r="I70" s="443"/>
      <c r="J70" s="443"/>
      <c r="K70" s="443"/>
      <c r="L70" s="443"/>
      <c r="M70" s="443"/>
      <c r="N70" s="443"/>
      <c r="O70" s="414"/>
      <c r="P70" s="414"/>
      <c r="Q70" s="414"/>
      <c r="R70" s="414"/>
      <c r="S70" s="414"/>
      <c r="T70" s="414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5"/>
      <c r="AG70" s="415"/>
      <c r="AH70" s="415"/>
      <c r="AI70" s="415"/>
      <c r="AJ70" s="415"/>
      <c r="AK70" s="415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5"/>
      <c r="BA70" s="415"/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5"/>
      <c r="BN70" s="415"/>
      <c r="BO70" s="415"/>
      <c r="BP70" s="412"/>
      <c r="BQ70" s="412"/>
      <c r="BR70" s="412"/>
      <c r="BS70" s="412"/>
      <c r="BT70" s="412"/>
      <c r="BU70" s="412"/>
      <c r="BV70" s="297"/>
      <c r="BW70" s="297"/>
    </row>
    <row r="71" spans="1:75" ht="43.5" x14ac:dyDescent="0.25">
      <c r="A71" s="1020" t="s">
        <v>73</v>
      </c>
      <c r="B71" s="531" t="s">
        <v>74</v>
      </c>
      <c r="C71" s="554">
        <v>0</v>
      </c>
      <c r="D71" s="558"/>
      <c r="E71" s="575"/>
      <c r="F71" s="421"/>
      <c r="G71" s="421"/>
      <c r="H71" s="421"/>
      <c r="I71" s="421"/>
      <c r="J71" s="418"/>
      <c r="K71" s="418"/>
      <c r="L71" s="418"/>
      <c r="M71" s="418"/>
      <c r="N71" s="443"/>
      <c r="O71" s="443"/>
      <c r="P71" s="427"/>
      <c r="Q71" s="427"/>
      <c r="R71" s="427"/>
      <c r="S71" s="427"/>
      <c r="T71" s="414"/>
      <c r="U71" s="414"/>
      <c r="V71" s="414"/>
      <c r="W71" s="414"/>
      <c r="X71" s="414"/>
      <c r="Y71" s="414"/>
      <c r="Z71" s="412"/>
      <c r="AA71" s="412"/>
      <c r="AB71" s="412"/>
      <c r="AC71" s="412"/>
      <c r="AD71" s="412"/>
      <c r="AE71" s="412"/>
      <c r="AF71" s="415"/>
      <c r="AG71" s="415"/>
      <c r="AH71" s="415"/>
      <c r="AI71" s="415"/>
      <c r="AJ71" s="415"/>
      <c r="AK71" s="415"/>
      <c r="AL71" s="412"/>
      <c r="AM71" s="412"/>
      <c r="AN71" s="412"/>
      <c r="AO71" s="412"/>
      <c r="AP71" s="412"/>
      <c r="AQ71" s="412"/>
      <c r="AR71" s="412"/>
      <c r="AS71" s="412"/>
      <c r="AT71" s="412"/>
      <c r="AU71" s="412"/>
      <c r="AV71" s="412"/>
      <c r="AW71" s="412"/>
      <c r="AX71" s="412"/>
      <c r="AY71" s="412"/>
      <c r="AZ71" s="415"/>
      <c r="BA71" s="415"/>
      <c r="BB71" s="415"/>
      <c r="BC71" s="415"/>
      <c r="BD71" s="415"/>
      <c r="BE71" s="415"/>
      <c r="BF71" s="415"/>
      <c r="BG71" s="415"/>
      <c r="BH71" s="415"/>
      <c r="BI71" s="415"/>
      <c r="BJ71" s="415"/>
      <c r="BK71" s="415"/>
      <c r="BL71" s="415"/>
      <c r="BM71" s="415"/>
      <c r="BN71" s="415"/>
      <c r="BO71" s="415"/>
      <c r="BP71" s="412"/>
      <c r="BQ71" s="412"/>
      <c r="BR71" s="412"/>
      <c r="BS71" s="412"/>
      <c r="BT71" s="412"/>
      <c r="BU71" s="412"/>
      <c r="BV71" s="297"/>
      <c r="BW71" s="297"/>
    </row>
    <row r="72" spans="1:75" ht="43.5" x14ac:dyDescent="0.25">
      <c r="A72" s="1021"/>
      <c r="B72" s="532" t="s">
        <v>75</v>
      </c>
      <c r="C72" s="556">
        <v>0</v>
      </c>
      <c r="D72" s="550"/>
      <c r="E72" s="553"/>
      <c r="F72" s="421"/>
      <c r="G72" s="421"/>
      <c r="H72" s="421"/>
      <c r="I72" s="421"/>
      <c r="J72" s="418"/>
      <c r="K72" s="418"/>
      <c r="L72" s="418"/>
      <c r="M72" s="418"/>
      <c r="N72" s="443"/>
      <c r="O72" s="443"/>
      <c r="P72" s="427"/>
      <c r="Q72" s="427"/>
      <c r="R72" s="427"/>
      <c r="S72" s="427"/>
      <c r="T72" s="414"/>
      <c r="U72" s="414"/>
      <c r="V72" s="414"/>
      <c r="W72" s="414"/>
      <c r="X72" s="414"/>
      <c r="Y72" s="414"/>
      <c r="Z72" s="412"/>
      <c r="AA72" s="412"/>
      <c r="AB72" s="412"/>
      <c r="AC72" s="412"/>
      <c r="AD72" s="412"/>
      <c r="AE72" s="412"/>
      <c r="AF72" s="415"/>
      <c r="AG72" s="415"/>
      <c r="AH72" s="415"/>
      <c r="AI72" s="415"/>
      <c r="AJ72" s="415"/>
      <c r="AK72" s="415"/>
      <c r="AL72" s="412"/>
      <c r="AM72" s="412"/>
      <c r="AN72" s="412"/>
      <c r="AO72" s="412"/>
      <c r="AP72" s="412"/>
      <c r="AQ72" s="412"/>
      <c r="AR72" s="412"/>
      <c r="AS72" s="412"/>
      <c r="AT72" s="412"/>
      <c r="AU72" s="412"/>
      <c r="AV72" s="412"/>
      <c r="AW72" s="412"/>
      <c r="AX72" s="412"/>
      <c r="AY72" s="412"/>
      <c r="AZ72" s="415"/>
      <c r="BA72" s="415"/>
      <c r="BB72" s="415"/>
      <c r="BC72" s="415"/>
      <c r="BD72" s="415"/>
      <c r="BE72" s="415"/>
      <c r="BF72" s="415"/>
      <c r="BG72" s="415"/>
      <c r="BH72" s="415"/>
      <c r="BI72" s="415"/>
      <c r="BJ72" s="415"/>
      <c r="BK72" s="415"/>
      <c r="BL72" s="415"/>
      <c r="BM72" s="415"/>
      <c r="BN72" s="415"/>
      <c r="BO72" s="415"/>
      <c r="BP72" s="412"/>
      <c r="BQ72" s="412"/>
      <c r="BR72" s="412"/>
      <c r="BS72" s="412"/>
      <c r="BT72" s="412"/>
      <c r="BU72" s="412"/>
      <c r="BV72" s="297"/>
      <c r="BW72" s="297"/>
    </row>
    <row r="73" spans="1:75" ht="15.75" x14ac:dyDescent="0.25">
      <c r="A73" s="1022" t="s">
        <v>76</v>
      </c>
      <c r="B73" s="1023"/>
      <c r="C73" s="616">
        <v>0</v>
      </c>
      <c r="D73" s="594"/>
      <c r="E73" s="582"/>
      <c r="F73" s="421"/>
      <c r="G73" s="421"/>
      <c r="H73" s="421"/>
      <c r="I73" s="421"/>
      <c r="J73" s="418"/>
      <c r="K73" s="418"/>
      <c r="L73" s="418"/>
      <c r="M73" s="418"/>
      <c r="N73" s="443"/>
      <c r="O73" s="443"/>
      <c r="P73" s="427"/>
      <c r="Q73" s="427"/>
      <c r="R73" s="427"/>
      <c r="S73" s="427"/>
      <c r="T73" s="414"/>
      <c r="U73" s="414"/>
      <c r="V73" s="414"/>
      <c r="W73" s="414"/>
      <c r="X73" s="414"/>
      <c r="Y73" s="414"/>
      <c r="Z73" s="412"/>
      <c r="AA73" s="412"/>
      <c r="AB73" s="412"/>
      <c r="AC73" s="412"/>
      <c r="AD73" s="412"/>
      <c r="AE73" s="412"/>
      <c r="AF73" s="415"/>
      <c r="AG73" s="415"/>
      <c r="AH73" s="415"/>
      <c r="AI73" s="415"/>
      <c r="AJ73" s="415"/>
      <c r="AK73" s="415"/>
      <c r="AL73" s="412"/>
      <c r="AM73" s="412"/>
      <c r="AN73" s="412"/>
      <c r="AO73" s="412"/>
      <c r="AP73" s="412"/>
      <c r="AQ73" s="412"/>
      <c r="AR73" s="412"/>
      <c r="AS73" s="412"/>
      <c r="AT73" s="412"/>
      <c r="AU73" s="412"/>
      <c r="AV73" s="412"/>
      <c r="AW73" s="412"/>
      <c r="AX73" s="412"/>
      <c r="AY73" s="412"/>
      <c r="AZ73" s="415"/>
      <c r="BA73" s="415"/>
      <c r="BB73" s="415"/>
      <c r="BC73" s="415"/>
      <c r="BD73" s="415"/>
      <c r="BE73" s="415"/>
      <c r="BF73" s="415"/>
      <c r="BG73" s="415"/>
      <c r="BH73" s="415"/>
      <c r="BI73" s="415"/>
      <c r="BJ73" s="415"/>
      <c r="BK73" s="415"/>
      <c r="BL73" s="415"/>
      <c r="BM73" s="415"/>
      <c r="BN73" s="415"/>
      <c r="BO73" s="415"/>
      <c r="BP73" s="412"/>
      <c r="BQ73" s="412"/>
      <c r="BR73" s="412"/>
      <c r="BS73" s="412"/>
      <c r="BT73" s="412"/>
      <c r="BU73" s="412"/>
      <c r="BV73" s="297"/>
      <c r="BW73" s="297"/>
    </row>
    <row r="74" spans="1:75" ht="15" customHeight="1" x14ac:dyDescent="0.25">
      <c r="A74" s="1022" t="s">
        <v>77</v>
      </c>
      <c r="B74" s="1023"/>
      <c r="C74" s="573">
        <v>0</v>
      </c>
      <c r="D74" s="588"/>
      <c r="E74" s="591"/>
      <c r="F74" s="426"/>
      <c r="G74" s="426"/>
      <c r="H74" s="426"/>
      <c r="I74" s="412"/>
      <c r="J74" s="414"/>
      <c r="K74" s="412"/>
      <c r="L74" s="412"/>
      <c r="M74" s="412"/>
      <c r="N74" s="436"/>
      <c r="O74" s="436"/>
      <c r="P74" s="412"/>
      <c r="Q74" s="412"/>
      <c r="R74" s="412"/>
      <c r="S74" s="412"/>
      <c r="T74" s="414"/>
      <c r="U74" s="414"/>
      <c r="V74" s="414"/>
      <c r="W74" s="414"/>
      <c r="X74" s="414"/>
      <c r="Y74" s="414"/>
      <c r="Z74" s="412"/>
      <c r="AA74" s="412"/>
      <c r="AB74" s="412"/>
      <c r="AC74" s="412"/>
      <c r="AD74" s="412"/>
      <c r="AE74" s="412"/>
      <c r="AF74" s="415"/>
      <c r="AG74" s="415"/>
      <c r="AH74" s="415"/>
      <c r="AI74" s="415"/>
      <c r="AJ74" s="415"/>
      <c r="AK74" s="415"/>
      <c r="AL74" s="412"/>
      <c r="AM74" s="412"/>
      <c r="AN74" s="412"/>
      <c r="AO74" s="412"/>
      <c r="AP74" s="412"/>
      <c r="AQ74" s="412"/>
      <c r="AR74" s="412"/>
      <c r="AS74" s="412"/>
      <c r="AT74" s="412"/>
      <c r="AU74" s="412"/>
      <c r="AV74" s="412"/>
      <c r="AW74" s="412"/>
      <c r="AX74" s="412"/>
      <c r="AY74" s="412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2"/>
      <c r="BQ74" s="412"/>
      <c r="BR74" s="412"/>
      <c r="BS74" s="412"/>
      <c r="BT74" s="412"/>
      <c r="BU74" s="412"/>
      <c r="BV74" s="297"/>
      <c r="BW74" s="297"/>
    </row>
    <row r="75" spans="1:75" ht="15" customHeight="1" x14ac:dyDescent="0.25">
      <c r="A75" s="1024" t="s">
        <v>78</v>
      </c>
      <c r="B75" s="1025"/>
      <c r="C75" s="610">
        <v>0</v>
      </c>
      <c r="D75" s="596"/>
      <c r="E75" s="580"/>
      <c r="F75" s="412"/>
      <c r="G75" s="426"/>
      <c r="H75" s="412"/>
      <c r="I75" s="414"/>
      <c r="J75" s="412"/>
      <c r="K75" s="412"/>
      <c r="L75" s="412"/>
      <c r="M75" s="436"/>
      <c r="N75" s="436"/>
      <c r="O75" s="436"/>
      <c r="P75" s="412"/>
      <c r="Q75" s="412"/>
      <c r="R75" s="412"/>
      <c r="S75" s="412"/>
      <c r="T75" s="414"/>
      <c r="U75" s="414"/>
      <c r="V75" s="414"/>
      <c r="W75" s="414"/>
      <c r="X75" s="414"/>
      <c r="Y75" s="414"/>
      <c r="Z75" s="412"/>
      <c r="AA75" s="412"/>
      <c r="AB75" s="412"/>
      <c r="AC75" s="412"/>
      <c r="AD75" s="412"/>
      <c r="AE75" s="412"/>
      <c r="AF75" s="415"/>
      <c r="AG75" s="415"/>
      <c r="AH75" s="415"/>
      <c r="AI75" s="415"/>
      <c r="AJ75" s="415"/>
      <c r="AK75" s="415"/>
      <c r="AL75" s="412"/>
      <c r="AM75" s="412"/>
      <c r="AN75" s="412"/>
      <c r="AO75" s="412"/>
      <c r="AP75" s="412"/>
      <c r="AQ75" s="412"/>
      <c r="AR75" s="412"/>
      <c r="AS75" s="412"/>
      <c r="AT75" s="412"/>
      <c r="AU75" s="412"/>
      <c r="AV75" s="412"/>
      <c r="AW75" s="412"/>
      <c r="AX75" s="412"/>
      <c r="AY75" s="412"/>
      <c r="AZ75" s="415"/>
      <c r="BA75" s="415"/>
      <c r="BB75" s="415"/>
      <c r="BC75" s="415"/>
      <c r="BD75" s="415"/>
      <c r="BE75" s="415"/>
      <c r="BF75" s="415"/>
      <c r="BG75" s="415"/>
      <c r="BH75" s="415"/>
      <c r="BI75" s="415"/>
      <c r="BJ75" s="415"/>
      <c r="BK75" s="415"/>
      <c r="BL75" s="415"/>
      <c r="BM75" s="415"/>
      <c r="BN75" s="415"/>
      <c r="BO75" s="415"/>
      <c r="BP75" s="412"/>
      <c r="BQ75" s="412"/>
      <c r="BR75" s="412"/>
      <c r="BS75" s="412"/>
      <c r="BT75" s="412"/>
      <c r="BU75" s="412"/>
      <c r="BV75" s="297"/>
      <c r="BW75" s="297"/>
    </row>
    <row r="76" spans="1:75" ht="15.75" x14ac:dyDescent="0.25">
      <c r="A76" s="500" t="s">
        <v>79</v>
      </c>
      <c r="B76" s="471"/>
      <c r="C76" s="471"/>
      <c r="D76" s="471"/>
      <c r="E76" s="471"/>
      <c r="F76" s="412"/>
      <c r="G76" s="426"/>
      <c r="H76" s="412"/>
      <c r="I76" s="414"/>
      <c r="J76" s="412"/>
      <c r="K76" s="412"/>
      <c r="L76" s="412"/>
      <c r="M76" s="436"/>
      <c r="N76" s="436"/>
      <c r="O76" s="436"/>
      <c r="P76" s="412"/>
      <c r="Q76" s="412"/>
      <c r="R76" s="412"/>
      <c r="S76" s="412"/>
      <c r="T76" s="414"/>
      <c r="U76" s="414"/>
      <c r="V76" s="414"/>
      <c r="W76" s="414"/>
      <c r="X76" s="414"/>
      <c r="Y76" s="414"/>
      <c r="Z76" s="412"/>
      <c r="AA76" s="412"/>
      <c r="AB76" s="412"/>
      <c r="AC76" s="412"/>
      <c r="AD76" s="412"/>
      <c r="AE76" s="412"/>
      <c r="AF76" s="412"/>
      <c r="AG76" s="412"/>
      <c r="AH76" s="412"/>
      <c r="AI76" s="412"/>
      <c r="AJ76" s="412"/>
      <c r="AK76" s="412"/>
      <c r="AL76" s="412"/>
      <c r="AM76" s="412"/>
      <c r="AN76" s="412"/>
      <c r="AO76" s="412"/>
      <c r="AP76" s="412"/>
      <c r="AQ76" s="412"/>
      <c r="AR76" s="412"/>
      <c r="AS76" s="412"/>
      <c r="AT76" s="412"/>
      <c r="AU76" s="412"/>
      <c r="AV76" s="412"/>
      <c r="AW76" s="412"/>
      <c r="AX76" s="412"/>
      <c r="AY76" s="412"/>
      <c r="AZ76" s="412"/>
      <c r="BA76" s="412"/>
      <c r="BB76" s="412"/>
      <c r="BC76" s="412"/>
      <c r="BD76" s="412"/>
      <c r="BE76" s="412"/>
      <c r="BF76" s="412"/>
      <c r="BG76" s="412"/>
      <c r="BH76" s="412"/>
      <c r="BI76" s="412"/>
      <c r="BJ76" s="412"/>
      <c r="BK76" s="412"/>
      <c r="BL76" s="412"/>
      <c r="BM76" s="412"/>
      <c r="BN76" s="412"/>
      <c r="BO76" s="412"/>
      <c r="BP76" s="412"/>
      <c r="BQ76" s="412"/>
      <c r="BR76" s="412"/>
      <c r="BS76" s="412"/>
      <c r="BT76" s="412"/>
      <c r="BU76" s="412"/>
      <c r="BV76" s="297"/>
      <c r="BW76" s="297"/>
    </row>
    <row r="77" spans="1:75" ht="15" customHeight="1" x14ac:dyDescent="0.25">
      <c r="A77" s="1018" t="s">
        <v>72</v>
      </c>
      <c r="B77" s="1019"/>
      <c r="C77" s="501" t="s">
        <v>35</v>
      </c>
      <c r="D77" s="412"/>
      <c r="E77" s="426"/>
      <c r="F77" s="412"/>
      <c r="G77" s="414"/>
      <c r="H77" s="412"/>
      <c r="I77" s="412"/>
      <c r="J77" s="412"/>
      <c r="K77" s="436"/>
      <c r="L77" s="436"/>
      <c r="M77" s="436"/>
      <c r="N77" s="436"/>
      <c r="O77" s="436"/>
      <c r="P77" s="412"/>
      <c r="Q77" s="412"/>
      <c r="R77" s="414"/>
      <c r="S77" s="414"/>
      <c r="T77" s="414"/>
      <c r="U77" s="414"/>
      <c r="V77" s="414"/>
      <c r="W77" s="414"/>
      <c r="X77" s="412"/>
      <c r="Y77" s="412"/>
      <c r="Z77" s="412"/>
      <c r="AA77" s="412"/>
      <c r="AB77" s="412"/>
      <c r="AC77" s="412"/>
      <c r="AD77" s="412"/>
      <c r="AE77" s="412"/>
      <c r="AF77" s="415"/>
      <c r="AG77" s="415"/>
      <c r="AH77" s="415"/>
      <c r="AI77" s="415"/>
      <c r="AJ77" s="415"/>
      <c r="AK77" s="415"/>
      <c r="AL77" s="412"/>
      <c r="AM77" s="412"/>
      <c r="AN77" s="412"/>
      <c r="AO77" s="412"/>
      <c r="AP77" s="412"/>
      <c r="AQ77" s="412"/>
      <c r="AR77" s="412"/>
      <c r="AS77" s="412"/>
      <c r="AT77" s="412"/>
      <c r="AU77" s="412"/>
      <c r="AV77" s="412"/>
      <c r="AW77" s="412"/>
      <c r="AX77" s="415"/>
      <c r="AY77" s="415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2"/>
      <c r="BQ77" s="412"/>
      <c r="BR77" s="412"/>
      <c r="BS77" s="412"/>
      <c r="BT77" s="412"/>
      <c r="BU77" s="412"/>
      <c r="BV77" s="297"/>
      <c r="BW77" s="297"/>
    </row>
    <row r="78" spans="1:75" ht="33" x14ac:dyDescent="0.25">
      <c r="A78" s="1026" t="s">
        <v>80</v>
      </c>
      <c r="B78" s="531" t="s">
        <v>81</v>
      </c>
      <c r="C78" s="540"/>
      <c r="D78" s="412"/>
      <c r="E78" s="426"/>
      <c r="F78" s="412"/>
      <c r="G78" s="414"/>
      <c r="H78" s="412"/>
      <c r="I78" s="412"/>
      <c r="J78" s="412"/>
      <c r="K78" s="436"/>
      <c r="L78" s="436"/>
      <c r="M78" s="436"/>
      <c r="N78" s="436"/>
      <c r="O78" s="436"/>
      <c r="P78" s="412"/>
      <c r="Q78" s="412"/>
      <c r="R78" s="414"/>
      <c r="S78" s="414"/>
      <c r="T78" s="414"/>
      <c r="U78" s="414"/>
      <c r="V78" s="414"/>
      <c r="W78" s="414"/>
      <c r="X78" s="412"/>
      <c r="Y78" s="412"/>
      <c r="Z78" s="412"/>
      <c r="AA78" s="412"/>
      <c r="AB78" s="412"/>
      <c r="AC78" s="412"/>
      <c r="AD78" s="412"/>
      <c r="AE78" s="412"/>
      <c r="AF78" s="415"/>
      <c r="AG78" s="415"/>
      <c r="AH78" s="415"/>
      <c r="AI78" s="415"/>
      <c r="AJ78" s="415"/>
      <c r="AK78" s="415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5"/>
      <c r="AY78" s="415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2"/>
      <c r="BQ78" s="412"/>
      <c r="BR78" s="412"/>
      <c r="BS78" s="412"/>
      <c r="BT78" s="412"/>
      <c r="BU78" s="412"/>
      <c r="BV78" s="297"/>
      <c r="BW78" s="297"/>
    </row>
    <row r="79" spans="1:75" ht="33" x14ac:dyDescent="0.25">
      <c r="A79" s="1027"/>
      <c r="B79" s="532" t="s">
        <v>82</v>
      </c>
      <c r="C79" s="543"/>
      <c r="D79" s="412"/>
      <c r="E79" s="426"/>
      <c r="F79" s="412"/>
      <c r="G79" s="414"/>
      <c r="H79" s="412"/>
      <c r="I79" s="412"/>
      <c r="J79" s="412"/>
      <c r="K79" s="436"/>
      <c r="L79" s="436"/>
      <c r="M79" s="436"/>
      <c r="N79" s="436"/>
      <c r="O79" s="436"/>
      <c r="P79" s="412"/>
      <c r="Q79" s="412"/>
      <c r="R79" s="414"/>
      <c r="S79" s="414"/>
      <c r="T79" s="414"/>
      <c r="U79" s="414"/>
      <c r="V79" s="414"/>
      <c r="W79" s="414"/>
      <c r="X79" s="412"/>
      <c r="Y79" s="412"/>
      <c r="Z79" s="412"/>
      <c r="AA79" s="412"/>
      <c r="AB79" s="412"/>
      <c r="AC79" s="412"/>
      <c r="AD79" s="412"/>
      <c r="AE79" s="412"/>
      <c r="AF79" s="415"/>
      <c r="AG79" s="415"/>
      <c r="AH79" s="415"/>
      <c r="AI79" s="415"/>
      <c r="AJ79" s="415"/>
      <c r="AK79" s="415"/>
      <c r="AL79" s="412"/>
      <c r="AM79" s="412"/>
      <c r="AN79" s="412"/>
      <c r="AO79" s="412"/>
      <c r="AP79" s="412"/>
      <c r="AQ79" s="412"/>
      <c r="AR79" s="412"/>
      <c r="AS79" s="412"/>
      <c r="AT79" s="412"/>
      <c r="AU79" s="412"/>
      <c r="AV79" s="412"/>
      <c r="AW79" s="412"/>
      <c r="AX79" s="415"/>
      <c r="AY79" s="415"/>
      <c r="AZ79" s="415"/>
      <c r="BA79" s="415"/>
      <c r="BB79" s="415"/>
      <c r="BC79" s="415"/>
      <c r="BD79" s="415"/>
      <c r="BE79" s="415"/>
      <c r="BF79" s="415"/>
      <c r="BG79" s="415"/>
      <c r="BH79" s="415"/>
      <c r="BI79" s="415"/>
      <c r="BJ79" s="415"/>
      <c r="BK79" s="415"/>
      <c r="BL79" s="415"/>
      <c r="BM79" s="415"/>
      <c r="BN79" s="415"/>
      <c r="BO79" s="415"/>
      <c r="BP79" s="412"/>
      <c r="BQ79" s="412"/>
      <c r="BR79" s="412"/>
      <c r="BS79" s="412"/>
      <c r="BT79" s="412"/>
      <c r="BU79" s="412"/>
      <c r="BV79" s="297"/>
      <c r="BW79" s="297"/>
    </row>
    <row r="80" spans="1:75" x14ac:dyDescent="0.25">
      <c r="A80" s="461" t="s">
        <v>83</v>
      </c>
      <c r="B80" s="461"/>
      <c r="C80" s="533"/>
      <c r="D80" s="533"/>
      <c r="E80" s="533"/>
      <c r="F80" s="533"/>
      <c r="G80" s="533"/>
      <c r="H80" s="533"/>
      <c r="I80" s="420"/>
      <c r="J80" s="420"/>
      <c r="K80" s="420"/>
      <c r="L80" s="420"/>
      <c r="M80" s="420"/>
      <c r="N80" s="420"/>
      <c r="O80" s="418"/>
      <c r="P80" s="418"/>
      <c r="Q80" s="418"/>
      <c r="R80" s="418"/>
      <c r="S80" s="418"/>
      <c r="T80" s="418"/>
      <c r="U80" s="418"/>
      <c r="V80" s="418"/>
      <c r="W80" s="418"/>
      <c r="X80" s="418"/>
      <c r="Y80" s="418"/>
      <c r="Z80" s="418"/>
      <c r="AA80" s="418"/>
      <c r="AB80" s="418"/>
      <c r="AC80" s="418"/>
      <c r="AD80" s="418"/>
      <c r="AE80" s="418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  <c r="BO80" s="418"/>
      <c r="BP80" s="418"/>
      <c r="BQ80" s="418"/>
      <c r="BR80" s="418"/>
      <c r="BS80" s="418"/>
      <c r="BT80" s="418"/>
      <c r="BU80" s="418"/>
      <c r="BV80" s="297"/>
      <c r="BW80" s="297"/>
    </row>
    <row r="81" spans="1:75" x14ac:dyDescent="0.25">
      <c r="A81" s="1032" t="s">
        <v>84</v>
      </c>
      <c r="B81" s="1034" t="s">
        <v>85</v>
      </c>
      <c r="C81" s="417"/>
      <c r="D81" s="442"/>
      <c r="E81" s="418"/>
      <c r="F81" s="417"/>
      <c r="G81" s="417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8"/>
      <c r="AF81" s="519"/>
      <c r="AG81" s="519"/>
      <c r="AH81" s="519"/>
      <c r="AI81" s="519"/>
      <c r="AJ81" s="519"/>
      <c r="AK81" s="519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  <c r="BH81" s="434"/>
      <c r="BI81" s="434"/>
      <c r="BJ81" s="434"/>
      <c r="BK81" s="434"/>
      <c r="BL81" s="434"/>
      <c r="BM81" s="434"/>
      <c r="BN81" s="434"/>
      <c r="BO81" s="434"/>
      <c r="BP81" s="434"/>
      <c r="BQ81" s="434"/>
      <c r="BR81" s="434"/>
      <c r="BS81" s="434"/>
      <c r="BT81" s="434"/>
      <c r="BU81" s="434"/>
      <c r="BV81" s="297"/>
      <c r="BW81" s="297"/>
    </row>
    <row r="82" spans="1:75" x14ac:dyDescent="0.25">
      <c r="A82" s="1033"/>
      <c r="B82" s="1035"/>
      <c r="C82" s="417"/>
      <c r="D82" s="442"/>
      <c r="E82" s="418"/>
      <c r="F82" s="417"/>
      <c r="G82" s="417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  <c r="T82" s="418"/>
      <c r="U82" s="418"/>
      <c r="V82" s="418"/>
      <c r="W82" s="418"/>
      <c r="X82" s="418"/>
      <c r="Y82" s="418"/>
      <c r="Z82" s="418"/>
      <c r="AA82" s="418"/>
      <c r="AB82" s="418"/>
      <c r="AC82" s="418"/>
      <c r="AD82" s="418"/>
      <c r="AE82" s="418"/>
      <c r="AF82" s="519"/>
      <c r="AG82" s="519"/>
      <c r="AH82" s="519"/>
      <c r="AI82" s="519"/>
      <c r="AJ82" s="519"/>
      <c r="AK82" s="519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  <c r="BH82" s="434"/>
      <c r="BI82" s="434"/>
      <c r="BJ82" s="434"/>
      <c r="BK82" s="434"/>
      <c r="BL82" s="434"/>
      <c r="BM82" s="434"/>
      <c r="BN82" s="434"/>
      <c r="BO82" s="434"/>
      <c r="BP82" s="434"/>
      <c r="BQ82" s="434"/>
      <c r="BR82" s="434"/>
      <c r="BS82" s="434"/>
      <c r="BT82" s="434"/>
      <c r="BU82" s="434"/>
      <c r="BV82" s="297"/>
      <c r="BW82" s="297"/>
    </row>
    <row r="83" spans="1:75" ht="22.5" x14ac:dyDescent="0.25">
      <c r="A83" s="534" t="s">
        <v>86</v>
      </c>
      <c r="B83" s="540"/>
      <c r="C83" s="417"/>
      <c r="D83" s="417"/>
      <c r="E83" s="417"/>
      <c r="F83" s="417"/>
      <c r="G83" s="417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418"/>
      <c r="Z83" s="418"/>
      <c r="AA83" s="418"/>
      <c r="AB83" s="418"/>
      <c r="AC83" s="418"/>
      <c r="AD83" s="418"/>
      <c r="AE83" s="418"/>
      <c r="AF83" s="519"/>
      <c r="AG83" s="519"/>
      <c r="AH83" s="519"/>
      <c r="AI83" s="519"/>
      <c r="AJ83" s="519"/>
      <c r="AK83" s="519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  <c r="BH83" s="434"/>
      <c r="BI83" s="434"/>
      <c r="BJ83" s="434"/>
      <c r="BK83" s="434"/>
      <c r="BL83" s="434"/>
      <c r="BM83" s="434"/>
      <c r="BN83" s="434"/>
      <c r="BO83" s="434"/>
      <c r="BP83" s="434"/>
      <c r="BQ83" s="434"/>
      <c r="BR83" s="434"/>
      <c r="BS83" s="434"/>
      <c r="BT83" s="434"/>
      <c r="BU83" s="434"/>
      <c r="BV83" s="297"/>
      <c r="BW83" s="297"/>
    </row>
    <row r="84" spans="1:75" x14ac:dyDescent="0.25">
      <c r="A84" s="502" t="s">
        <v>87</v>
      </c>
      <c r="B84" s="546"/>
      <c r="C84" s="417"/>
      <c r="D84" s="417"/>
      <c r="E84" s="417"/>
      <c r="F84" s="417"/>
      <c r="G84" s="417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  <c r="T84" s="418"/>
      <c r="U84" s="418"/>
      <c r="V84" s="418"/>
      <c r="W84" s="418"/>
      <c r="X84" s="418"/>
      <c r="Y84" s="418"/>
      <c r="Z84" s="418"/>
      <c r="AA84" s="418"/>
      <c r="AB84" s="418"/>
      <c r="AC84" s="418"/>
      <c r="AD84" s="418"/>
      <c r="AE84" s="418"/>
      <c r="AF84" s="519"/>
      <c r="AG84" s="519"/>
      <c r="AH84" s="519"/>
      <c r="AI84" s="519"/>
      <c r="AJ84" s="519"/>
      <c r="AK84" s="519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  <c r="BH84" s="434"/>
      <c r="BI84" s="434"/>
      <c r="BJ84" s="434"/>
      <c r="BK84" s="434"/>
      <c r="BL84" s="434"/>
      <c r="BM84" s="434"/>
      <c r="BN84" s="434"/>
      <c r="BO84" s="434"/>
      <c r="BP84" s="434"/>
      <c r="BQ84" s="434"/>
      <c r="BR84" s="434"/>
      <c r="BS84" s="434"/>
      <c r="BT84" s="434"/>
      <c r="BU84" s="434"/>
      <c r="BV84" s="297"/>
      <c r="BW84" s="297"/>
    </row>
    <row r="85" spans="1:75" ht="15" customHeight="1" x14ac:dyDescent="0.25">
      <c r="A85" s="502" t="s">
        <v>88</v>
      </c>
      <c r="B85" s="546"/>
      <c r="C85" s="417"/>
      <c r="D85" s="417"/>
      <c r="E85" s="417"/>
      <c r="F85" s="417"/>
      <c r="G85" s="417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8"/>
      <c r="AA85" s="418"/>
      <c r="AB85" s="418"/>
      <c r="AC85" s="418"/>
      <c r="AD85" s="418"/>
      <c r="AE85" s="418"/>
      <c r="AF85" s="519"/>
      <c r="AG85" s="519"/>
      <c r="AH85" s="519"/>
      <c r="AI85" s="519"/>
      <c r="AJ85" s="519"/>
      <c r="AK85" s="519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  <c r="BH85" s="434"/>
      <c r="BI85" s="434"/>
      <c r="BJ85" s="434"/>
      <c r="BK85" s="434"/>
      <c r="BL85" s="434"/>
      <c r="BM85" s="434"/>
      <c r="BN85" s="434"/>
      <c r="BO85" s="434"/>
      <c r="BP85" s="434"/>
      <c r="BQ85" s="434"/>
      <c r="BR85" s="434"/>
      <c r="BS85" s="434"/>
      <c r="BT85" s="434"/>
      <c r="BU85" s="434"/>
      <c r="BV85" s="297"/>
      <c r="BW85" s="297"/>
    </row>
    <row r="86" spans="1:75" ht="43.5" x14ac:dyDescent="0.25">
      <c r="A86" s="502" t="s">
        <v>89</v>
      </c>
      <c r="B86" s="546"/>
      <c r="C86" s="417"/>
      <c r="D86" s="417"/>
      <c r="E86" s="417"/>
      <c r="F86" s="417"/>
      <c r="G86" s="417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C86" s="418"/>
      <c r="AD86" s="418"/>
      <c r="AE86" s="418"/>
      <c r="AF86" s="519"/>
      <c r="AG86" s="519"/>
      <c r="AH86" s="519"/>
      <c r="AI86" s="519"/>
      <c r="AJ86" s="519"/>
      <c r="AK86" s="519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  <c r="BH86" s="434"/>
      <c r="BI86" s="434"/>
      <c r="BJ86" s="434"/>
      <c r="BK86" s="434"/>
      <c r="BL86" s="434"/>
      <c r="BM86" s="434"/>
      <c r="BN86" s="434"/>
      <c r="BO86" s="434"/>
      <c r="BP86" s="434"/>
      <c r="BQ86" s="434"/>
      <c r="BR86" s="434"/>
      <c r="BS86" s="434"/>
      <c r="BT86" s="434"/>
      <c r="BU86" s="434"/>
      <c r="BV86" s="297"/>
      <c r="BW86" s="297"/>
    </row>
    <row r="87" spans="1:75" ht="15" customHeight="1" x14ac:dyDescent="0.25">
      <c r="A87" s="502" t="s">
        <v>90</v>
      </c>
      <c r="B87" s="546"/>
      <c r="C87" s="417"/>
      <c r="D87" s="417"/>
      <c r="E87" s="417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C87" s="418"/>
      <c r="AD87" s="418"/>
      <c r="AE87" s="418"/>
      <c r="AF87" s="519"/>
      <c r="AG87" s="519"/>
      <c r="AH87" s="519"/>
      <c r="AI87" s="519"/>
      <c r="AJ87" s="519"/>
      <c r="AK87" s="519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  <c r="BH87" s="434"/>
      <c r="BI87" s="434"/>
      <c r="BJ87" s="434"/>
      <c r="BK87" s="434"/>
      <c r="BL87" s="434"/>
      <c r="BM87" s="434"/>
      <c r="BN87" s="434"/>
      <c r="BO87" s="434"/>
      <c r="BP87" s="434"/>
      <c r="BQ87" s="434"/>
      <c r="BR87" s="434"/>
      <c r="BS87" s="434"/>
      <c r="BT87" s="434"/>
      <c r="BU87" s="434"/>
      <c r="BV87" s="297"/>
      <c r="BW87" s="297"/>
    </row>
    <row r="88" spans="1:75" ht="15" customHeight="1" x14ac:dyDescent="0.25">
      <c r="A88" s="503" t="s">
        <v>91</v>
      </c>
      <c r="B88" s="541"/>
      <c r="C88" s="417"/>
      <c r="D88" s="417"/>
      <c r="E88" s="417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C88" s="418"/>
      <c r="AD88" s="418"/>
      <c r="AE88" s="418"/>
      <c r="AF88" s="519"/>
      <c r="AG88" s="519"/>
      <c r="AH88" s="519"/>
      <c r="AI88" s="519"/>
      <c r="AJ88" s="519"/>
      <c r="AK88" s="519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  <c r="BH88" s="434"/>
      <c r="BI88" s="434"/>
      <c r="BJ88" s="434"/>
      <c r="BK88" s="434"/>
      <c r="BL88" s="434"/>
      <c r="BM88" s="434"/>
      <c r="BN88" s="434"/>
      <c r="BO88" s="434"/>
      <c r="BP88" s="434"/>
      <c r="BQ88" s="434"/>
      <c r="BR88" s="434"/>
      <c r="BS88" s="434"/>
      <c r="BT88" s="434"/>
      <c r="BU88" s="434"/>
      <c r="BV88" s="297"/>
      <c r="BW88" s="297"/>
    </row>
    <row r="89" spans="1:75" ht="22.5" x14ac:dyDescent="0.25">
      <c r="A89" s="503" t="s">
        <v>92</v>
      </c>
      <c r="B89" s="541"/>
      <c r="C89" s="418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519"/>
      <c r="AG89" s="519"/>
      <c r="AH89" s="519"/>
      <c r="AI89" s="519"/>
      <c r="AJ89" s="519"/>
      <c r="AK89" s="519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  <c r="BH89" s="434"/>
      <c r="BI89" s="434"/>
      <c r="BJ89" s="434"/>
      <c r="BK89" s="434"/>
      <c r="BL89" s="434"/>
      <c r="BM89" s="434"/>
      <c r="BN89" s="434"/>
      <c r="BO89" s="434"/>
      <c r="BP89" s="434"/>
      <c r="BQ89" s="434"/>
      <c r="BR89" s="434"/>
      <c r="BS89" s="434"/>
      <c r="BT89" s="434"/>
      <c r="BU89" s="434"/>
      <c r="BV89" s="297"/>
      <c r="BW89" s="297"/>
    </row>
    <row r="90" spans="1:75" ht="22.5" x14ac:dyDescent="0.25">
      <c r="A90" s="503" t="s">
        <v>93</v>
      </c>
      <c r="B90" s="546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  <c r="T90" s="418"/>
      <c r="U90" s="418"/>
      <c r="V90" s="418"/>
      <c r="W90" s="418"/>
      <c r="X90" s="418"/>
      <c r="Y90" s="418"/>
      <c r="Z90" s="418"/>
      <c r="AA90" s="418"/>
      <c r="AB90" s="418"/>
      <c r="AC90" s="418"/>
      <c r="AD90" s="418"/>
      <c r="AE90" s="418"/>
      <c r="AF90" s="519"/>
      <c r="AG90" s="519"/>
      <c r="AH90" s="519"/>
      <c r="AI90" s="519"/>
      <c r="AJ90" s="519"/>
      <c r="AK90" s="519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  <c r="BH90" s="434"/>
      <c r="BI90" s="434"/>
      <c r="BJ90" s="434"/>
      <c r="BK90" s="434"/>
      <c r="BL90" s="434"/>
      <c r="BM90" s="434"/>
      <c r="BN90" s="434"/>
      <c r="BO90" s="434"/>
      <c r="BP90" s="434"/>
      <c r="BQ90" s="434"/>
      <c r="BR90" s="434"/>
      <c r="BS90" s="434"/>
      <c r="BT90" s="434"/>
      <c r="BU90" s="434"/>
      <c r="BV90" s="297"/>
      <c r="BW90" s="297"/>
    </row>
    <row r="91" spans="1:75" ht="33" x14ac:dyDescent="0.25">
      <c r="A91" s="503" t="s">
        <v>94</v>
      </c>
      <c r="B91" s="541"/>
      <c r="C91" s="418"/>
      <c r="D91" s="418"/>
      <c r="E91" s="418"/>
      <c r="F91" s="418"/>
      <c r="G91" s="418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  <c r="T91" s="418"/>
      <c r="U91" s="418"/>
      <c r="V91" s="418"/>
      <c r="W91" s="418"/>
      <c r="X91" s="418"/>
      <c r="Y91" s="418"/>
      <c r="Z91" s="418"/>
      <c r="AA91" s="418"/>
      <c r="AB91" s="418"/>
      <c r="AC91" s="418"/>
      <c r="AD91" s="418"/>
      <c r="AE91" s="418"/>
      <c r="AF91" s="519"/>
      <c r="AG91" s="519"/>
      <c r="AH91" s="519"/>
      <c r="AI91" s="519"/>
      <c r="AJ91" s="519"/>
      <c r="AK91" s="519"/>
      <c r="AL91" s="434"/>
      <c r="AM91" s="434"/>
      <c r="AN91" s="434"/>
      <c r="AO91" s="434"/>
      <c r="AP91" s="434"/>
      <c r="AQ91" s="434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  <c r="BG91" s="434"/>
      <c r="BH91" s="434"/>
      <c r="BI91" s="434"/>
      <c r="BJ91" s="434"/>
      <c r="BK91" s="434"/>
      <c r="BL91" s="434"/>
      <c r="BM91" s="434"/>
      <c r="BN91" s="434"/>
      <c r="BO91" s="434"/>
      <c r="BP91" s="434"/>
      <c r="BQ91" s="434"/>
      <c r="BR91" s="434"/>
      <c r="BS91" s="434"/>
      <c r="BT91" s="434"/>
      <c r="BU91" s="434"/>
      <c r="BV91" s="297"/>
      <c r="BW91" s="297"/>
    </row>
    <row r="92" spans="1:75" ht="15" customHeight="1" x14ac:dyDescent="0.25">
      <c r="A92" s="535" t="s">
        <v>95</v>
      </c>
      <c r="B92" s="542"/>
      <c r="C92" s="418"/>
      <c r="D92" s="418"/>
      <c r="E92" s="418"/>
      <c r="F92" s="418"/>
      <c r="G92" s="418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  <c r="T92" s="418"/>
      <c r="U92" s="418"/>
      <c r="V92" s="418"/>
      <c r="W92" s="418"/>
      <c r="X92" s="418"/>
      <c r="Y92" s="418"/>
      <c r="Z92" s="418"/>
      <c r="AA92" s="418"/>
      <c r="AB92" s="418"/>
      <c r="AC92" s="418"/>
      <c r="AD92" s="418"/>
      <c r="AE92" s="418"/>
      <c r="AF92" s="519"/>
      <c r="AG92" s="519"/>
      <c r="AH92" s="519"/>
      <c r="AI92" s="519"/>
      <c r="AJ92" s="519"/>
      <c r="AK92" s="519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  <c r="BH92" s="434"/>
      <c r="BI92" s="434"/>
      <c r="BJ92" s="434"/>
      <c r="BK92" s="434"/>
      <c r="BL92" s="434"/>
      <c r="BM92" s="434"/>
      <c r="BN92" s="434"/>
      <c r="BO92" s="434"/>
      <c r="BP92" s="434"/>
      <c r="BQ92" s="434"/>
      <c r="BR92" s="434"/>
      <c r="BS92" s="434"/>
      <c r="BT92" s="434"/>
      <c r="BU92" s="434"/>
      <c r="BV92" s="297"/>
      <c r="BW92" s="297"/>
    </row>
    <row r="93" spans="1:75" ht="22.5" x14ac:dyDescent="0.25">
      <c r="A93" s="504" t="s">
        <v>96</v>
      </c>
      <c r="B93" s="542"/>
      <c r="C93" s="418"/>
      <c r="D93" s="418"/>
      <c r="E93" s="418"/>
      <c r="F93" s="418"/>
      <c r="G93" s="418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  <c r="T93" s="418"/>
      <c r="U93" s="418"/>
      <c r="V93" s="418"/>
      <c r="W93" s="418"/>
      <c r="X93" s="418"/>
      <c r="Y93" s="418"/>
      <c r="Z93" s="418"/>
      <c r="AA93" s="418"/>
      <c r="AB93" s="418"/>
      <c r="AC93" s="418"/>
      <c r="AD93" s="418"/>
      <c r="AE93" s="418"/>
      <c r="AF93" s="519"/>
      <c r="AG93" s="519"/>
      <c r="AH93" s="519"/>
      <c r="AI93" s="519"/>
      <c r="AJ93" s="519"/>
      <c r="AK93" s="519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  <c r="BH93" s="434"/>
      <c r="BI93" s="434"/>
      <c r="BJ93" s="434"/>
      <c r="BK93" s="434"/>
      <c r="BL93" s="434"/>
      <c r="BM93" s="434"/>
      <c r="BN93" s="434"/>
      <c r="BO93" s="434"/>
      <c r="BP93" s="434"/>
      <c r="BQ93" s="434"/>
      <c r="BR93" s="434"/>
      <c r="BS93" s="434"/>
      <c r="BT93" s="434"/>
      <c r="BU93" s="434"/>
      <c r="BV93" s="297"/>
      <c r="BW93" s="297"/>
    </row>
    <row r="94" spans="1:75" ht="15" customHeight="1" x14ac:dyDescent="0.25">
      <c r="A94" s="504" t="s">
        <v>97</v>
      </c>
      <c r="B94" s="542"/>
      <c r="C94" s="418"/>
      <c r="D94" s="418"/>
      <c r="E94" s="418"/>
      <c r="F94" s="418"/>
      <c r="G94" s="418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  <c r="T94" s="418"/>
      <c r="U94" s="418"/>
      <c r="V94" s="418"/>
      <c r="W94" s="418"/>
      <c r="X94" s="418"/>
      <c r="Y94" s="418"/>
      <c r="Z94" s="418"/>
      <c r="AA94" s="418"/>
      <c r="AB94" s="418"/>
      <c r="AC94" s="418"/>
      <c r="AD94" s="418"/>
      <c r="AE94" s="418"/>
      <c r="AF94" s="519"/>
      <c r="AG94" s="519"/>
      <c r="AH94" s="519"/>
      <c r="AI94" s="519"/>
      <c r="AJ94" s="519"/>
      <c r="AK94" s="519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  <c r="BH94" s="434"/>
      <c r="BI94" s="434"/>
      <c r="BJ94" s="434"/>
      <c r="BK94" s="434"/>
      <c r="BL94" s="434"/>
      <c r="BM94" s="434"/>
      <c r="BN94" s="434"/>
      <c r="BO94" s="434"/>
      <c r="BP94" s="434"/>
      <c r="BQ94" s="434"/>
      <c r="BR94" s="434"/>
      <c r="BS94" s="434"/>
      <c r="BT94" s="434"/>
      <c r="BU94" s="434"/>
      <c r="BV94" s="297"/>
      <c r="BW94" s="297"/>
    </row>
    <row r="95" spans="1:75" x14ac:dyDescent="0.25">
      <c r="A95" s="505" t="s">
        <v>35</v>
      </c>
      <c r="B95" s="578">
        <v>0</v>
      </c>
      <c r="C95" s="455" t="s">
        <v>22</v>
      </c>
      <c r="D95" s="418"/>
      <c r="E95" s="418"/>
      <c r="F95" s="418"/>
      <c r="G95" s="418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  <c r="T95" s="418"/>
      <c r="U95" s="418"/>
      <c r="V95" s="418"/>
      <c r="W95" s="418"/>
      <c r="X95" s="418"/>
      <c r="Y95" s="418"/>
      <c r="Z95" s="418"/>
      <c r="AA95" s="418"/>
      <c r="AB95" s="418"/>
      <c r="AC95" s="418"/>
      <c r="AD95" s="418"/>
      <c r="AE95" s="418"/>
      <c r="AF95" s="519"/>
      <c r="AG95" s="519"/>
      <c r="AH95" s="519"/>
      <c r="AI95" s="519"/>
      <c r="AJ95" s="519"/>
      <c r="AK95" s="519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  <c r="BH95" s="434"/>
      <c r="BI95" s="434"/>
      <c r="BJ95" s="434"/>
      <c r="BK95" s="434"/>
      <c r="BL95" s="434"/>
      <c r="BM95" s="434"/>
      <c r="BN95" s="434"/>
      <c r="BO95" s="434"/>
      <c r="BP95" s="521" t="s">
        <v>22</v>
      </c>
      <c r="BQ95" s="412"/>
      <c r="BR95" s="412"/>
      <c r="BS95" s="412"/>
      <c r="BT95" s="623">
        <v>0</v>
      </c>
      <c r="BU95" s="434"/>
      <c r="BV95" s="297"/>
      <c r="BW95" s="297"/>
    </row>
    <row r="96" spans="1:75" ht="15" customHeight="1" x14ac:dyDescent="0.25">
      <c r="A96" s="492" t="s">
        <v>98</v>
      </c>
      <c r="B96" s="464"/>
      <c r="C96" s="464"/>
      <c r="D96" s="412"/>
      <c r="E96" s="506"/>
      <c r="F96" s="452"/>
      <c r="G96" s="438"/>
      <c r="H96" s="412"/>
      <c r="I96" s="414"/>
      <c r="J96" s="412"/>
      <c r="K96" s="412"/>
      <c r="L96" s="412"/>
      <c r="M96" s="436"/>
      <c r="N96" s="436"/>
      <c r="O96" s="436"/>
      <c r="P96" s="412"/>
      <c r="Q96" s="412"/>
      <c r="R96" s="412"/>
      <c r="S96" s="412"/>
      <c r="T96" s="414"/>
      <c r="U96" s="414"/>
      <c r="V96" s="414"/>
      <c r="W96" s="414"/>
      <c r="X96" s="418"/>
      <c r="Y96" s="427"/>
      <c r="Z96" s="427"/>
      <c r="AA96" s="427"/>
      <c r="AB96" s="418"/>
      <c r="AC96" s="418"/>
      <c r="AD96" s="412"/>
      <c r="AE96" s="412"/>
      <c r="AF96" s="412"/>
      <c r="AG96" s="412"/>
      <c r="AH96" s="412"/>
      <c r="AI96" s="412"/>
      <c r="AJ96" s="412"/>
      <c r="AK96" s="412"/>
      <c r="AL96" s="412"/>
      <c r="AM96" s="412"/>
      <c r="AN96" s="412"/>
      <c r="AO96" s="412"/>
      <c r="AP96" s="412"/>
      <c r="AQ96" s="412"/>
      <c r="AR96" s="412"/>
      <c r="AS96" s="412"/>
      <c r="AT96" s="412"/>
      <c r="AU96" s="412"/>
      <c r="AV96" s="412"/>
      <c r="AW96" s="412"/>
      <c r="AX96" s="412"/>
      <c r="AY96" s="412"/>
      <c r="AZ96" s="412"/>
      <c r="BA96" s="412"/>
      <c r="BB96" s="412"/>
      <c r="BC96" s="412"/>
      <c r="BD96" s="412"/>
      <c r="BE96" s="412"/>
      <c r="BF96" s="412"/>
      <c r="BG96" s="412"/>
      <c r="BH96" s="412"/>
      <c r="BI96" s="412"/>
      <c r="BJ96" s="412"/>
      <c r="BK96" s="412"/>
      <c r="BL96" s="412"/>
      <c r="BM96" s="412"/>
      <c r="BN96" s="412"/>
      <c r="BO96" s="412"/>
      <c r="BP96" s="412"/>
      <c r="BQ96" s="412"/>
      <c r="BR96" s="412"/>
      <c r="BS96" s="412"/>
      <c r="BT96" s="412"/>
      <c r="BU96" s="412"/>
      <c r="BV96" s="297"/>
      <c r="BW96" s="297"/>
    </row>
    <row r="97" spans="1:75" x14ac:dyDescent="0.25">
      <c r="A97" s="1028" t="s">
        <v>99</v>
      </c>
      <c r="B97" s="1028"/>
      <c r="C97" s="1028"/>
      <c r="D97" s="1028"/>
      <c r="E97" s="501" t="s">
        <v>35</v>
      </c>
      <c r="F97" s="507"/>
      <c r="G97" s="507"/>
      <c r="H97" s="467"/>
      <c r="I97" s="467"/>
      <c r="J97" s="467"/>
      <c r="K97" s="467"/>
      <c r="L97" s="412"/>
      <c r="M97" s="412"/>
      <c r="N97" s="412"/>
      <c r="O97" s="412"/>
      <c r="P97" s="412"/>
      <c r="Q97" s="412"/>
      <c r="R97" s="412"/>
      <c r="S97" s="412"/>
      <c r="T97" s="414"/>
      <c r="U97" s="414"/>
      <c r="V97" s="414"/>
      <c r="W97" s="414"/>
      <c r="X97" s="414"/>
      <c r="Y97" s="414"/>
      <c r="Z97" s="412"/>
      <c r="AA97" s="412"/>
      <c r="AB97" s="412"/>
      <c r="AC97" s="412"/>
      <c r="AD97" s="412"/>
      <c r="AE97" s="412"/>
      <c r="AF97" s="415"/>
      <c r="AG97" s="415"/>
      <c r="AH97" s="415"/>
      <c r="AI97" s="415"/>
      <c r="AJ97" s="415"/>
      <c r="AK97" s="415"/>
      <c r="AL97" s="412"/>
      <c r="AM97" s="412"/>
      <c r="AN97" s="412"/>
      <c r="AO97" s="412"/>
      <c r="AP97" s="412"/>
      <c r="AQ97" s="412"/>
      <c r="AR97" s="412"/>
      <c r="AS97" s="412"/>
      <c r="AT97" s="412"/>
      <c r="AU97" s="412"/>
      <c r="AV97" s="412"/>
      <c r="AW97" s="412"/>
      <c r="AX97" s="412"/>
      <c r="AY97" s="412"/>
      <c r="AZ97" s="415"/>
      <c r="BA97" s="415"/>
      <c r="BB97" s="415"/>
      <c r="BC97" s="415"/>
      <c r="BD97" s="415"/>
      <c r="BE97" s="415"/>
      <c r="BF97" s="415"/>
      <c r="BG97" s="415"/>
      <c r="BH97" s="415"/>
      <c r="BI97" s="415"/>
      <c r="BJ97" s="415"/>
      <c r="BK97" s="415"/>
      <c r="BL97" s="415"/>
      <c r="BM97" s="415"/>
      <c r="BN97" s="415"/>
      <c r="BO97" s="415"/>
      <c r="BP97" s="412"/>
      <c r="BQ97" s="412"/>
      <c r="BR97" s="412"/>
      <c r="BS97" s="412"/>
      <c r="BT97" s="412"/>
      <c r="BU97" s="412"/>
      <c r="BV97" s="297"/>
      <c r="BW97" s="297"/>
    </row>
    <row r="98" spans="1:75" ht="21" x14ac:dyDescent="0.25">
      <c r="A98" s="433" t="s">
        <v>100</v>
      </c>
      <c r="B98" s="1036" t="s">
        <v>101</v>
      </c>
      <c r="C98" s="1037"/>
      <c r="D98" s="1038"/>
      <c r="E98" s="589"/>
      <c r="F98" s="412"/>
      <c r="G98" s="412"/>
      <c r="H98" s="426"/>
      <c r="I98" s="412"/>
      <c r="J98" s="412"/>
      <c r="K98" s="412"/>
      <c r="L98" s="412"/>
      <c r="M98" s="412"/>
      <c r="N98" s="412"/>
      <c r="O98" s="412"/>
      <c r="P98" s="412"/>
      <c r="Q98" s="412"/>
      <c r="R98" s="412"/>
      <c r="S98" s="412"/>
      <c r="T98" s="414"/>
      <c r="U98" s="414"/>
      <c r="V98" s="414"/>
      <c r="W98" s="414"/>
      <c r="X98" s="414"/>
      <c r="Y98" s="414"/>
      <c r="Z98" s="412"/>
      <c r="AA98" s="412"/>
      <c r="AB98" s="412"/>
      <c r="AC98" s="412"/>
      <c r="AD98" s="412"/>
      <c r="AE98" s="412"/>
      <c r="AF98" s="415"/>
      <c r="AG98" s="415"/>
      <c r="AH98" s="415"/>
      <c r="AI98" s="415"/>
      <c r="AJ98" s="415"/>
      <c r="AK98" s="415"/>
      <c r="AL98" s="412"/>
      <c r="AM98" s="412"/>
      <c r="AN98" s="412"/>
      <c r="AO98" s="412"/>
      <c r="AP98" s="412"/>
      <c r="AQ98" s="412"/>
      <c r="AR98" s="412"/>
      <c r="AS98" s="412"/>
      <c r="AT98" s="412"/>
      <c r="AU98" s="412"/>
      <c r="AV98" s="412"/>
      <c r="AW98" s="412"/>
      <c r="AX98" s="412"/>
      <c r="AY98" s="412"/>
      <c r="AZ98" s="415"/>
      <c r="BA98" s="415"/>
      <c r="BB98" s="415"/>
      <c r="BC98" s="415"/>
      <c r="BD98" s="415"/>
      <c r="BE98" s="415"/>
      <c r="BF98" s="415"/>
      <c r="BG98" s="415"/>
      <c r="BH98" s="415"/>
      <c r="BI98" s="415"/>
      <c r="BJ98" s="415"/>
      <c r="BK98" s="415"/>
      <c r="BL98" s="415"/>
      <c r="BM98" s="415"/>
      <c r="BN98" s="415"/>
      <c r="BO98" s="415"/>
      <c r="BP98" s="412"/>
      <c r="BQ98" s="412"/>
      <c r="BR98" s="412"/>
      <c r="BS98" s="412"/>
      <c r="BT98" s="412"/>
      <c r="BU98" s="412"/>
      <c r="BV98" s="297"/>
      <c r="BW98" s="297"/>
    </row>
    <row r="99" spans="1:75" ht="15" customHeight="1" x14ac:dyDescent="0.25">
      <c r="A99" s="492" t="s">
        <v>102</v>
      </c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21"/>
      <c r="M99" s="418"/>
      <c r="N99" s="418"/>
      <c r="O99" s="418"/>
      <c r="P99" s="418"/>
      <c r="Q99" s="418"/>
      <c r="R99" s="418"/>
      <c r="S99" s="418"/>
      <c r="T99" s="414"/>
      <c r="U99" s="414"/>
      <c r="V99" s="414"/>
      <c r="W99" s="414"/>
      <c r="X99" s="418"/>
      <c r="Y99" s="412"/>
      <c r="Z99" s="427"/>
      <c r="AA99" s="427"/>
      <c r="AB99" s="418"/>
      <c r="AC99" s="412"/>
      <c r="AD99" s="412"/>
      <c r="AE99" s="412"/>
      <c r="AF99" s="412"/>
      <c r="AG99" s="412"/>
      <c r="AH99" s="412"/>
      <c r="AI99" s="412"/>
      <c r="AJ99" s="412"/>
      <c r="AK99" s="412"/>
      <c r="AL99" s="412"/>
      <c r="AM99" s="412"/>
      <c r="AN99" s="412"/>
      <c r="AO99" s="412"/>
      <c r="AP99" s="412"/>
      <c r="AQ99" s="412"/>
      <c r="AR99" s="412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412"/>
      <c r="BD99" s="412"/>
      <c r="BE99" s="412"/>
      <c r="BF99" s="412"/>
      <c r="BG99" s="412"/>
      <c r="BH99" s="412"/>
      <c r="BI99" s="412"/>
      <c r="BJ99" s="412"/>
      <c r="BK99" s="412"/>
      <c r="BL99" s="412"/>
      <c r="BM99" s="412"/>
      <c r="BN99" s="412"/>
      <c r="BO99" s="412"/>
      <c r="BP99" s="412"/>
      <c r="BQ99" s="412"/>
      <c r="BR99" s="412"/>
      <c r="BS99" s="412"/>
      <c r="BT99" s="412"/>
      <c r="BU99" s="412"/>
      <c r="BV99" s="297"/>
      <c r="BW99" s="297"/>
    </row>
    <row r="100" spans="1:75" ht="21" x14ac:dyDescent="0.25">
      <c r="A100" s="1028" t="s">
        <v>99</v>
      </c>
      <c r="B100" s="1028"/>
      <c r="C100" s="1028"/>
      <c r="D100" s="1028"/>
      <c r="E100" s="501" t="s">
        <v>35</v>
      </c>
      <c r="F100" s="433" t="s">
        <v>7</v>
      </c>
      <c r="G100" s="433" t="s">
        <v>103</v>
      </c>
      <c r="H100" s="425"/>
      <c r="I100" s="421"/>
      <c r="J100" s="421"/>
      <c r="K100" s="421"/>
      <c r="L100" s="421"/>
      <c r="M100" s="418"/>
      <c r="N100" s="418"/>
      <c r="O100" s="418"/>
      <c r="P100" s="418"/>
      <c r="Q100" s="418"/>
      <c r="R100" s="418"/>
      <c r="S100" s="418"/>
      <c r="T100" s="414"/>
      <c r="U100" s="414"/>
      <c r="V100" s="414"/>
      <c r="W100" s="414"/>
      <c r="X100" s="418"/>
      <c r="Y100" s="415"/>
      <c r="Z100" s="427"/>
      <c r="AA100" s="427"/>
      <c r="AB100" s="418"/>
      <c r="AC100" s="415"/>
      <c r="AD100" s="412"/>
      <c r="AE100" s="412"/>
      <c r="AF100" s="415"/>
      <c r="AG100" s="415"/>
      <c r="AH100" s="415"/>
      <c r="AI100" s="415"/>
      <c r="AJ100" s="415"/>
      <c r="AK100" s="415"/>
      <c r="AL100" s="412"/>
      <c r="AM100" s="412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5"/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15"/>
      <c r="BN100" s="415"/>
      <c r="BO100" s="415"/>
      <c r="BP100" s="412"/>
      <c r="BQ100" s="412"/>
      <c r="BR100" s="412"/>
      <c r="BS100" s="412"/>
      <c r="BT100" s="412"/>
      <c r="BU100" s="412"/>
      <c r="BV100" s="297"/>
      <c r="BW100" s="297"/>
    </row>
    <row r="101" spans="1:75" ht="15" customHeight="1" x14ac:dyDescent="0.25">
      <c r="A101" s="965" t="s">
        <v>104</v>
      </c>
      <c r="B101" s="968" t="s">
        <v>105</v>
      </c>
      <c r="C101" s="969"/>
      <c r="D101" s="970"/>
      <c r="E101" s="540"/>
      <c r="F101" s="540"/>
      <c r="G101" s="540"/>
      <c r="H101" s="618" t="s">
        <v>22</v>
      </c>
      <c r="I101" s="421"/>
      <c r="J101" s="421"/>
      <c r="K101" s="421"/>
      <c r="L101" s="421"/>
      <c r="M101" s="418"/>
      <c r="N101" s="418"/>
      <c r="O101" s="418"/>
      <c r="P101" s="418"/>
      <c r="Q101" s="418"/>
      <c r="R101" s="418"/>
      <c r="S101" s="418"/>
      <c r="T101" s="414"/>
      <c r="U101" s="414"/>
      <c r="V101" s="414"/>
      <c r="W101" s="414"/>
      <c r="X101" s="418"/>
      <c r="Y101" s="415"/>
      <c r="Z101" s="415"/>
      <c r="AA101" s="415"/>
      <c r="AB101" s="418"/>
      <c r="AC101" s="415"/>
      <c r="AD101" s="412"/>
      <c r="AE101" s="412"/>
      <c r="AF101" s="415"/>
      <c r="AG101" s="415"/>
      <c r="AH101" s="415"/>
      <c r="AI101" s="415"/>
      <c r="AJ101" s="415"/>
      <c r="AK101" s="415"/>
      <c r="AL101" s="412"/>
      <c r="AM101" s="412"/>
      <c r="AN101" s="412"/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5"/>
      <c r="BA101" s="415"/>
      <c r="BB101" s="415"/>
      <c r="BC101" s="415"/>
      <c r="BD101" s="415"/>
      <c r="BE101" s="415"/>
      <c r="BF101" s="415"/>
      <c r="BG101" s="415"/>
      <c r="BH101" s="415"/>
      <c r="BI101" s="415"/>
      <c r="BJ101" s="415"/>
      <c r="BK101" s="415"/>
      <c r="BL101" s="415"/>
      <c r="BM101" s="415"/>
      <c r="BN101" s="415"/>
      <c r="BO101" s="415"/>
      <c r="BP101" s="521" t="s">
        <v>22</v>
      </c>
      <c r="BQ101" s="521" t="s">
        <v>22</v>
      </c>
      <c r="BR101" s="415"/>
      <c r="BS101" s="412"/>
      <c r="BT101" s="623">
        <v>0</v>
      </c>
      <c r="BU101" s="623" t="s">
        <v>22</v>
      </c>
      <c r="BV101" s="297"/>
      <c r="BW101" s="297"/>
    </row>
    <row r="102" spans="1:75" ht="15" customHeight="1" x14ac:dyDescent="0.25">
      <c r="A102" s="966"/>
      <c r="B102" s="971" t="s">
        <v>106</v>
      </c>
      <c r="C102" s="972"/>
      <c r="D102" s="973"/>
      <c r="E102" s="590"/>
      <c r="F102" s="590"/>
      <c r="G102" s="590"/>
      <c r="H102" s="618" t="s">
        <v>22</v>
      </c>
      <c r="I102" s="421"/>
      <c r="J102" s="421"/>
      <c r="K102" s="421"/>
      <c r="L102" s="421"/>
      <c r="M102" s="418"/>
      <c r="N102" s="418"/>
      <c r="O102" s="418"/>
      <c r="P102" s="418"/>
      <c r="Q102" s="418"/>
      <c r="R102" s="418"/>
      <c r="S102" s="418"/>
      <c r="T102" s="414"/>
      <c r="U102" s="414"/>
      <c r="V102" s="414"/>
      <c r="W102" s="414"/>
      <c r="X102" s="418"/>
      <c r="Y102" s="415"/>
      <c r="Z102" s="415"/>
      <c r="AA102" s="415"/>
      <c r="AB102" s="418"/>
      <c r="AC102" s="415"/>
      <c r="AD102" s="412"/>
      <c r="AE102" s="412"/>
      <c r="AF102" s="415"/>
      <c r="AG102" s="415"/>
      <c r="AH102" s="415"/>
      <c r="AI102" s="415"/>
      <c r="AJ102" s="415"/>
      <c r="AK102" s="415"/>
      <c r="AL102" s="412"/>
      <c r="AM102" s="412"/>
      <c r="AN102" s="412"/>
      <c r="AO102" s="412"/>
      <c r="AP102" s="412"/>
      <c r="AQ102" s="412"/>
      <c r="AR102" s="412"/>
      <c r="AS102" s="412"/>
      <c r="AT102" s="412"/>
      <c r="AU102" s="412"/>
      <c r="AV102" s="412"/>
      <c r="AW102" s="412"/>
      <c r="AX102" s="412"/>
      <c r="AY102" s="412"/>
      <c r="AZ102" s="415"/>
      <c r="BA102" s="415"/>
      <c r="BB102" s="415"/>
      <c r="BC102" s="415"/>
      <c r="BD102" s="415"/>
      <c r="BE102" s="415"/>
      <c r="BF102" s="415"/>
      <c r="BG102" s="415"/>
      <c r="BH102" s="415"/>
      <c r="BI102" s="415"/>
      <c r="BJ102" s="415"/>
      <c r="BK102" s="415"/>
      <c r="BL102" s="415"/>
      <c r="BM102" s="415"/>
      <c r="BN102" s="415"/>
      <c r="BO102" s="415"/>
      <c r="BP102" s="521" t="s">
        <v>22</v>
      </c>
      <c r="BQ102" s="521" t="s">
        <v>22</v>
      </c>
      <c r="BR102" s="415"/>
      <c r="BS102" s="412"/>
      <c r="BT102" s="623">
        <v>0</v>
      </c>
      <c r="BU102" s="623" t="s">
        <v>22</v>
      </c>
      <c r="BV102" s="297"/>
      <c r="BW102" s="297"/>
    </row>
    <row r="103" spans="1:75" ht="15" customHeight="1" x14ac:dyDescent="0.25">
      <c r="A103" s="967"/>
      <c r="B103" s="974" t="s">
        <v>107</v>
      </c>
      <c r="C103" s="974"/>
      <c r="D103" s="974"/>
      <c r="E103" s="542"/>
      <c r="F103" s="542"/>
      <c r="G103" s="542"/>
      <c r="H103" s="618" t="s">
        <v>22</v>
      </c>
      <c r="I103" s="421"/>
      <c r="J103" s="421"/>
      <c r="K103" s="421"/>
      <c r="L103" s="421"/>
      <c r="M103" s="418"/>
      <c r="N103" s="418"/>
      <c r="O103" s="418"/>
      <c r="P103" s="418"/>
      <c r="Q103" s="418"/>
      <c r="R103" s="418"/>
      <c r="S103" s="418"/>
      <c r="T103" s="414"/>
      <c r="U103" s="414"/>
      <c r="V103" s="414"/>
      <c r="W103" s="414"/>
      <c r="X103" s="418"/>
      <c r="Y103" s="415"/>
      <c r="Z103" s="415"/>
      <c r="AA103" s="415"/>
      <c r="AB103" s="418"/>
      <c r="AC103" s="415"/>
      <c r="AD103" s="412"/>
      <c r="AE103" s="412"/>
      <c r="AF103" s="415"/>
      <c r="AG103" s="415"/>
      <c r="AH103" s="415"/>
      <c r="AI103" s="415"/>
      <c r="AJ103" s="415"/>
      <c r="AK103" s="415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2"/>
      <c r="AZ103" s="415"/>
      <c r="BA103" s="415"/>
      <c r="BB103" s="415"/>
      <c r="BC103" s="415"/>
      <c r="BD103" s="415"/>
      <c r="BE103" s="415"/>
      <c r="BF103" s="415"/>
      <c r="BG103" s="415"/>
      <c r="BH103" s="415"/>
      <c r="BI103" s="415"/>
      <c r="BJ103" s="415"/>
      <c r="BK103" s="415"/>
      <c r="BL103" s="415"/>
      <c r="BM103" s="415"/>
      <c r="BN103" s="415"/>
      <c r="BO103" s="415"/>
      <c r="BP103" s="521" t="s">
        <v>22</v>
      </c>
      <c r="BQ103" s="521" t="s">
        <v>22</v>
      </c>
      <c r="BR103" s="415"/>
      <c r="BS103" s="412"/>
      <c r="BT103" s="623">
        <v>0</v>
      </c>
      <c r="BU103" s="623" t="s">
        <v>22</v>
      </c>
      <c r="BV103" s="297"/>
      <c r="BW103" s="297"/>
    </row>
    <row r="104" spans="1:75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540"/>
      <c r="F104" s="540"/>
      <c r="G104" s="540"/>
      <c r="H104" s="618" t="s">
        <v>22</v>
      </c>
      <c r="I104" s="421"/>
      <c r="J104" s="421"/>
      <c r="K104" s="421"/>
      <c r="L104" s="421"/>
      <c r="M104" s="418"/>
      <c r="N104" s="418"/>
      <c r="O104" s="418"/>
      <c r="P104" s="418"/>
      <c r="Q104" s="418"/>
      <c r="R104" s="418"/>
      <c r="S104" s="418"/>
      <c r="T104" s="414"/>
      <c r="U104" s="414"/>
      <c r="V104" s="414"/>
      <c r="W104" s="414"/>
      <c r="X104" s="418"/>
      <c r="Y104" s="415"/>
      <c r="Z104" s="415"/>
      <c r="AA104" s="415"/>
      <c r="AB104" s="418"/>
      <c r="AC104" s="415"/>
      <c r="AD104" s="412"/>
      <c r="AE104" s="412"/>
      <c r="AF104" s="415"/>
      <c r="AG104" s="415"/>
      <c r="AH104" s="415"/>
      <c r="AI104" s="415"/>
      <c r="AJ104" s="415"/>
      <c r="AK104" s="415"/>
      <c r="AL104" s="412"/>
      <c r="AM104" s="412"/>
      <c r="AN104" s="412"/>
      <c r="AO104" s="412"/>
      <c r="AP104" s="412"/>
      <c r="AQ104" s="412"/>
      <c r="AR104" s="412"/>
      <c r="AS104" s="412"/>
      <c r="AT104" s="412"/>
      <c r="AU104" s="412"/>
      <c r="AV104" s="412"/>
      <c r="AW104" s="412"/>
      <c r="AX104" s="412"/>
      <c r="AY104" s="412"/>
      <c r="AZ104" s="415"/>
      <c r="BA104" s="415"/>
      <c r="BB104" s="415"/>
      <c r="BC104" s="415"/>
      <c r="BD104" s="415"/>
      <c r="BE104" s="415"/>
      <c r="BF104" s="415"/>
      <c r="BG104" s="415"/>
      <c r="BH104" s="415"/>
      <c r="BI104" s="415"/>
      <c r="BJ104" s="415"/>
      <c r="BK104" s="415"/>
      <c r="BL104" s="415"/>
      <c r="BM104" s="415"/>
      <c r="BN104" s="415"/>
      <c r="BO104" s="415"/>
      <c r="BP104" s="521" t="s">
        <v>22</v>
      </c>
      <c r="BQ104" s="521" t="s">
        <v>22</v>
      </c>
      <c r="BR104" s="415"/>
      <c r="BS104" s="412"/>
      <c r="BT104" s="623">
        <v>0</v>
      </c>
      <c r="BU104" s="623" t="s">
        <v>22</v>
      </c>
      <c r="BV104" s="297"/>
      <c r="BW104" s="297"/>
    </row>
    <row r="105" spans="1:75" ht="15" customHeight="1" x14ac:dyDescent="0.25">
      <c r="A105" s="976"/>
      <c r="B105" s="979"/>
      <c r="C105" s="963" t="s">
        <v>111</v>
      </c>
      <c r="D105" s="964"/>
      <c r="E105" s="541"/>
      <c r="F105" s="541"/>
      <c r="G105" s="541"/>
      <c r="H105" s="618" t="s">
        <v>22</v>
      </c>
      <c r="I105" s="421"/>
      <c r="J105" s="421"/>
      <c r="K105" s="421"/>
      <c r="L105" s="421"/>
      <c r="M105" s="418"/>
      <c r="N105" s="418"/>
      <c r="O105" s="418"/>
      <c r="P105" s="418"/>
      <c r="Q105" s="418"/>
      <c r="R105" s="418"/>
      <c r="S105" s="418"/>
      <c r="T105" s="414"/>
      <c r="U105" s="414"/>
      <c r="V105" s="414"/>
      <c r="W105" s="414"/>
      <c r="X105" s="418"/>
      <c r="Y105" s="415"/>
      <c r="Z105" s="415"/>
      <c r="AA105" s="415"/>
      <c r="AB105" s="418"/>
      <c r="AC105" s="415"/>
      <c r="AD105" s="412"/>
      <c r="AE105" s="412"/>
      <c r="AF105" s="415"/>
      <c r="AG105" s="415"/>
      <c r="AH105" s="415"/>
      <c r="AI105" s="415"/>
      <c r="AJ105" s="415"/>
      <c r="AK105" s="415"/>
      <c r="AL105" s="412"/>
      <c r="AM105" s="412"/>
      <c r="AN105" s="412"/>
      <c r="AO105" s="412"/>
      <c r="AP105" s="412"/>
      <c r="AQ105" s="412"/>
      <c r="AR105" s="412"/>
      <c r="AS105" s="412"/>
      <c r="AT105" s="412"/>
      <c r="AU105" s="412"/>
      <c r="AV105" s="412"/>
      <c r="AW105" s="412"/>
      <c r="AX105" s="412"/>
      <c r="AY105" s="412"/>
      <c r="AZ105" s="415"/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15"/>
      <c r="BN105" s="415"/>
      <c r="BO105" s="415"/>
      <c r="BP105" s="521" t="s">
        <v>22</v>
      </c>
      <c r="BQ105" s="521" t="s">
        <v>22</v>
      </c>
      <c r="BR105" s="415"/>
      <c r="BS105" s="412"/>
      <c r="BT105" s="623">
        <v>0</v>
      </c>
      <c r="BU105" s="623" t="s">
        <v>22</v>
      </c>
      <c r="BV105" s="297"/>
      <c r="BW105" s="297"/>
    </row>
    <row r="106" spans="1:75" ht="15" customHeight="1" x14ac:dyDescent="0.25">
      <c r="A106" s="976"/>
      <c r="B106" s="980"/>
      <c r="C106" s="1029" t="s">
        <v>112</v>
      </c>
      <c r="D106" s="1030"/>
      <c r="E106" s="543"/>
      <c r="F106" s="543"/>
      <c r="G106" s="543"/>
      <c r="H106" s="618" t="s">
        <v>22</v>
      </c>
      <c r="I106" s="421"/>
      <c r="J106" s="421"/>
      <c r="K106" s="421"/>
      <c r="L106" s="421"/>
      <c r="M106" s="418"/>
      <c r="N106" s="418"/>
      <c r="O106" s="418"/>
      <c r="P106" s="418"/>
      <c r="Q106" s="418"/>
      <c r="R106" s="418"/>
      <c r="S106" s="418"/>
      <c r="T106" s="414"/>
      <c r="U106" s="414"/>
      <c r="V106" s="414"/>
      <c r="W106" s="414"/>
      <c r="X106" s="418"/>
      <c r="Y106" s="415"/>
      <c r="Z106" s="415"/>
      <c r="AA106" s="415"/>
      <c r="AB106" s="418"/>
      <c r="AC106" s="415"/>
      <c r="AD106" s="412"/>
      <c r="AE106" s="412"/>
      <c r="AF106" s="415"/>
      <c r="AG106" s="415"/>
      <c r="AH106" s="415"/>
      <c r="AI106" s="415"/>
      <c r="AJ106" s="415"/>
      <c r="AK106" s="415"/>
      <c r="AL106" s="412"/>
      <c r="AM106" s="412"/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5"/>
      <c r="BA106" s="415"/>
      <c r="BB106" s="415"/>
      <c r="BC106" s="415"/>
      <c r="BD106" s="415"/>
      <c r="BE106" s="415"/>
      <c r="BF106" s="415"/>
      <c r="BG106" s="415"/>
      <c r="BH106" s="415"/>
      <c r="BI106" s="415"/>
      <c r="BJ106" s="415"/>
      <c r="BK106" s="415"/>
      <c r="BL106" s="415"/>
      <c r="BM106" s="415"/>
      <c r="BN106" s="415"/>
      <c r="BO106" s="415"/>
      <c r="BP106" s="521" t="s">
        <v>22</v>
      </c>
      <c r="BQ106" s="521" t="s">
        <v>22</v>
      </c>
      <c r="BR106" s="415"/>
      <c r="BS106" s="412"/>
      <c r="BT106" s="623">
        <v>0</v>
      </c>
      <c r="BU106" s="623" t="s">
        <v>22</v>
      </c>
      <c r="BV106" s="297"/>
      <c r="BW106" s="297"/>
    </row>
    <row r="107" spans="1:75" ht="15" customHeight="1" x14ac:dyDescent="0.25">
      <c r="A107" s="976"/>
      <c r="B107" s="978" t="s">
        <v>106</v>
      </c>
      <c r="C107" s="981" t="s">
        <v>110</v>
      </c>
      <c r="D107" s="982"/>
      <c r="E107" s="540"/>
      <c r="F107" s="540"/>
      <c r="G107" s="540"/>
      <c r="H107" s="618" t="s">
        <v>22</v>
      </c>
      <c r="I107" s="421"/>
      <c r="J107" s="421"/>
      <c r="K107" s="421"/>
      <c r="L107" s="421"/>
      <c r="M107" s="418"/>
      <c r="N107" s="418"/>
      <c r="O107" s="418"/>
      <c r="P107" s="418"/>
      <c r="Q107" s="418"/>
      <c r="R107" s="418"/>
      <c r="S107" s="418"/>
      <c r="T107" s="414"/>
      <c r="U107" s="414"/>
      <c r="V107" s="414"/>
      <c r="W107" s="414"/>
      <c r="X107" s="418"/>
      <c r="Y107" s="415"/>
      <c r="Z107" s="415"/>
      <c r="AA107" s="415"/>
      <c r="AB107" s="418"/>
      <c r="AC107" s="415"/>
      <c r="AD107" s="412"/>
      <c r="AE107" s="412"/>
      <c r="AF107" s="415"/>
      <c r="AG107" s="415"/>
      <c r="AH107" s="415"/>
      <c r="AI107" s="415"/>
      <c r="AJ107" s="415"/>
      <c r="AK107" s="415"/>
      <c r="AL107" s="412"/>
      <c r="AM107" s="412"/>
      <c r="AN107" s="412"/>
      <c r="AO107" s="412"/>
      <c r="AP107" s="412"/>
      <c r="AQ107" s="412"/>
      <c r="AR107" s="412"/>
      <c r="AS107" s="412"/>
      <c r="AT107" s="412"/>
      <c r="AU107" s="412"/>
      <c r="AV107" s="412"/>
      <c r="AW107" s="412"/>
      <c r="AX107" s="412"/>
      <c r="AY107" s="412"/>
      <c r="AZ107" s="415"/>
      <c r="BA107" s="415"/>
      <c r="BB107" s="415"/>
      <c r="BC107" s="415"/>
      <c r="BD107" s="415"/>
      <c r="BE107" s="415"/>
      <c r="BF107" s="415"/>
      <c r="BG107" s="415"/>
      <c r="BH107" s="415"/>
      <c r="BI107" s="415"/>
      <c r="BJ107" s="415"/>
      <c r="BK107" s="415"/>
      <c r="BL107" s="415"/>
      <c r="BM107" s="415"/>
      <c r="BN107" s="415"/>
      <c r="BO107" s="415"/>
      <c r="BP107" s="521" t="s">
        <v>22</v>
      </c>
      <c r="BQ107" s="521" t="s">
        <v>22</v>
      </c>
      <c r="BR107" s="415"/>
      <c r="BS107" s="412"/>
      <c r="BT107" s="623">
        <v>0</v>
      </c>
      <c r="BU107" s="623" t="s">
        <v>22</v>
      </c>
      <c r="BV107" s="297"/>
      <c r="BW107" s="297"/>
    </row>
    <row r="108" spans="1:75" ht="15" customHeight="1" x14ac:dyDescent="0.25">
      <c r="A108" s="976"/>
      <c r="B108" s="979"/>
      <c r="C108" s="963" t="s">
        <v>113</v>
      </c>
      <c r="D108" s="964"/>
      <c r="E108" s="541"/>
      <c r="F108" s="541"/>
      <c r="G108" s="541"/>
      <c r="H108" s="618" t="s">
        <v>22</v>
      </c>
      <c r="I108" s="421"/>
      <c r="J108" s="421"/>
      <c r="K108" s="421"/>
      <c r="L108" s="421"/>
      <c r="M108" s="418"/>
      <c r="N108" s="418"/>
      <c r="O108" s="418"/>
      <c r="P108" s="418"/>
      <c r="Q108" s="418"/>
      <c r="R108" s="418"/>
      <c r="S108" s="418"/>
      <c r="T108" s="414"/>
      <c r="U108" s="414"/>
      <c r="V108" s="414"/>
      <c r="W108" s="414"/>
      <c r="X108" s="418"/>
      <c r="Y108" s="415"/>
      <c r="Z108" s="415"/>
      <c r="AA108" s="415"/>
      <c r="AB108" s="418"/>
      <c r="AC108" s="415"/>
      <c r="AD108" s="412"/>
      <c r="AE108" s="412"/>
      <c r="AF108" s="415"/>
      <c r="AG108" s="415"/>
      <c r="AH108" s="415"/>
      <c r="AI108" s="415"/>
      <c r="AJ108" s="415"/>
      <c r="AK108" s="415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5"/>
      <c r="BA108" s="415"/>
      <c r="BB108" s="415"/>
      <c r="BC108" s="415"/>
      <c r="BD108" s="415"/>
      <c r="BE108" s="415"/>
      <c r="BF108" s="415"/>
      <c r="BG108" s="415"/>
      <c r="BH108" s="415"/>
      <c r="BI108" s="415"/>
      <c r="BJ108" s="415"/>
      <c r="BK108" s="415"/>
      <c r="BL108" s="415"/>
      <c r="BM108" s="415"/>
      <c r="BN108" s="415"/>
      <c r="BO108" s="415"/>
      <c r="BP108" s="521" t="s">
        <v>22</v>
      </c>
      <c r="BQ108" s="521" t="s">
        <v>22</v>
      </c>
      <c r="BR108" s="415"/>
      <c r="BS108" s="412"/>
      <c r="BT108" s="623">
        <v>0</v>
      </c>
      <c r="BU108" s="623" t="s">
        <v>22</v>
      </c>
      <c r="BV108" s="297"/>
      <c r="BW108" s="297"/>
    </row>
    <row r="109" spans="1:75" ht="15" customHeight="1" x14ac:dyDescent="0.25">
      <c r="A109" s="976"/>
      <c r="B109" s="1031"/>
      <c r="C109" s="963" t="s">
        <v>114</v>
      </c>
      <c r="D109" s="964"/>
      <c r="E109" s="542"/>
      <c r="F109" s="542"/>
      <c r="G109" s="542"/>
      <c r="H109" s="618" t="s">
        <v>22</v>
      </c>
      <c r="I109" s="414"/>
      <c r="J109" s="414"/>
      <c r="K109" s="414"/>
      <c r="L109" s="414"/>
      <c r="M109" s="414"/>
      <c r="N109" s="414"/>
      <c r="O109" s="476"/>
      <c r="P109" s="412"/>
      <c r="Q109" s="412"/>
      <c r="R109" s="412"/>
      <c r="S109" s="412"/>
      <c r="T109" s="412"/>
      <c r="U109" s="412"/>
      <c r="V109" s="412"/>
      <c r="W109" s="412"/>
      <c r="X109" s="412"/>
      <c r="Y109" s="412"/>
      <c r="Z109" s="415"/>
      <c r="AA109" s="415"/>
      <c r="AB109" s="412"/>
      <c r="AC109" s="412"/>
      <c r="AD109" s="412"/>
      <c r="AE109" s="412"/>
      <c r="AF109" s="415"/>
      <c r="AG109" s="415"/>
      <c r="AH109" s="415"/>
      <c r="AI109" s="415"/>
      <c r="AJ109" s="415"/>
      <c r="AK109" s="415"/>
      <c r="AL109" s="412"/>
      <c r="AM109" s="412"/>
      <c r="AN109" s="412"/>
      <c r="AO109" s="412"/>
      <c r="AP109" s="412"/>
      <c r="AQ109" s="412"/>
      <c r="AR109" s="412"/>
      <c r="AS109" s="412"/>
      <c r="AT109" s="412"/>
      <c r="AU109" s="412"/>
      <c r="AV109" s="412"/>
      <c r="AW109" s="412"/>
      <c r="AX109" s="412"/>
      <c r="AY109" s="412"/>
      <c r="AZ109" s="415"/>
      <c r="BA109" s="415"/>
      <c r="BB109" s="415"/>
      <c r="BC109" s="415"/>
      <c r="BD109" s="415"/>
      <c r="BE109" s="415"/>
      <c r="BF109" s="415"/>
      <c r="BG109" s="415"/>
      <c r="BH109" s="415"/>
      <c r="BI109" s="415"/>
      <c r="BJ109" s="415"/>
      <c r="BK109" s="415"/>
      <c r="BL109" s="415"/>
      <c r="BM109" s="415"/>
      <c r="BN109" s="415"/>
      <c r="BO109" s="415"/>
      <c r="BP109" s="521" t="s">
        <v>22</v>
      </c>
      <c r="BQ109" s="521" t="s">
        <v>22</v>
      </c>
      <c r="BR109" s="415"/>
      <c r="BS109" s="412"/>
      <c r="BT109" s="623">
        <v>0</v>
      </c>
      <c r="BU109" s="623" t="s">
        <v>22</v>
      </c>
      <c r="BV109" s="297"/>
      <c r="BW109" s="297"/>
    </row>
    <row r="110" spans="1:75" ht="15" customHeight="1" x14ac:dyDescent="0.25">
      <c r="A110" s="977"/>
      <c r="B110" s="980"/>
      <c r="C110" s="1029" t="s">
        <v>112</v>
      </c>
      <c r="D110" s="1030"/>
      <c r="E110" s="543"/>
      <c r="F110" s="543"/>
      <c r="G110" s="543"/>
      <c r="H110" s="618" t="s">
        <v>22</v>
      </c>
      <c r="I110" s="414"/>
      <c r="J110" s="414"/>
      <c r="K110" s="414"/>
      <c r="L110" s="414"/>
      <c r="M110" s="414"/>
      <c r="N110" s="414"/>
      <c r="O110" s="476"/>
      <c r="P110" s="412"/>
      <c r="Q110" s="412"/>
      <c r="R110" s="412"/>
      <c r="S110" s="412"/>
      <c r="T110" s="412"/>
      <c r="U110" s="412"/>
      <c r="V110" s="412"/>
      <c r="W110" s="412"/>
      <c r="X110" s="412"/>
      <c r="Y110" s="412"/>
      <c r="Z110" s="415"/>
      <c r="AA110" s="415"/>
      <c r="AB110" s="412"/>
      <c r="AC110" s="412"/>
      <c r="AD110" s="412"/>
      <c r="AE110" s="412"/>
      <c r="AF110" s="415"/>
      <c r="AG110" s="415"/>
      <c r="AH110" s="415"/>
      <c r="AI110" s="415"/>
      <c r="AJ110" s="415"/>
      <c r="AK110" s="415"/>
      <c r="AL110" s="412"/>
      <c r="AM110" s="412"/>
      <c r="AN110" s="412"/>
      <c r="AO110" s="412"/>
      <c r="AP110" s="412"/>
      <c r="AQ110" s="412"/>
      <c r="AR110" s="412"/>
      <c r="AS110" s="412"/>
      <c r="AT110" s="412"/>
      <c r="AU110" s="412"/>
      <c r="AV110" s="412"/>
      <c r="AW110" s="412"/>
      <c r="AX110" s="412"/>
      <c r="AY110" s="412"/>
      <c r="AZ110" s="415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15"/>
      <c r="BN110" s="415"/>
      <c r="BO110" s="415"/>
      <c r="BP110" s="521" t="s">
        <v>22</v>
      </c>
      <c r="BQ110" s="521" t="s">
        <v>22</v>
      </c>
      <c r="BR110" s="415"/>
      <c r="BS110" s="412"/>
      <c r="BT110" s="623">
        <v>0</v>
      </c>
      <c r="BU110" s="623" t="s">
        <v>22</v>
      </c>
      <c r="BV110" s="297"/>
      <c r="BW110" s="297"/>
    </row>
    <row r="111" spans="1:75" ht="15" customHeight="1" x14ac:dyDescent="0.25">
      <c r="A111" s="486" t="s">
        <v>115</v>
      </c>
      <c r="B111" s="508"/>
      <c r="C111" s="467"/>
      <c r="D111" s="467"/>
      <c r="E111" s="509"/>
      <c r="F111" s="425"/>
      <c r="G111" s="414"/>
      <c r="H111" s="414"/>
      <c r="I111" s="414"/>
      <c r="J111" s="414"/>
      <c r="K111" s="414"/>
      <c r="L111" s="414"/>
      <c r="M111" s="414"/>
      <c r="N111" s="414"/>
      <c r="O111" s="476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412"/>
      <c r="AA111" s="412"/>
      <c r="AB111" s="412"/>
      <c r="AC111" s="412"/>
      <c r="AD111" s="412"/>
      <c r="AE111" s="412"/>
      <c r="AF111" s="412"/>
      <c r="AG111" s="412"/>
      <c r="AH111" s="412"/>
      <c r="AI111" s="412"/>
      <c r="AJ111" s="412"/>
      <c r="AK111" s="412"/>
      <c r="AL111" s="412"/>
      <c r="AM111" s="412"/>
      <c r="AN111" s="412"/>
      <c r="AO111" s="412"/>
      <c r="AP111" s="412"/>
      <c r="AQ111" s="412"/>
      <c r="AR111" s="412"/>
      <c r="AS111" s="412"/>
      <c r="AT111" s="412"/>
      <c r="AU111" s="412"/>
      <c r="AV111" s="412"/>
      <c r="AW111" s="412"/>
      <c r="AX111" s="412"/>
      <c r="AY111" s="412"/>
      <c r="AZ111" s="412"/>
      <c r="BA111" s="412"/>
      <c r="BB111" s="412"/>
      <c r="BC111" s="412"/>
      <c r="BD111" s="412"/>
      <c r="BE111" s="412"/>
      <c r="BF111" s="412"/>
      <c r="BG111" s="412"/>
      <c r="BH111" s="412"/>
      <c r="BI111" s="412"/>
      <c r="BJ111" s="412"/>
      <c r="BK111" s="412"/>
      <c r="BL111" s="412"/>
      <c r="BM111" s="412"/>
      <c r="BN111" s="412"/>
      <c r="BO111" s="412"/>
      <c r="BP111" s="412"/>
      <c r="BQ111" s="412"/>
      <c r="BR111" s="412"/>
      <c r="BS111" s="412"/>
      <c r="BT111" s="412"/>
      <c r="BU111" s="412"/>
      <c r="BV111" s="297"/>
      <c r="BW111" s="297"/>
    </row>
    <row r="112" spans="1:75" ht="15" customHeight="1" x14ac:dyDescent="0.25">
      <c r="A112" s="1018" t="s">
        <v>116</v>
      </c>
      <c r="B112" s="1019"/>
      <c r="C112" s="433" t="s">
        <v>4</v>
      </c>
      <c r="D112" s="433" t="s">
        <v>7</v>
      </c>
      <c r="E112" s="433" t="s">
        <v>117</v>
      </c>
      <c r="F112" s="425"/>
      <c r="G112" s="414"/>
      <c r="H112" s="414"/>
      <c r="I112" s="414"/>
      <c r="J112" s="414"/>
      <c r="K112" s="414"/>
      <c r="L112" s="414"/>
      <c r="M112" s="414"/>
      <c r="N112" s="414"/>
      <c r="O112" s="476"/>
      <c r="P112" s="412"/>
      <c r="Q112" s="412"/>
      <c r="R112" s="412"/>
      <c r="S112" s="412"/>
      <c r="T112" s="412"/>
      <c r="U112" s="412"/>
      <c r="V112" s="412"/>
      <c r="W112" s="412"/>
      <c r="X112" s="415"/>
      <c r="Y112" s="415"/>
      <c r="Z112" s="412"/>
      <c r="AA112" s="412"/>
      <c r="AB112" s="412"/>
      <c r="AC112" s="415"/>
      <c r="AD112" s="412"/>
      <c r="AE112" s="412"/>
      <c r="AF112" s="415"/>
      <c r="AG112" s="415"/>
      <c r="AH112" s="415"/>
      <c r="AI112" s="415"/>
      <c r="AJ112" s="415"/>
      <c r="AK112" s="415"/>
      <c r="AL112" s="412"/>
      <c r="AM112" s="412"/>
      <c r="AN112" s="412"/>
      <c r="AO112" s="412"/>
      <c r="AP112" s="412"/>
      <c r="AQ112" s="412"/>
      <c r="AR112" s="412"/>
      <c r="AS112" s="412"/>
      <c r="AT112" s="412"/>
      <c r="AU112" s="412"/>
      <c r="AV112" s="412"/>
      <c r="AW112" s="412"/>
      <c r="AX112" s="412"/>
      <c r="AY112" s="412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2"/>
      <c r="BQ112" s="412"/>
      <c r="BR112" s="412"/>
      <c r="BS112" s="412"/>
      <c r="BT112" s="412"/>
      <c r="BU112" s="412"/>
      <c r="BV112" s="297"/>
      <c r="BW112" s="297"/>
    </row>
    <row r="113" spans="1:75" ht="15" customHeight="1" x14ac:dyDescent="0.25">
      <c r="A113" s="965" t="s">
        <v>118</v>
      </c>
      <c r="B113" s="497" t="s">
        <v>119</v>
      </c>
      <c r="C113" s="590"/>
      <c r="D113" s="614"/>
      <c r="E113" s="614"/>
      <c r="F113" s="618" t="s">
        <v>22</v>
      </c>
      <c r="G113" s="414"/>
      <c r="H113" s="414"/>
      <c r="I113" s="414"/>
      <c r="J113" s="414"/>
      <c r="K113" s="414"/>
      <c r="L113" s="414"/>
      <c r="M113" s="414"/>
      <c r="N113" s="414"/>
      <c r="O113" s="476"/>
      <c r="P113" s="412"/>
      <c r="Q113" s="412"/>
      <c r="R113" s="412"/>
      <c r="S113" s="412"/>
      <c r="T113" s="412"/>
      <c r="U113" s="412"/>
      <c r="V113" s="412"/>
      <c r="W113" s="412"/>
      <c r="X113" s="415"/>
      <c r="Y113" s="415"/>
      <c r="Z113" s="412"/>
      <c r="AA113" s="412"/>
      <c r="AB113" s="412"/>
      <c r="AC113" s="415"/>
      <c r="AD113" s="412"/>
      <c r="AE113" s="412"/>
      <c r="AF113" s="415"/>
      <c r="AG113" s="415"/>
      <c r="AH113" s="415"/>
      <c r="AI113" s="415"/>
      <c r="AJ113" s="415"/>
      <c r="AK113" s="415"/>
      <c r="AL113" s="412"/>
      <c r="AM113" s="412"/>
      <c r="AN113" s="412"/>
      <c r="AO113" s="412"/>
      <c r="AP113" s="412"/>
      <c r="AQ113" s="412"/>
      <c r="AR113" s="412"/>
      <c r="AS113" s="412"/>
      <c r="AT113" s="412"/>
      <c r="AU113" s="412"/>
      <c r="AV113" s="412"/>
      <c r="AW113" s="412"/>
      <c r="AX113" s="412"/>
      <c r="AY113" s="412"/>
      <c r="AZ113" s="415"/>
      <c r="BA113" s="415"/>
      <c r="BB113" s="415"/>
      <c r="BC113" s="415"/>
      <c r="BD113" s="415"/>
      <c r="BE113" s="415"/>
      <c r="BF113" s="415"/>
      <c r="BG113" s="415"/>
      <c r="BH113" s="415"/>
      <c r="BI113" s="415"/>
      <c r="BJ113" s="415"/>
      <c r="BK113" s="415"/>
      <c r="BL113" s="415"/>
      <c r="BM113" s="415"/>
      <c r="BN113" s="415"/>
      <c r="BO113" s="415"/>
      <c r="BP113" s="521" t="s">
        <v>22</v>
      </c>
      <c r="BQ113" s="521" t="s">
        <v>22</v>
      </c>
      <c r="BR113" s="415"/>
      <c r="BS113" s="412"/>
      <c r="BT113" s="623">
        <v>0</v>
      </c>
      <c r="BU113" s="623" t="s">
        <v>22</v>
      </c>
      <c r="BV113" s="297"/>
      <c r="BW113" s="297"/>
    </row>
    <row r="114" spans="1:75" ht="15" customHeight="1" x14ac:dyDescent="0.25">
      <c r="A114" s="966"/>
      <c r="B114" s="449" t="s">
        <v>120</v>
      </c>
      <c r="C114" s="541"/>
      <c r="D114" s="562"/>
      <c r="E114" s="562"/>
      <c r="F114" s="618" t="s">
        <v>22</v>
      </c>
      <c r="G114" s="414"/>
      <c r="H114" s="414"/>
      <c r="I114" s="414"/>
      <c r="J114" s="414"/>
      <c r="K114" s="414"/>
      <c r="L114" s="414"/>
      <c r="M114" s="414"/>
      <c r="N114" s="414"/>
      <c r="O114" s="476"/>
      <c r="P114" s="412"/>
      <c r="Q114" s="412"/>
      <c r="R114" s="412"/>
      <c r="S114" s="412"/>
      <c r="T114" s="412"/>
      <c r="U114" s="412"/>
      <c r="V114" s="412"/>
      <c r="W114" s="412"/>
      <c r="X114" s="415"/>
      <c r="Y114" s="415"/>
      <c r="Z114" s="412"/>
      <c r="AA114" s="412"/>
      <c r="AB114" s="412"/>
      <c r="AC114" s="415"/>
      <c r="AD114" s="412"/>
      <c r="AE114" s="412"/>
      <c r="AF114" s="415"/>
      <c r="AG114" s="415"/>
      <c r="AH114" s="415"/>
      <c r="AI114" s="415"/>
      <c r="AJ114" s="415"/>
      <c r="AK114" s="415"/>
      <c r="AL114" s="412"/>
      <c r="AM114" s="412"/>
      <c r="AN114" s="412"/>
      <c r="AO114" s="412"/>
      <c r="AP114" s="412"/>
      <c r="AQ114" s="412"/>
      <c r="AR114" s="412"/>
      <c r="AS114" s="412"/>
      <c r="AT114" s="412"/>
      <c r="AU114" s="412"/>
      <c r="AV114" s="412"/>
      <c r="AW114" s="412"/>
      <c r="AX114" s="412"/>
      <c r="AY114" s="412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521" t="s">
        <v>22</v>
      </c>
      <c r="BQ114" s="521" t="s">
        <v>22</v>
      </c>
      <c r="BR114" s="415"/>
      <c r="BS114" s="412"/>
      <c r="BT114" s="623">
        <v>0</v>
      </c>
      <c r="BU114" s="623" t="s">
        <v>22</v>
      </c>
      <c r="BV114" s="297"/>
      <c r="BW114" s="297"/>
    </row>
    <row r="115" spans="1:75" ht="15" customHeight="1" x14ac:dyDescent="0.25">
      <c r="A115" s="967"/>
      <c r="B115" s="510" t="s">
        <v>121</v>
      </c>
      <c r="C115" s="543"/>
      <c r="D115" s="577"/>
      <c r="E115" s="577"/>
      <c r="F115" s="618" t="s">
        <v>22</v>
      </c>
      <c r="G115" s="414"/>
      <c r="H115" s="414"/>
      <c r="I115" s="414"/>
      <c r="J115" s="414"/>
      <c r="K115" s="414"/>
      <c r="L115" s="414"/>
      <c r="M115" s="414"/>
      <c r="N115" s="414"/>
      <c r="O115" s="476"/>
      <c r="P115" s="412"/>
      <c r="Q115" s="412"/>
      <c r="R115" s="412"/>
      <c r="S115" s="412"/>
      <c r="T115" s="412"/>
      <c r="U115" s="412"/>
      <c r="V115" s="412"/>
      <c r="W115" s="412"/>
      <c r="X115" s="415"/>
      <c r="Y115" s="415"/>
      <c r="Z115" s="412"/>
      <c r="AA115" s="412"/>
      <c r="AB115" s="412"/>
      <c r="AC115" s="415"/>
      <c r="AD115" s="412"/>
      <c r="AE115" s="412"/>
      <c r="AF115" s="415"/>
      <c r="AG115" s="415"/>
      <c r="AH115" s="415"/>
      <c r="AI115" s="415"/>
      <c r="AJ115" s="415"/>
      <c r="AK115" s="415"/>
      <c r="AL115" s="412"/>
      <c r="AM115" s="412"/>
      <c r="AN115" s="412"/>
      <c r="AO115" s="412"/>
      <c r="AP115" s="412"/>
      <c r="AQ115" s="412"/>
      <c r="AR115" s="412"/>
      <c r="AS115" s="412"/>
      <c r="AT115" s="412"/>
      <c r="AU115" s="412"/>
      <c r="AV115" s="412"/>
      <c r="AW115" s="412"/>
      <c r="AX115" s="412"/>
      <c r="AY115" s="412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521" t="s">
        <v>22</v>
      </c>
      <c r="BQ115" s="521" t="s">
        <v>22</v>
      </c>
      <c r="BR115" s="415"/>
      <c r="BS115" s="412"/>
      <c r="BT115" s="623">
        <v>0</v>
      </c>
      <c r="BU115" s="623" t="s">
        <v>22</v>
      </c>
      <c r="BV115" s="297"/>
      <c r="BW115" s="297"/>
    </row>
    <row r="116" spans="1:75" ht="15" customHeight="1" x14ac:dyDescent="0.25">
      <c r="A116" s="965" t="s">
        <v>122</v>
      </c>
      <c r="B116" s="497" t="s">
        <v>123</v>
      </c>
      <c r="C116" s="590"/>
      <c r="D116" s="614"/>
      <c r="E116" s="614"/>
      <c r="F116" s="618" t="s">
        <v>22</v>
      </c>
      <c r="G116" s="414"/>
      <c r="H116" s="414"/>
      <c r="I116" s="414"/>
      <c r="J116" s="414"/>
      <c r="K116" s="414"/>
      <c r="L116" s="414"/>
      <c r="M116" s="414"/>
      <c r="N116" s="414"/>
      <c r="O116" s="476"/>
      <c r="P116" s="412"/>
      <c r="Q116" s="412"/>
      <c r="R116" s="412"/>
      <c r="S116" s="412"/>
      <c r="T116" s="412"/>
      <c r="U116" s="412"/>
      <c r="V116" s="412"/>
      <c r="W116" s="412"/>
      <c r="X116" s="415"/>
      <c r="Y116" s="415"/>
      <c r="Z116" s="412"/>
      <c r="AA116" s="412"/>
      <c r="AB116" s="412"/>
      <c r="AC116" s="415"/>
      <c r="AD116" s="412"/>
      <c r="AE116" s="412"/>
      <c r="AF116" s="415"/>
      <c r="AG116" s="415"/>
      <c r="AH116" s="415"/>
      <c r="AI116" s="415"/>
      <c r="AJ116" s="415"/>
      <c r="AK116" s="415"/>
      <c r="AL116" s="412"/>
      <c r="AM116" s="412"/>
      <c r="AN116" s="412"/>
      <c r="AO116" s="412"/>
      <c r="AP116" s="412"/>
      <c r="AQ116" s="412"/>
      <c r="AR116" s="412"/>
      <c r="AS116" s="412"/>
      <c r="AT116" s="412"/>
      <c r="AU116" s="412"/>
      <c r="AV116" s="412"/>
      <c r="AW116" s="412"/>
      <c r="AX116" s="412"/>
      <c r="AY116" s="412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521" t="s">
        <v>22</v>
      </c>
      <c r="BQ116" s="521" t="s">
        <v>22</v>
      </c>
      <c r="BR116" s="415"/>
      <c r="BS116" s="412"/>
      <c r="BT116" s="623">
        <v>0</v>
      </c>
      <c r="BU116" s="623" t="s">
        <v>22</v>
      </c>
      <c r="BV116" s="297"/>
      <c r="BW116" s="297"/>
    </row>
    <row r="117" spans="1:75" ht="15" customHeight="1" x14ac:dyDescent="0.25">
      <c r="A117" s="966"/>
      <c r="B117" s="449" t="s">
        <v>124</v>
      </c>
      <c r="C117" s="541"/>
      <c r="D117" s="562"/>
      <c r="E117" s="562"/>
      <c r="F117" s="618" t="s">
        <v>22</v>
      </c>
      <c r="G117" s="414"/>
      <c r="H117" s="414"/>
      <c r="I117" s="414"/>
      <c r="J117" s="414"/>
      <c r="K117" s="414"/>
      <c r="L117" s="414"/>
      <c r="M117" s="414"/>
      <c r="N117" s="414"/>
      <c r="O117" s="476"/>
      <c r="P117" s="412"/>
      <c r="Q117" s="412"/>
      <c r="R117" s="412"/>
      <c r="S117" s="412"/>
      <c r="T117" s="412"/>
      <c r="U117" s="412"/>
      <c r="V117" s="412"/>
      <c r="W117" s="412"/>
      <c r="X117" s="412"/>
      <c r="Y117" s="412"/>
      <c r="Z117" s="412"/>
      <c r="AA117" s="412"/>
      <c r="AB117" s="412"/>
      <c r="AC117" s="415"/>
      <c r="AD117" s="412"/>
      <c r="AE117" s="412"/>
      <c r="AF117" s="415"/>
      <c r="AG117" s="415"/>
      <c r="AH117" s="415"/>
      <c r="AI117" s="415"/>
      <c r="AJ117" s="415"/>
      <c r="AK117" s="415"/>
      <c r="AL117" s="412"/>
      <c r="AM117" s="412"/>
      <c r="AN117" s="412"/>
      <c r="AO117" s="412"/>
      <c r="AP117" s="412"/>
      <c r="AQ117" s="412"/>
      <c r="AR117" s="412"/>
      <c r="AS117" s="412"/>
      <c r="AT117" s="412"/>
      <c r="AU117" s="412"/>
      <c r="AV117" s="412"/>
      <c r="AW117" s="412"/>
      <c r="AX117" s="412"/>
      <c r="AY117" s="412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521" t="s">
        <v>22</v>
      </c>
      <c r="BQ117" s="521" t="s">
        <v>22</v>
      </c>
      <c r="BR117" s="415"/>
      <c r="BS117" s="412"/>
      <c r="BT117" s="623">
        <v>0</v>
      </c>
      <c r="BU117" s="623" t="s">
        <v>22</v>
      </c>
      <c r="BV117" s="297"/>
      <c r="BW117" s="297"/>
    </row>
    <row r="118" spans="1:75" ht="15" customHeight="1" x14ac:dyDescent="0.25">
      <c r="A118" s="967"/>
      <c r="B118" s="450" t="s">
        <v>125</v>
      </c>
      <c r="C118" s="543"/>
      <c r="D118" s="577"/>
      <c r="E118" s="577"/>
      <c r="F118" s="618" t="s">
        <v>22</v>
      </c>
      <c r="G118" s="414"/>
      <c r="H118" s="414"/>
      <c r="I118" s="414"/>
      <c r="J118" s="414"/>
      <c r="K118" s="414"/>
      <c r="L118" s="414"/>
      <c r="M118" s="414"/>
      <c r="N118" s="414"/>
      <c r="O118" s="476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5"/>
      <c r="AD118" s="412"/>
      <c r="AE118" s="412"/>
      <c r="AF118" s="415"/>
      <c r="AG118" s="415"/>
      <c r="AH118" s="415"/>
      <c r="AI118" s="415"/>
      <c r="AJ118" s="415"/>
      <c r="AK118" s="415"/>
      <c r="AL118" s="412"/>
      <c r="AM118" s="412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2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521" t="s">
        <v>22</v>
      </c>
      <c r="BQ118" s="521" t="s">
        <v>22</v>
      </c>
      <c r="BR118" s="415"/>
      <c r="BS118" s="412"/>
      <c r="BT118" s="623">
        <v>0</v>
      </c>
      <c r="BU118" s="623" t="s">
        <v>22</v>
      </c>
      <c r="BV118" s="297"/>
      <c r="BW118" s="297"/>
    </row>
    <row r="119" spans="1:75" ht="15" customHeight="1" x14ac:dyDescent="0.25">
      <c r="A119" s="458"/>
      <c r="B119" s="458"/>
      <c r="C119" s="458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3"/>
      <c r="O119" s="625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58"/>
      <c r="AT119" s="458"/>
      <c r="AU119" s="458"/>
      <c r="AV119" s="458"/>
      <c r="AW119" s="458"/>
      <c r="AX119" s="458"/>
      <c r="AY119" s="458"/>
      <c r="AZ119" s="458"/>
      <c r="BA119" s="458"/>
      <c r="BB119" s="458"/>
      <c r="BC119" s="458"/>
      <c r="BD119" s="458"/>
      <c r="BE119" s="458"/>
      <c r="BF119" s="458"/>
      <c r="BG119" s="458"/>
      <c r="BH119" s="458"/>
      <c r="BI119" s="458"/>
      <c r="BJ119" s="458"/>
      <c r="BK119" s="458"/>
      <c r="BL119" s="458"/>
      <c r="BM119" s="458"/>
      <c r="BN119" s="458"/>
      <c r="BO119" s="458"/>
      <c r="BP119" s="458"/>
      <c r="BQ119" s="458"/>
      <c r="BR119" s="458"/>
      <c r="BS119" s="458"/>
      <c r="BT119" s="458"/>
      <c r="BU119" s="458"/>
      <c r="BV119" s="297"/>
      <c r="BW119" s="297"/>
    </row>
    <row r="120" spans="1:75" ht="15" customHeight="1" x14ac:dyDescent="0.25">
      <c r="A120" s="458"/>
      <c r="B120" s="458"/>
      <c r="C120" s="458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3"/>
      <c r="O120" s="625"/>
      <c r="P120" s="458"/>
      <c r="Q120" s="458"/>
      <c r="R120" s="458"/>
      <c r="S120" s="458"/>
      <c r="T120" s="458"/>
      <c r="U120" s="458"/>
      <c r="V120" s="458"/>
      <c r="W120" s="458"/>
      <c r="X120" s="458"/>
      <c r="Y120" s="458"/>
      <c r="Z120" s="458"/>
      <c r="AA120" s="458"/>
      <c r="AB120" s="458"/>
      <c r="AC120" s="458"/>
      <c r="AD120" s="458"/>
      <c r="AE120" s="458"/>
      <c r="AF120" s="458"/>
      <c r="AG120" s="458"/>
      <c r="AH120" s="458"/>
      <c r="AI120" s="458"/>
      <c r="AJ120" s="458"/>
      <c r="AK120" s="458"/>
      <c r="AL120" s="458"/>
      <c r="AM120" s="458"/>
      <c r="AN120" s="458"/>
      <c r="AO120" s="458"/>
      <c r="AP120" s="458"/>
      <c r="AQ120" s="458"/>
      <c r="AR120" s="458"/>
      <c r="AS120" s="458"/>
      <c r="AT120" s="458"/>
      <c r="AU120" s="458"/>
      <c r="AV120" s="458"/>
      <c r="AW120" s="458"/>
      <c r="AX120" s="458"/>
      <c r="AY120" s="458"/>
      <c r="AZ120" s="458"/>
      <c r="BA120" s="458"/>
      <c r="BB120" s="458"/>
      <c r="BC120" s="458"/>
      <c r="BD120" s="458"/>
      <c r="BE120" s="458"/>
      <c r="BF120" s="458"/>
      <c r="BG120" s="458"/>
      <c r="BH120" s="458"/>
      <c r="BI120" s="458"/>
      <c r="BJ120" s="458"/>
      <c r="BK120" s="458"/>
      <c r="BL120" s="458"/>
      <c r="BM120" s="458"/>
      <c r="BN120" s="458"/>
      <c r="BO120" s="458"/>
      <c r="BP120" s="458"/>
      <c r="BQ120" s="458"/>
      <c r="BR120" s="458"/>
      <c r="BS120" s="458"/>
      <c r="BT120" s="458"/>
      <c r="BU120" s="458"/>
      <c r="BV120" s="297"/>
      <c r="BW120" s="297"/>
    </row>
    <row r="121" spans="1:75" ht="15" customHeight="1" x14ac:dyDescent="0.25">
      <c r="A121" s="458"/>
      <c r="B121" s="458"/>
      <c r="C121" s="458"/>
      <c r="D121" s="463"/>
      <c r="E121" s="463"/>
      <c r="F121" s="463"/>
      <c r="G121" s="463"/>
      <c r="H121" s="463"/>
      <c r="I121" s="463"/>
      <c r="J121" s="463"/>
      <c r="K121" s="463"/>
      <c r="L121" s="463"/>
      <c r="M121" s="463"/>
      <c r="N121" s="463"/>
      <c r="O121" s="625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8"/>
      <c r="AG121" s="458"/>
      <c r="AH121" s="458"/>
      <c r="AI121" s="458"/>
      <c r="AJ121" s="458"/>
      <c r="AK121" s="458"/>
      <c r="AL121" s="458"/>
      <c r="AM121" s="458"/>
      <c r="AN121" s="458"/>
      <c r="AO121" s="458"/>
      <c r="AP121" s="458"/>
      <c r="AQ121" s="458"/>
      <c r="AR121" s="458"/>
      <c r="AS121" s="458"/>
      <c r="AT121" s="458"/>
      <c r="AU121" s="458"/>
      <c r="AV121" s="458"/>
      <c r="AW121" s="458"/>
      <c r="AX121" s="458"/>
      <c r="AY121" s="458"/>
      <c r="AZ121" s="458"/>
      <c r="BA121" s="458"/>
      <c r="BB121" s="458"/>
      <c r="BC121" s="458"/>
      <c r="BD121" s="458"/>
      <c r="BE121" s="458"/>
      <c r="BF121" s="458"/>
      <c r="BG121" s="458"/>
      <c r="BH121" s="458"/>
      <c r="BI121" s="458"/>
      <c r="BJ121" s="458"/>
      <c r="BK121" s="458"/>
      <c r="BL121" s="458"/>
      <c r="BM121" s="458"/>
      <c r="BN121" s="458"/>
      <c r="BO121" s="458"/>
      <c r="BP121" s="458"/>
      <c r="BQ121" s="458"/>
      <c r="BR121" s="458"/>
      <c r="BS121" s="458"/>
      <c r="BT121" s="458"/>
      <c r="BU121" s="458"/>
      <c r="BV121" s="297"/>
      <c r="BW121" s="297"/>
    </row>
    <row r="122" spans="1:75" ht="15" customHeight="1" x14ac:dyDescent="0.25">
      <c r="A122" s="458"/>
      <c r="B122" s="458"/>
      <c r="C122" s="458"/>
      <c r="D122" s="463"/>
      <c r="E122" s="463"/>
      <c r="F122" s="463"/>
      <c r="G122" s="463"/>
      <c r="H122" s="463"/>
      <c r="I122" s="463"/>
      <c r="J122" s="463"/>
      <c r="K122" s="463"/>
      <c r="L122" s="463"/>
      <c r="M122" s="463"/>
      <c r="N122" s="463"/>
      <c r="O122" s="625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8"/>
      <c r="AG122" s="458"/>
      <c r="AH122" s="458"/>
      <c r="AI122" s="458"/>
      <c r="AJ122" s="458"/>
      <c r="AK122" s="458"/>
      <c r="AL122" s="458"/>
      <c r="AM122" s="458"/>
      <c r="AN122" s="458"/>
      <c r="AO122" s="458"/>
      <c r="AP122" s="458"/>
      <c r="AQ122" s="458"/>
      <c r="AR122" s="458"/>
      <c r="AS122" s="458"/>
      <c r="AT122" s="458"/>
      <c r="AU122" s="458"/>
      <c r="AV122" s="458"/>
      <c r="AW122" s="458"/>
      <c r="AX122" s="458"/>
      <c r="AY122" s="458"/>
      <c r="AZ122" s="458"/>
      <c r="BA122" s="458"/>
      <c r="BB122" s="458"/>
      <c r="BC122" s="458"/>
      <c r="BD122" s="458"/>
      <c r="BE122" s="458"/>
      <c r="BF122" s="458"/>
      <c r="BG122" s="458"/>
      <c r="BH122" s="458"/>
      <c r="BI122" s="458"/>
      <c r="BJ122" s="458"/>
      <c r="BK122" s="458"/>
      <c r="BL122" s="458"/>
      <c r="BM122" s="458"/>
      <c r="BN122" s="458"/>
      <c r="BO122" s="458"/>
      <c r="BP122" s="458"/>
      <c r="BQ122" s="458"/>
      <c r="BR122" s="458"/>
      <c r="BS122" s="458"/>
      <c r="BT122" s="458"/>
      <c r="BU122" s="458"/>
      <c r="BV122" s="297"/>
      <c r="BW122" s="297"/>
    </row>
    <row r="123" spans="1:75" ht="15" customHeight="1" x14ac:dyDescent="0.25">
      <c r="A123" s="458"/>
      <c r="B123" s="458"/>
      <c r="C123" s="458"/>
      <c r="D123" s="463"/>
      <c r="E123" s="463"/>
      <c r="F123" s="463"/>
      <c r="G123" s="463"/>
      <c r="H123" s="463"/>
      <c r="I123" s="463"/>
      <c r="J123" s="463"/>
      <c r="K123" s="463"/>
      <c r="L123" s="463"/>
      <c r="M123" s="463"/>
      <c r="N123" s="463"/>
      <c r="O123" s="625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8"/>
      <c r="AG123" s="458"/>
      <c r="AH123" s="458"/>
      <c r="AI123" s="458"/>
      <c r="AJ123" s="458"/>
      <c r="AK123" s="458"/>
      <c r="AL123" s="458"/>
      <c r="AM123" s="458"/>
      <c r="AN123" s="458"/>
      <c r="AO123" s="458"/>
      <c r="AP123" s="458"/>
      <c r="AQ123" s="458"/>
      <c r="AR123" s="458"/>
      <c r="AS123" s="458"/>
      <c r="AT123" s="458"/>
      <c r="AU123" s="458"/>
      <c r="AV123" s="458"/>
      <c r="AW123" s="458"/>
      <c r="AX123" s="458"/>
      <c r="AY123" s="458"/>
      <c r="AZ123" s="458"/>
      <c r="BA123" s="458"/>
      <c r="BB123" s="458"/>
      <c r="BC123" s="458"/>
      <c r="BD123" s="458"/>
      <c r="BE123" s="458"/>
      <c r="BF123" s="458"/>
      <c r="BG123" s="458"/>
      <c r="BH123" s="458"/>
      <c r="BI123" s="458"/>
      <c r="BJ123" s="458"/>
      <c r="BK123" s="458"/>
      <c r="BL123" s="458"/>
      <c r="BM123" s="458"/>
      <c r="BN123" s="458"/>
      <c r="BO123" s="458"/>
      <c r="BP123" s="458"/>
      <c r="BQ123" s="458"/>
      <c r="BR123" s="458"/>
      <c r="BS123" s="458"/>
      <c r="BT123" s="458"/>
      <c r="BU123" s="458"/>
      <c r="BV123" s="297"/>
      <c r="BW123" s="297"/>
    </row>
    <row r="124" spans="1:75" ht="15.75" x14ac:dyDescent="0.25">
      <c r="A124" s="458"/>
      <c r="B124" s="458"/>
      <c r="C124" s="458"/>
      <c r="D124" s="463"/>
      <c r="E124" s="463"/>
      <c r="F124" s="463"/>
      <c r="G124" s="463"/>
      <c r="H124" s="463"/>
      <c r="I124" s="463"/>
      <c r="J124" s="463"/>
      <c r="K124" s="463"/>
      <c r="L124" s="463"/>
      <c r="M124" s="463"/>
      <c r="N124" s="463"/>
      <c r="O124" s="625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8"/>
      <c r="AE124" s="458"/>
      <c r="AF124" s="458"/>
      <c r="AG124" s="458"/>
      <c r="AH124" s="458"/>
      <c r="AI124" s="458"/>
      <c r="AJ124" s="458"/>
      <c r="AK124" s="458"/>
      <c r="AL124" s="458"/>
      <c r="AM124" s="458"/>
      <c r="AN124" s="458"/>
      <c r="AO124" s="458"/>
      <c r="AP124" s="458"/>
      <c r="AQ124" s="458"/>
      <c r="AR124" s="458"/>
      <c r="AS124" s="458"/>
      <c r="AT124" s="458"/>
      <c r="AU124" s="458"/>
      <c r="AV124" s="458"/>
      <c r="AW124" s="458"/>
      <c r="AX124" s="458"/>
      <c r="AY124" s="458"/>
      <c r="AZ124" s="458"/>
      <c r="BA124" s="458"/>
      <c r="BB124" s="458"/>
      <c r="BC124" s="458"/>
      <c r="BD124" s="458"/>
      <c r="BE124" s="458"/>
      <c r="BF124" s="458"/>
      <c r="BG124" s="458"/>
      <c r="BH124" s="458"/>
      <c r="BI124" s="458"/>
      <c r="BJ124" s="458"/>
      <c r="BK124" s="458"/>
      <c r="BL124" s="458"/>
      <c r="BM124" s="458"/>
      <c r="BN124" s="458"/>
      <c r="BO124" s="458"/>
      <c r="BP124" s="458"/>
      <c r="BQ124" s="458"/>
      <c r="BR124" s="458"/>
      <c r="BS124" s="458"/>
      <c r="BT124" s="458"/>
      <c r="BU124" s="458"/>
      <c r="BV124" s="297"/>
      <c r="BW124" s="297"/>
    </row>
    <row r="125" spans="1:75" ht="15" customHeight="1" x14ac:dyDescent="0.25">
      <c r="A125" s="458"/>
      <c r="B125" s="458"/>
      <c r="C125" s="458"/>
      <c r="D125" s="463"/>
      <c r="E125" s="463"/>
      <c r="F125" s="463"/>
      <c r="G125" s="463"/>
      <c r="H125" s="463"/>
      <c r="I125" s="463"/>
      <c r="J125" s="463"/>
      <c r="K125" s="463"/>
      <c r="L125" s="463"/>
      <c r="M125" s="463"/>
      <c r="N125" s="463"/>
      <c r="O125" s="625"/>
      <c r="P125" s="458"/>
      <c r="Q125" s="458"/>
      <c r="R125" s="458"/>
      <c r="S125" s="458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58"/>
      <c r="AE125" s="458"/>
      <c r="AF125" s="458"/>
      <c r="AG125" s="458"/>
      <c r="AH125" s="458"/>
      <c r="AI125" s="458"/>
      <c r="AJ125" s="458"/>
      <c r="AK125" s="458"/>
      <c r="AL125" s="458"/>
      <c r="AM125" s="458"/>
      <c r="AN125" s="458"/>
      <c r="AO125" s="458"/>
      <c r="AP125" s="458"/>
      <c r="AQ125" s="458"/>
      <c r="AR125" s="458"/>
      <c r="AS125" s="458"/>
      <c r="AT125" s="458"/>
      <c r="AU125" s="458"/>
      <c r="AV125" s="458"/>
      <c r="AW125" s="458"/>
      <c r="AX125" s="458"/>
      <c r="AY125" s="458"/>
      <c r="AZ125" s="458"/>
      <c r="BA125" s="458"/>
      <c r="BB125" s="458"/>
      <c r="BC125" s="458"/>
      <c r="BD125" s="458"/>
      <c r="BE125" s="458"/>
      <c r="BF125" s="458"/>
      <c r="BG125" s="458"/>
      <c r="BH125" s="458"/>
      <c r="BI125" s="458"/>
      <c r="BJ125" s="458"/>
      <c r="BK125" s="458"/>
      <c r="BL125" s="458"/>
      <c r="BM125" s="458"/>
      <c r="BN125" s="458"/>
      <c r="BO125" s="458"/>
      <c r="BP125" s="458"/>
      <c r="BQ125" s="458"/>
      <c r="BR125" s="458"/>
      <c r="BS125" s="458"/>
      <c r="BT125" s="458"/>
      <c r="BU125" s="458"/>
      <c r="BV125" s="297"/>
      <c r="BW125" s="297"/>
    </row>
    <row r="126" spans="1:75" ht="15" customHeight="1" x14ac:dyDescent="0.25">
      <c r="A126" s="458"/>
      <c r="B126" s="458"/>
      <c r="C126" s="458"/>
      <c r="D126" s="463"/>
      <c r="E126" s="463"/>
      <c r="F126" s="463"/>
      <c r="G126" s="463"/>
      <c r="H126" s="463"/>
      <c r="I126" s="463"/>
      <c r="J126" s="463"/>
      <c r="K126" s="463"/>
      <c r="L126" s="463"/>
      <c r="M126" s="463"/>
      <c r="N126" s="463"/>
      <c r="O126" s="625"/>
      <c r="P126" s="458"/>
      <c r="Q126" s="458"/>
      <c r="R126" s="458"/>
      <c r="S126" s="458"/>
      <c r="T126" s="458"/>
      <c r="U126" s="458"/>
      <c r="V126" s="458"/>
      <c r="W126" s="458"/>
      <c r="X126" s="458"/>
      <c r="Y126" s="458"/>
      <c r="Z126" s="458"/>
      <c r="AA126" s="458"/>
      <c r="AB126" s="458"/>
      <c r="AC126" s="458"/>
      <c r="AD126" s="458"/>
      <c r="AE126" s="458"/>
      <c r="AF126" s="458"/>
      <c r="AG126" s="458"/>
      <c r="AH126" s="458"/>
      <c r="AI126" s="458"/>
      <c r="AJ126" s="458"/>
      <c r="AK126" s="458"/>
      <c r="AL126" s="458"/>
      <c r="AM126" s="458"/>
      <c r="AN126" s="458"/>
      <c r="AO126" s="458"/>
      <c r="AP126" s="458"/>
      <c r="AQ126" s="458"/>
      <c r="AR126" s="458"/>
      <c r="AS126" s="458"/>
      <c r="AT126" s="458"/>
      <c r="AU126" s="458"/>
      <c r="AV126" s="458"/>
      <c r="AW126" s="458"/>
      <c r="AX126" s="458"/>
      <c r="AY126" s="458"/>
      <c r="AZ126" s="458"/>
      <c r="BA126" s="458"/>
      <c r="BB126" s="458"/>
      <c r="BC126" s="458"/>
      <c r="BD126" s="458"/>
      <c r="BE126" s="458"/>
      <c r="BF126" s="458"/>
      <c r="BG126" s="458"/>
      <c r="BH126" s="458"/>
      <c r="BI126" s="458"/>
      <c r="BJ126" s="458"/>
      <c r="BK126" s="458"/>
      <c r="BL126" s="458"/>
      <c r="BM126" s="458"/>
      <c r="BN126" s="458"/>
      <c r="BO126" s="458"/>
      <c r="BP126" s="458"/>
      <c r="BQ126" s="458"/>
      <c r="BR126" s="458"/>
      <c r="BS126" s="458"/>
      <c r="BT126" s="458"/>
      <c r="BU126" s="458"/>
      <c r="BV126" s="297"/>
      <c r="BW126" s="297"/>
    </row>
    <row r="127" spans="1:75" ht="15" customHeight="1" x14ac:dyDescent="0.25">
      <c r="A127" s="458"/>
      <c r="B127" s="458"/>
      <c r="C127" s="458"/>
      <c r="D127" s="463"/>
      <c r="E127" s="463"/>
      <c r="F127" s="463"/>
      <c r="G127" s="463"/>
      <c r="H127" s="463"/>
      <c r="I127" s="463"/>
      <c r="J127" s="463"/>
      <c r="K127" s="463"/>
      <c r="L127" s="463"/>
      <c r="M127" s="463"/>
      <c r="N127" s="463"/>
      <c r="O127" s="625"/>
      <c r="P127" s="458"/>
      <c r="Q127" s="458"/>
      <c r="R127" s="458"/>
      <c r="S127" s="458"/>
      <c r="T127" s="458"/>
      <c r="U127" s="458"/>
      <c r="V127" s="458"/>
      <c r="W127" s="458"/>
      <c r="X127" s="458"/>
      <c r="Y127" s="458"/>
      <c r="Z127" s="458"/>
      <c r="AA127" s="458"/>
      <c r="AB127" s="458"/>
      <c r="AC127" s="458"/>
      <c r="AD127" s="458"/>
      <c r="AE127" s="458"/>
      <c r="AF127" s="458"/>
      <c r="AG127" s="458"/>
      <c r="AH127" s="458"/>
      <c r="AI127" s="458"/>
      <c r="AJ127" s="458"/>
      <c r="AK127" s="458"/>
      <c r="AL127" s="458"/>
      <c r="AM127" s="458"/>
      <c r="AN127" s="458"/>
      <c r="AO127" s="458"/>
      <c r="AP127" s="458"/>
      <c r="AQ127" s="458"/>
      <c r="AR127" s="458"/>
      <c r="AS127" s="458"/>
      <c r="AT127" s="458"/>
      <c r="AU127" s="458"/>
      <c r="AV127" s="458"/>
      <c r="AW127" s="458"/>
      <c r="AX127" s="458"/>
      <c r="AY127" s="458"/>
      <c r="AZ127" s="458"/>
      <c r="BA127" s="458"/>
      <c r="BB127" s="458"/>
      <c r="BC127" s="458"/>
      <c r="BD127" s="458"/>
      <c r="BE127" s="458"/>
      <c r="BF127" s="458"/>
      <c r="BG127" s="458"/>
      <c r="BH127" s="458"/>
      <c r="BI127" s="458"/>
      <c r="BJ127" s="458"/>
      <c r="BK127" s="458"/>
      <c r="BL127" s="458"/>
      <c r="BM127" s="458"/>
      <c r="BN127" s="458"/>
      <c r="BO127" s="458"/>
      <c r="BP127" s="458"/>
      <c r="BQ127" s="458"/>
      <c r="BR127" s="458"/>
      <c r="BS127" s="458"/>
      <c r="BT127" s="458"/>
      <c r="BU127" s="458"/>
      <c r="BV127" s="297"/>
      <c r="BW127" s="297"/>
    </row>
    <row r="128" spans="1:75" ht="15.75" x14ac:dyDescent="0.25">
      <c r="A128" s="458"/>
      <c r="B128" s="458"/>
      <c r="C128" s="458"/>
      <c r="D128" s="463"/>
      <c r="E128" s="463"/>
      <c r="F128" s="463"/>
      <c r="G128" s="463"/>
      <c r="H128" s="463"/>
      <c r="I128" s="463"/>
      <c r="J128" s="463"/>
      <c r="K128" s="463"/>
      <c r="L128" s="463"/>
      <c r="M128" s="463"/>
      <c r="N128" s="463"/>
      <c r="O128" s="625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8"/>
      <c r="AG128" s="458"/>
      <c r="AH128" s="458"/>
      <c r="AI128" s="458"/>
      <c r="AJ128" s="458"/>
      <c r="AK128" s="458"/>
      <c r="AL128" s="458"/>
      <c r="AM128" s="458"/>
      <c r="AN128" s="458"/>
      <c r="AO128" s="458"/>
      <c r="AP128" s="458"/>
      <c r="AQ128" s="458"/>
      <c r="AR128" s="458"/>
      <c r="AS128" s="458"/>
      <c r="AT128" s="458"/>
      <c r="AU128" s="458"/>
      <c r="AV128" s="458"/>
      <c r="AW128" s="458"/>
      <c r="AX128" s="458"/>
      <c r="AY128" s="458"/>
      <c r="AZ128" s="458"/>
      <c r="BA128" s="458"/>
      <c r="BB128" s="458"/>
      <c r="BC128" s="458"/>
      <c r="BD128" s="458"/>
      <c r="BE128" s="458"/>
      <c r="BF128" s="458"/>
      <c r="BG128" s="458"/>
      <c r="BH128" s="458"/>
      <c r="BI128" s="458"/>
      <c r="BJ128" s="458"/>
      <c r="BK128" s="458"/>
      <c r="BL128" s="458"/>
      <c r="BM128" s="458"/>
      <c r="BN128" s="458"/>
      <c r="BO128" s="458"/>
      <c r="BP128" s="458"/>
      <c r="BQ128" s="458"/>
      <c r="BR128" s="458"/>
      <c r="BS128" s="458"/>
      <c r="BT128" s="458"/>
      <c r="BU128" s="458"/>
      <c r="BV128" s="297"/>
      <c r="BW128" s="297"/>
    </row>
    <row r="129" spans="1:75" ht="15.75" x14ac:dyDescent="0.25">
      <c r="A129" s="327"/>
      <c r="B129" s="329"/>
      <c r="C129" s="329"/>
      <c r="D129" s="463"/>
      <c r="E129" s="463"/>
      <c r="F129" s="463"/>
      <c r="G129" s="463"/>
      <c r="H129" s="463"/>
      <c r="I129" s="463"/>
      <c r="J129" s="463"/>
      <c r="K129" s="463"/>
      <c r="L129" s="463"/>
      <c r="M129" s="463"/>
      <c r="N129" s="463"/>
      <c r="O129" s="625"/>
      <c r="P129" s="305"/>
      <c r="Q129" s="305"/>
      <c r="R129" s="321"/>
      <c r="S129" s="302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1:75" ht="15" customHeight="1" x14ac:dyDescent="0.25">
      <c r="A130" s="377"/>
      <c r="B130" s="378"/>
      <c r="C130" s="379"/>
      <c r="D130" s="463"/>
      <c r="E130" s="463"/>
      <c r="F130" s="463"/>
      <c r="G130" s="463"/>
      <c r="H130" s="463"/>
      <c r="I130" s="463"/>
      <c r="J130" s="463"/>
      <c r="K130" s="463"/>
      <c r="L130" s="463"/>
      <c r="M130" s="463"/>
      <c r="N130" s="463"/>
      <c r="O130" s="625"/>
      <c r="P130" s="372"/>
      <c r="Q130" s="409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  <c r="AP130" s="299"/>
      <c r="AQ130" s="299"/>
      <c r="AR130" s="299"/>
      <c r="AS130" s="299"/>
      <c r="AT130" s="299"/>
      <c r="AU130" s="299"/>
      <c r="AV130" s="299"/>
      <c r="AW130" s="299"/>
      <c r="AX130" s="299"/>
      <c r="AY130" s="299"/>
      <c r="AZ130" s="299"/>
      <c r="BA130" s="298"/>
      <c r="BB130" s="298"/>
      <c r="BC130" s="298"/>
      <c r="BD130" s="298"/>
      <c r="BE130" s="299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1:75" ht="15.75" x14ac:dyDescent="0.25">
      <c r="A131" s="380"/>
      <c r="B131" s="381"/>
      <c r="C131" s="382"/>
      <c r="D131" s="463"/>
      <c r="E131" s="463"/>
      <c r="F131" s="463"/>
      <c r="G131" s="463"/>
      <c r="H131" s="463"/>
      <c r="I131" s="463"/>
      <c r="J131" s="463"/>
      <c r="K131" s="463"/>
      <c r="L131" s="463"/>
      <c r="M131" s="463"/>
      <c r="N131" s="463"/>
      <c r="O131" s="625"/>
      <c r="P131" s="375"/>
      <c r="Q131" s="410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  <c r="AP131" s="299"/>
      <c r="AQ131" s="299"/>
      <c r="AR131" s="299"/>
      <c r="AS131" s="299"/>
      <c r="AT131" s="299"/>
      <c r="AU131" s="299"/>
      <c r="AV131" s="299"/>
      <c r="AW131" s="299"/>
      <c r="AX131" s="299"/>
      <c r="AY131" s="299"/>
      <c r="AZ131" s="299"/>
      <c r="BA131" s="298"/>
      <c r="BB131" s="298"/>
      <c r="BC131" s="298"/>
      <c r="BD131" s="298"/>
      <c r="BE131" s="299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1:75" ht="15" customHeight="1" x14ac:dyDescent="0.25">
      <c r="A132" s="372"/>
      <c r="B132" s="372"/>
      <c r="C132" s="330"/>
      <c r="D132" s="463"/>
      <c r="E132" s="463"/>
      <c r="F132" s="463"/>
      <c r="G132" s="463"/>
      <c r="H132" s="463"/>
      <c r="I132" s="463"/>
      <c r="J132" s="463"/>
      <c r="K132" s="463"/>
      <c r="L132" s="463"/>
      <c r="M132" s="463"/>
      <c r="N132" s="463"/>
      <c r="O132" s="625"/>
      <c r="P132" s="343"/>
      <c r="Q132" s="355"/>
      <c r="R132" s="365"/>
      <c r="S132" s="298"/>
      <c r="T132" s="298"/>
      <c r="U132" s="298"/>
      <c r="V132" s="298"/>
      <c r="W132" s="300"/>
      <c r="X132" s="303"/>
      <c r="Y132" s="303"/>
      <c r="Z132" s="300"/>
      <c r="AA132" s="300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  <c r="AP132" s="299"/>
      <c r="AQ132" s="299"/>
      <c r="AR132" s="299"/>
      <c r="AS132" s="299"/>
      <c r="AT132" s="299"/>
      <c r="AU132" s="299"/>
      <c r="AV132" s="299"/>
      <c r="AW132" s="299"/>
      <c r="AX132" s="299"/>
      <c r="AY132" s="299"/>
      <c r="AZ132" s="299"/>
      <c r="BA132" s="338"/>
      <c r="BB132" s="338"/>
      <c r="BC132" s="299"/>
      <c r="BD132" s="366"/>
      <c r="BE132" s="366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1:75" ht="15.75" x14ac:dyDescent="0.25">
      <c r="A133" s="374"/>
      <c r="B133" s="375"/>
      <c r="C133" s="311"/>
      <c r="D133" s="463"/>
      <c r="E133" s="463"/>
      <c r="F133" s="463"/>
      <c r="G133" s="463"/>
      <c r="H133" s="463"/>
      <c r="I133" s="463"/>
      <c r="J133" s="463"/>
      <c r="K133" s="463"/>
      <c r="L133" s="463"/>
      <c r="M133" s="463"/>
      <c r="N133" s="463"/>
      <c r="O133" s="625"/>
      <c r="P133" s="344"/>
      <c r="Q133" s="358"/>
      <c r="R133" s="365"/>
      <c r="S133" s="298"/>
      <c r="T133" s="298"/>
      <c r="U133" s="298"/>
      <c r="V133" s="298"/>
      <c r="W133" s="300"/>
      <c r="X133" s="303"/>
      <c r="Y133" s="303"/>
      <c r="Z133" s="300"/>
      <c r="AA133" s="300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  <c r="AP133" s="299"/>
      <c r="AQ133" s="299"/>
      <c r="AR133" s="299"/>
      <c r="AS133" s="299"/>
      <c r="AT133" s="299"/>
      <c r="AU133" s="299"/>
      <c r="AV133" s="299"/>
      <c r="AW133" s="299"/>
      <c r="AX133" s="299"/>
      <c r="AY133" s="299"/>
      <c r="AZ133" s="299"/>
      <c r="BA133" s="307"/>
      <c r="BB133" s="338"/>
      <c r="BC133" s="299"/>
      <c r="BD133" s="370"/>
      <c r="BE133" s="366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1:75" ht="15" customHeight="1" x14ac:dyDescent="0.25">
      <c r="A134" s="374"/>
      <c r="B134" s="372"/>
      <c r="C134" s="330"/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625"/>
      <c r="P134" s="351"/>
      <c r="Q134" s="355"/>
      <c r="R134" s="365"/>
      <c r="S134" s="298"/>
      <c r="T134" s="298"/>
      <c r="U134" s="298"/>
      <c r="V134" s="298"/>
      <c r="W134" s="300"/>
      <c r="X134" s="303"/>
      <c r="Y134" s="303"/>
      <c r="Z134" s="300"/>
      <c r="AA134" s="300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  <c r="AP134" s="299"/>
      <c r="AQ134" s="299"/>
      <c r="AR134" s="299"/>
      <c r="AS134" s="299"/>
      <c r="AT134" s="299"/>
      <c r="AU134" s="299"/>
      <c r="AV134" s="299"/>
      <c r="AW134" s="299"/>
      <c r="AX134" s="299"/>
      <c r="AY134" s="299"/>
      <c r="AZ134" s="299"/>
      <c r="BA134" s="338"/>
      <c r="BB134" s="338"/>
      <c r="BC134" s="299"/>
      <c r="BD134" s="366"/>
      <c r="BE134" s="366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1:75" ht="15.75" x14ac:dyDescent="0.25">
      <c r="A135" s="375"/>
      <c r="B135" s="375"/>
      <c r="C135" s="312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625"/>
      <c r="P135" s="347"/>
      <c r="Q135" s="358"/>
      <c r="R135" s="365"/>
      <c r="S135" s="298"/>
      <c r="T135" s="298"/>
      <c r="U135" s="298"/>
      <c r="V135" s="298"/>
      <c r="W135" s="300"/>
      <c r="X135" s="303"/>
      <c r="Y135" s="303"/>
      <c r="Z135" s="300"/>
      <c r="AA135" s="300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299"/>
      <c r="AY135" s="299"/>
      <c r="AZ135" s="299"/>
      <c r="BA135" s="307"/>
      <c r="BB135" s="338"/>
      <c r="BC135" s="299"/>
      <c r="BD135" s="370"/>
      <c r="BE135" s="366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1:75" ht="15" customHeight="1" x14ac:dyDescent="0.25">
      <c r="A136" s="372"/>
      <c r="B136" s="385"/>
      <c r="C136" s="339"/>
      <c r="D136" s="463"/>
      <c r="E136" s="463"/>
      <c r="F136" s="463"/>
      <c r="G136" s="463"/>
      <c r="H136" s="463"/>
      <c r="I136" s="463"/>
      <c r="J136" s="463"/>
      <c r="K136" s="463"/>
      <c r="L136" s="463"/>
      <c r="M136" s="463"/>
      <c r="N136" s="463"/>
      <c r="O136" s="625"/>
      <c r="P136" s="348"/>
      <c r="Q136" s="348"/>
      <c r="R136" s="365"/>
      <c r="S136" s="298"/>
      <c r="T136" s="298"/>
      <c r="U136" s="298"/>
      <c r="V136" s="298"/>
      <c r="W136" s="300"/>
      <c r="X136" s="300"/>
      <c r="Y136" s="303"/>
      <c r="Z136" s="300"/>
      <c r="AA136" s="300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  <c r="AP136" s="299"/>
      <c r="AQ136" s="299"/>
      <c r="AR136" s="299"/>
      <c r="AS136" s="299"/>
      <c r="AT136" s="299"/>
      <c r="AU136" s="299"/>
      <c r="AV136" s="299"/>
      <c r="AW136" s="299"/>
      <c r="AX136" s="299"/>
      <c r="AY136" s="299"/>
      <c r="AZ136" s="299"/>
      <c r="BA136" s="307"/>
      <c r="BB136" s="307"/>
      <c r="BC136" s="299"/>
      <c r="BD136" s="370"/>
      <c r="BE136" s="370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1:75" ht="15" customHeight="1" x14ac:dyDescent="0.25">
      <c r="A137" s="374"/>
      <c r="B137" s="313"/>
      <c r="C137" s="407"/>
      <c r="D137" s="463"/>
      <c r="E137" s="463"/>
      <c r="F137" s="463"/>
      <c r="G137" s="463"/>
      <c r="H137" s="463"/>
      <c r="I137" s="463"/>
      <c r="J137" s="463"/>
      <c r="K137" s="463"/>
      <c r="L137" s="463"/>
      <c r="M137" s="463"/>
      <c r="N137" s="463"/>
      <c r="O137" s="625"/>
      <c r="P137" s="344"/>
      <c r="Q137" s="356"/>
      <c r="R137" s="365"/>
      <c r="S137" s="298"/>
      <c r="T137" s="298"/>
      <c r="U137" s="298"/>
      <c r="V137" s="298"/>
      <c r="W137" s="300"/>
      <c r="X137" s="300"/>
      <c r="Y137" s="303"/>
      <c r="Z137" s="300"/>
      <c r="AA137" s="300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299"/>
      <c r="BA137" s="307"/>
      <c r="BB137" s="338"/>
      <c r="BC137" s="299"/>
      <c r="BD137" s="370"/>
      <c r="BE137" s="366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1:75" ht="15" customHeight="1" x14ac:dyDescent="0.25">
      <c r="A138" s="374"/>
      <c r="B138" s="391"/>
      <c r="C138" s="408"/>
      <c r="D138" s="463"/>
      <c r="E138" s="463"/>
      <c r="F138" s="463"/>
      <c r="G138" s="463"/>
      <c r="H138" s="463"/>
      <c r="I138" s="463"/>
      <c r="J138" s="463"/>
      <c r="K138" s="463"/>
      <c r="L138" s="463"/>
      <c r="M138" s="463"/>
      <c r="N138" s="463"/>
      <c r="O138" s="625"/>
      <c r="P138" s="345"/>
      <c r="Q138" s="357"/>
      <c r="R138" s="365"/>
      <c r="S138" s="298"/>
      <c r="T138" s="298"/>
      <c r="U138" s="298"/>
      <c r="V138" s="298"/>
      <c r="W138" s="300"/>
      <c r="X138" s="300"/>
      <c r="Y138" s="303"/>
      <c r="Z138" s="300"/>
      <c r="AA138" s="300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  <c r="AP138" s="299"/>
      <c r="AQ138" s="299"/>
      <c r="AR138" s="299"/>
      <c r="AS138" s="299"/>
      <c r="AT138" s="299"/>
      <c r="AU138" s="299"/>
      <c r="AV138" s="299"/>
      <c r="AW138" s="299"/>
      <c r="AX138" s="299"/>
      <c r="AY138" s="299"/>
      <c r="AZ138" s="299"/>
      <c r="BA138" s="338"/>
      <c r="BB138" s="338"/>
      <c r="BC138" s="299"/>
      <c r="BD138" s="366"/>
      <c r="BE138" s="366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1:75" ht="15" customHeight="1" x14ac:dyDescent="0.25">
      <c r="A139" s="374"/>
      <c r="B139" s="372"/>
      <c r="C139" s="340"/>
      <c r="D139" s="463"/>
      <c r="E139" s="463"/>
      <c r="F139" s="463"/>
      <c r="G139" s="463"/>
      <c r="H139" s="463"/>
      <c r="I139" s="463"/>
      <c r="J139" s="463"/>
      <c r="K139" s="463"/>
      <c r="L139" s="463"/>
      <c r="M139" s="463"/>
      <c r="N139" s="463"/>
      <c r="O139" s="625"/>
      <c r="P139" s="350"/>
      <c r="Q139" s="350"/>
      <c r="R139" s="365"/>
      <c r="S139" s="298"/>
      <c r="T139" s="298"/>
      <c r="U139" s="298"/>
      <c r="V139" s="298"/>
      <c r="W139" s="300"/>
      <c r="X139" s="300"/>
      <c r="Y139" s="303"/>
      <c r="Z139" s="300"/>
      <c r="AA139" s="300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  <c r="AP139" s="299"/>
      <c r="AQ139" s="299"/>
      <c r="AR139" s="299"/>
      <c r="AS139" s="299"/>
      <c r="AT139" s="299"/>
      <c r="AU139" s="299"/>
      <c r="AV139" s="299"/>
      <c r="AW139" s="299"/>
      <c r="AX139" s="299"/>
      <c r="AY139" s="299"/>
      <c r="AZ139" s="299"/>
      <c r="BA139" s="338"/>
      <c r="BB139" s="338"/>
      <c r="BC139" s="299"/>
      <c r="BD139" s="366"/>
      <c r="BE139" s="366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1:75" ht="15.75" x14ac:dyDescent="0.25">
      <c r="A140" s="374"/>
      <c r="B140" s="374"/>
      <c r="C140" s="331"/>
      <c r="D140" s="463"/>
      <c r="E140" s="463"/>
      <c r="F140" s="463"/>
      <c r="G140" s="463"/>
      <c r="H140" s="463"/>
      <c r="I140" s="463"/>
      <c r="J140" s="463"/>
      <c r="K140" s="463"/>
      <c r="L140" s="463"/>
      <c r="M140" s="463"/>
      <c r="N140" s="463"/>
      <c r="O140" s="625"/>
      <c r="P140" s="346"/>
      <c r="Q140" s="359"/>
      <c r="R140" s="365"/>
      <c r="S140" s="298"/>
      <c r="T140" s="298"/>
      <c r="U140" s="298"/>
      <c r="V140" s="298"/>
      <c r="W140" s="300"/>
      <c r="X140" s="300"/>
      <c r="Y140" s="303"/>
      <c r="Z140" s="300"/>
      <c r="AA140" s="300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  <c r="AP140" s="299"/>
      <c r="AQ140" s="299"/>
      <c r="AR140" s="299"/>
      <c r="AS140" s="299"/>
      <c r="AT140" s="299"/>
      <c r="AU140" s="299"/>
      <c r="AV140" s="299"/>
      <c r="AW140" s="299"/>
      <c r="AX140" s="299"/>
      <c r="AY140" s="299"/>
      <c r="AZ140" s="299"/>
      <c r="BA140" s="338"/>
      <c r="BB140" s="338"/>
      <c r="BC140" s="299"/>
      <c r="BD140" s="366"/>
      <c r="BE140" s="366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1:75" ht="15.75" x14ac:dyDescent="0.25">
      <c r="A141" s="374"/>
      <c r="B141" s="374"/>
      <c r="C141" s="318"/>
      <c r="D141" s="463"/>
      <c r="E141" s="463"/>
      <c r="F141" s="463"/>
      <c r="G141" s="463"/>
      <c r="H141" s="463"/>
      <c r="I141" s="463"/>
      <c r="J141" s="463"/>
      <c r="K141" s="463"/>
      <c r="L141" s="463"/>
      <c r="M141" s="463"/>
      <c r="N141" s="463"/>
      <c r="O141" s="625"/>
      <c r="P141" s="344"/>
      <c r="Q141" s="356"/>
      <c r="R141" s="365"/>
      <c r="S141" s="298"/>
      <c r="T141" s="298"/>
      <c r="U141" s="298"/>
      <c r="V141" s="298"/>
      <c r="W141" s="300"/>
      <c r="X141" s="300"/>
      <c r="Y141" s="303"/>
      <c r="Z141" s="300"/>
      <c r="AA141" s="300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  <c r="AP141" s="299"/>
      <c r="AQ141" s="299"/>
      <c r="AR141" s="299"/>
      <c r="AS141" s="299"/>
      <c r="AT141" s="299"/>
      <c r="AU141" s="299"/>
      <c r="AV141" s="299"/>
      <c r="AW141" s="299"/>
      <c r="AX141" s="299"/>
      <c r="AY141" s="299"/>
      <c r="AZ141" s="299"/>
      <c r="BA141" s="338"/>
      <c r="BB141" s="338"/>
      <c r="BC141" s="299"/>
      <c r="BD141" s="366"/>
      <c r="BE141" s="366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1:75" ht="15.75" x14ac:dyDescent="0.25">
      <c r="A142" s="374"/>
      <c r="B142" s="374"/>
      <c r="C142" s="324"/>
      <c r="D142" s="463"/>
      <c r="E142" s="463"/>
      <c r="F142" s="463"/>
      <c r="G142" s="463"/>
      <c r="H142" s="463"/>
      <c r="I142" s="463"/>
      <c r="J142" s="463"/>
      <c r="K142" s="463"/>
      <c r="L142" s="463"/>
      <c r="M142" s="463"/>
      <c r="N142" s="463"/>
      <c r="O142" s="625"/>
      <c r="P142" s="349"/>
      <c r="Q142" s="357"/>
      <c r="R142" s="365"/>
      <c r="S142" s="298"/>
      <c r="T142" s="298"/>
      <c r="U142" s="298"/>
      <c r="V142" s="298"/>
      <c r="W142" s="300"/>
      <c r="X142" s="300"/>
      <c r="Y142" s="303"/>
      <c r="Z142" s="300"/>
      <c r="AA142" s="300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  <c r="AP142" s="299"/>
      <c r="AQ142" s="299"/>
      <c r="AR142" s="299"/>
      <c r="AS142" s="299"/>
      <c r="AT142" s="299"/>
      <c r="AU142" s="299"/>
      <c r="AV142" s="299"/>
      <c r="AW142" s="299"/>
      <c r="AX142" s="299"/>
      <c r="AY142" s="299"/>
      <c r="AZ142" s="299"/>
      <c r="BA142" s="338"/>
      <c r="BB142" s="338"/>
      <c r="BC142" s="299"/>
      <c r="BD142" s="366"/>
      <c r="BE142" s="366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1:75" ht="15.75" x14ac:dyDescent="0.25">
      <c r="A143" s="375"/>
      <c r="B143" s="375"/>
      <c r="C143" s="325"/>
      <c r="D143" s="463"/>
      <c r="E143" s="463"/>
      <c r="F143" s="463"/>
      <c r="G143" s="463"/>
      <c r="H143" s="463"/>
      <c r="I143" s="463"/>
      <c r="J143" s="463"/>
      <c r="K143" s="463"/>
      <c r="L143" s="463"/>
      <c r="M143" s="463"/>
      <c r="N143" s="463"/>
      <c r="O143" s="625"/>
      <c r="P143" s="353"/>
      <c r="Q143" s="358"/>
      <c r="R143" s="365"/>
      <c r="S143" s="298"/>
      <c r="T143" s="298"/>
      <c r="U143" s="298"/>
      <c r="V143" s="298"/>
      <c r="W143" s="300"/>
      <c r="X143" s="300"/>
      <c r="Y143" s="303"/>
      <c r="Z143" s="300"/>
      <c r="AA143" s="300"/>
      <c r="AB143" s="299"/>
      <c r="AC143" s="299"/>
      <c r="AD143" s="299"/>
      <c r="AE143" s="299"/>
      <c r="AF143" s="299"/>
      <c r="AG143" s="299"/>
      <c r="AH143" s="299"/>
      <c r="AI143" s="299"/>
      <c r="AJ143" s="299"/>
      <c r="AK143" s="299"/>
      <c r="AL143" s="299"/>
      <c r="AM143" s="299"/>
      <c r="AN143" s="299"/>
      <c r="AO143" s="299"/>
      <c r="AP143" s="299"/>
      <c r="AQ143" s="299"/>
      <c r="AR143" s="299"/>
      <c r="AS143" s="299"/>
      <c r="AT143" s="299"/>
      <c r="AU143" s="299"/>
      <c r="AV143" s="299"/>
      <c r="AW143" s="299"/>
      <c r="AX143" s="299"/>
      <c r="AY143" s="299"/>
      <c r="AZ143" s="299"/>
      <c r="BA143" s="338"/>
      <c r="BB143" s="338"/>
      <c r="BC143" s="299"/>
      <c r="BD143" s="366"/>
      <c r="BE143" s="366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1:75" ht="15" customHeight="1" x14ac:dyDescent="0.25">
      <c r="A144" s="372"/>
      <c r="B144" s="372"/>
      <c r="C144" s="309"/>
      <c r="D144" s="463"/>
      <c r="E144" s="463"/>
      <c r="F144" s="463"/>
      <c r="G144" s="463"/>
      <c r="H144" s="463"/>
      <c r="I144" s="463"/>
      <c r="J144" s="463"/>
      <c r="K144" s="463"/>
      <c r="L144" s="463"/>
      <c r="M144" s="463"/>
      <c r="N144" s="463"/>
      <c r="O144" s="625"/>
      <c r="P144" s="371"/>
      <c r="Q144" s="359"/>
      <c r="R144" s="365"/>
      <c r="S144" s="298"/>
      <c r="T144" s="298"/>
      <c r="U144" s="298"/>
      <c r="V144" s="298"/>
      <c r="W144" s="300"/>
      <c r="X144" s="300"/>
      <c r="Y144" s="303"/>
      <c r="Z144" s="300"/>
      <c r="AA144" s="300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299"/>
      <c r="AL144" s="299"/>
      <c r="AM144" s="299"/>
      <c r="AN144" s="299"/>
      <c r="AO144" s="299"/>
      <c r="AP144" s="299"/>
      <c r="AQ144" s="299"/>
      <c r="AR144" s="299"/>
      <c r="AS144" s="299"/>
      <c r="AT144" s="299"/>
      <c r="AU144" s="299"/>
      <c r="AV144" s="299"/>
      <c r="AW144" s="299"/>
      <c r="AX144" s="299"/>
      <c r="AY144" s="299"/>
      <c r="AZ144" s="299"/>
      <c r="BA144" s="338"/>
      <c r="BB144" s="338"/>
      <c r="BC144" s="299"/>
      <c r="BD144" s="366"/>
      <c r="BE144" s="366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1:75" ht="15.75" x14ac:dyDescent="0.25">
      <c r="A145" s="373"/>
      <c r="B145" s="375"/>
      <c r="C145" s="311"/>
      <c r="D145" s="463"/>
      <c r="E145" s="463"/>
      <c r="F145" s="463"/>
      <c r="G145" s="463"/>
      <c r="H145" s="463"/>
      <c r="I145" s="463"/>
      <c r="J145" s="463"/>
      <c r="K145" s="463"/>
      <c r="L145" s="463"/>
      <c r="M145" s="463"/>
      <c r="N145" s="463"/>
      <c r="O145" s="625"/>
      <c r="P145" s="361"/>
      <c r="Q145" s="357"/>
      <c r="R145" s="365"/>
      <c r="S145" s="298"/>
      <c r="T145" s="298"/>
      <c r="U145" s="298"/>
      <c r="V145" s="298"/>
      <c r="W145" s="300"/>
      <c r="X145" s="300"/>
      <c r="Y145" s="303"/>
      <c r="Z145" s="300"/>
      <c r="AA145" s="300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  <c r="AP145" s="299"/>
      <c r="AQ145" s="299"/>
      <c r="AR145" s="299"/>
      <c r="AS145" s="299"/>
      <c r="AT145" s="299"/>
      <c r="AU145" s="299"/>
      <c r="AV145" s="299"/>
      <c r="AW145" s="299"/>
      <c r="AX145" s="299"/>
      <c r="AY145" s="299"/>
      <c r="AZ145" s="299"/>
      <c r="BA145" s="307"/>
      <c r="BB145" s="338"/>
      <c r="BC145" s="299"/>
      <c r="BD145" s="370"/>
      <c r="BE145" s="366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1:75" ht="15" customHeight="1" x14ac:dyDescent="0.25">
      <c r="A146" s="373"/>
      <c r="B146" s="372"/>
      <c r="C146" s="330"/>
      <c r="D146" s="463"/>
      <c r="E146" s="463"/>
      <c r="F146" s="463"/>
      <c r="G146" s="463"/>
      <c r="H146" s="463"/>
      <c r="I146" s="463"/>
      <c r="J146" s="463"/>
      <c r="K146" s="463"/>
      <c r="L146" s="463"/>
      <c r="M146" s="463"/>
      <c r="N146" s="463"/>
      <c r="O146" s="625"/>
      <c r="P146" s="371"/>
      <c r="Q146" s="355"/>
      <c r="R146" s="365"/>
      <c r="S146" s="298"/>
      <c r="T146" s="298"/>
      <c r="U146" s="298"/>
      <c r="V146" s="298"/>
      <c r="W146" s="300"/>
      <c r="X146" s="300"/>
      <c r="Y146" s="303"/>
      <c r="Z146" s="300"/>
      <c r="AA146" s="300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  <c r="AP146" s="299"/>
      <c r="AQ146" s="299"/>
      <c r="AR146" s="299"/>
      <c r="AS146" s="299"/>
      <c r="AT146" s="299"/>
      <c r="AU146" s="299"/>
      <c r="AV146" s="299"/>
      <c r="AW146" s="299"/>
      <c r="AX146" s="299"/>
      <c r="AY146" s="299"/>
      <c r="AZ146" s="299"/>
      <c r="BA146" s="338"/>
      <c r="BB146" s="338"/>
      <c r="BC146" s="299"/>
      <c r="BD146" s="366"/>
      <c r="BE146" s="366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1:75" ht="15.75" x14ac:dyDescent="0.25">
      <c r="A147" s="337"/>
      <c r="B147" s="375"/>
      <c r="C147" s="312"/>
      <c r="D147" s="463"/>
      <c r="E147" s="463"/>
      <c r="F147" s="463"/>
      <c r="G147" s="463"/>
      <c r="H147" s="463"/>
      <c r="I147" s="463"/>
      <c r="J147" s="463"/>
      <c r="K147" s="463"/>
      <c r="L147" s="463"/>
      <c r="M147" s="463"/>
      <c r="N147" s="463"/>
      <c r="O147" s="625"/>
      <c r="P147" s="361"/>
      <c r="Q147" s="358"/>
      <c r="R147" s="365"/>
      <c r="S147" s="298"/>
      <c r="T147" s="298"/>
      <c r="U147" s="298"/>
      <c r="V147" s="298"/>
      <c r="W147" s="300"/>
      <c r="X147" s="300"/>
      <c r="Y147" s="303"/>
      <c r="Z147" s="300"/>
      <c r="AA147" s="300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  <c r="AP147" s="299"/>
      <c r="AQ147" s="299"/>
      <c r="AR147" s="299"/>
      <c r="AS147" s="299"/>
      <c r="AT147" s="299"/>
      <c r="AU147" s="299"/>
      <c r="AV147" s="299"/>
      <c r="AW147" s="299"/>
      <c r="AX147" s="299"/>
      <c r="AY147" s="299"/>
      <c r="AZ147" s="299"/>
      <c r="BA147" s="307"/>
      <c r="BB147" s="338"/>
      <c r="BC147" s="299"/>
      <c r="BD147" s="370"/>
      <c r="BE147" s="366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1:75" ht="15" customHeight="1" x14ac:dyDescent="0.25">
      <c r="A148" s="301"/>
      <c r="B148" s="403"/>
      <c r="C148" s="404"/>
      <c r="D148" s="463"/>
      <c r="E148" s="463"/>
      <c r="F148" s="463"/>
      <c r="G148" s="463"/>
      <c r="H148" s="463"/>
      <c r="I148" s="463"/>
      <c r="J148" s="463"/>
      <c r="K148" s="463"/>
      <c r="L148" s="463"/>
      <c r="M148" s="463"/>
      <c r="N148" s="463"/>
      <c r="O148" s="625"/>
      <c r="P148" s="362"/>
      <c r="Q148" s="360"/>
      <c r="R148" s="365"/>
      <c r="S148" s="298"/>
      <c r="T148" s="298"/>
      <c r="U148" s="298"/>
      <c r="V148" s="298"/>
      <c r="W148" s="300"/>
      <c r="X148" s="300"/>
      <c r="Y148" s="303"/>
      <c r="Z148" s="300"/>
      <c r="AA148" s="300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  <c r="AP148" s="299"/>
      <c r="AQ148" s="299"/>
      <c r="AR148" s="299"/>
      <c r="AS148" s="299"/>
      <c r="AT148" s="299"/>
      <c r="AU148" s="299"/>
      <c r="AV148" s="299"/>
      <c r="AW148" s="299"/>
      <c r="AX148" s="299"/>
      <c r="AY148" s="299"/>
      <c r="AZ148" s="299"/>
      <c r="BA148" s="338"/>
      <c r="BB148" s="338"/>
      <c r="BC148" s="299"/>
      <c r="BD148" s="366"/>
      <c r="BE148" s="366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1:75" ht="15" customHeight="1" x14ac:dyDescent="0.25">
      <c r="A149" s="373"/>
      <c r="B149" s="392"/>
      <c r="C149" s="330"/>
      <c r="D149" s="463"/>
      <c r="E149" s="463"/>
      <c r="F149" s="463"/>
      <c r="G149" s="463"/>
      <c r="H149" s="463"/>
      <c r="I149" s="463"/>
      <c r="J149" s="463"/>
      <c r="K149" s="463"/>
      <c r="L149" s="463"/>
      <c r="M149" s="463"/>
      <c r="N149" s="463"/>
      <c r="O149" s="625"/>
      <c r="P149" s="352"/>
      <c r="Q149" s="355"/>
      <c r="R149" s="365"/>
      <c r="S149" s="298"/>
      <c r="T149" s="298"/>
      <c r="U149" s="298"/>
      <c r="V149" s="298"/>
      <c r="W149" s="300"/>
      <c r="X149" s="300"/>
      <c r="Y149" s="303"/>
      <c r="Z149" s="300"/>
      <c r="AA149" s="300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  <c r="AP149" s="299"/>
      <c r="AQ149" s="299"/>
      <c r="AR149" s="299"/>
      <c r="AS149" s="299"/>
      <c r="AT149" s="299"/>
      <c r="AU149" s="299"/>
      <c r="AV149" s="299"/>
      <c r="AW149" s="299"/>
      <c r="AX149" s="299"/>
      <c r="AY149" s="299"/>
      <c r="AZ149" s="299"/>
      <c r="BA149" s="338"/>
      <c r="BB149" s="338"/>
      <c r="BC149" s="299"/>
      <c r="BD149" s="366"/>
      <c r="BE149" s="366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1:75" ht="15.75" x14ac:dyDescent="0.25">
      <c r="A150" s="373"/>
      <c r="B150" s="393"/>
      <c r="C150" s="312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625"/>
      <c r="P150" s="353"/>
      <c r="Q150" s="358"/>
      <c r="R150" s="365"/>
      <c r="S150" s="298"/>
      <c r="T150" s="298"/>
      <c r="U150" s="298"/>
      <c r="V150" s="298"/>
      <c r="W150" s="300"/>
      <c r="X150" s="300"/>
      <c r="Y150" s="303"/>
      <c r="Z150" s="300"/>
      <c r="AA150" s="300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  <c r="AP150" s="299"/>
      <c r="AQ150" s="299"/>
      <c r="AR150" s="299"/>
      <c r="AS150" s="299"/>
      <c r="AT150" s="299"/>
      <c r="AU150" s="299"/>
      <c r="AV150" s="299"/>
      <c r="AW150" s="299"/>
      <c r="AX150" s="299"/>
      <c r="AY150" s="299"/>
      <c r="AZ150" s="299"/>
      <c r="BA150" s="307"/>
      <c r="BB150" s="338"/>
      <c r="BC150" s="299"/>
      <c r="BD150" s="370"/>
      <c r="BE150" s="366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1:75" ht="15" customHeight="1" x14ac:dyDescent="0.25">
      <c r="A151" s="373"/>
      <c r="B151" s="392"/>
      <c r="C151" s="330"/>
      <c r="D151" s="463"/>
      <c r="E151" s="463"/>
      <c r="F151" s="463"/>
      <c r="G151" s="463"/>
      <c r="H151" s="463"/>
      <c r="I151" s="463"/>
      <c r="J151" s="463"/>
      <c r="K151" s="463"/>
      <c r="L151" s="463"/>
      <c r="M151" s="463"/>
      <c r="N151" s="463"/>
      <c r="O151" s="625"/>
      <c r="P151" s="352"/>
      <c r="Q151" s="355"/>
      <c r="R151" s="365"/>
      <c r="S151" s="298"/>
      <c r="T151" s="298"/>
      <c r="U151" s="298"/>
      <c r="V151" s="298"/>
      <c r="W151" s="300"/>
      <c r="X151" s="300"/>
      <c r="Y151" s="303"/>
      <c r="Z151" s="300"/>
      <c r="AA151" s="300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  <c r="AP151" s="299"/>
      <c r="AQ151" s="299"/>
      <c r="AR151" s="299"/>
      <c r="AS151" s="299"/>
      <c r="AT151" s="299"/>
      <c r="AU151" s="299"/>
      <c r="AV151" s="299"/>
      <c r="AW151" s="299"/>
      <c r="AX151" s="299"/>
      <c r="AY151" s="299"/>
      <c r="AZ151" s="299"/>
      <c r="BA151" s="338"/>
      <c r="BB151" s="338"/>
      <c r="BC151" s="299"/>
      <c r="BD151" s="366"/>
      <c r="BE151" s="366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1:75" ht="15.75" x14ac:dyDescent="0.25">
      <c r="A152" s="337"/>
      <c r="B152" s="393"/>
      <c r="C152" s="312"/>
      <c r="D152" s="463"/>
      <c r="E152" s="463"/>
      <c r="F152" s="463"/>
      <c r="G152" s="463"/>
      <c r="H152" s="463"/>
      <c r="I152" s="463"/>
      <c r="J152" s="463"/>
      <c r="K152" s="463"/>
      <c r="L152" s="463"/>
      <c r="M152" s="463"/>
      <c r="N152" s="463"/>
      <c r="O152" s="625"/>
      <c r="P152" s="353"/>
      <c r="Q152" s="358"/>
      <c r="R152" s="365"/>
      <c r="S152" s="298"/>
      <c r="T152" s="298"/>
      <c r="U152" s="298"/>
      <c r="V152" s="298"/>
      <c r="W152" s="300"/>
      <c r="X152" s="300"/>
      <c r="Y152" s="303"/>
      <c r="Z152" s="300"/>
      <c r="AA152" s="300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  <c r="AP152" s="299"/>
      <c r="AQ152" s="299"/>
      <c r="AR152" s="299"/>
      <c r="AS152" s="299"/>
      <c r="AT152" s="299"/>
      <c r="AU152" s="299"/>
      <c r="AV152" s="299"/>
      <c r="AW152" s="299"/>
      <c r="AX152" s="299"/>
      <c r="AY152" s="299"/>
      <c r="AZ152" s="299"/>
      <c r="BA152" s="307"/>
      <c r="BB152" s="338"/>
      <c r="BC152" s="299"/>
      <c r="BD152" s="370"/>
      <c r="BE152" s="366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1:75" ht="15.75" x14ac:dyDescent="0.25">
      <c r="A153" s="327"/>
      <c r="B153" s="322"/>
      <c r="C153" s="329"/>
      <c r="D153" s="463"/>
      <c r="E153" s="463"/>
      <c r="F153" s="463"/>
      <c r="G153" s="463"/>
      <c r="H153" s="463"/>
      <c r="I153" s="463"/>
      <c r="J153" s="463"/>
      <c r="K153" s="463"/>
      <c r="L153" s="463"/>
      <c r="M153" s="463"/>
      <c r="N153" s="463"/>
      <c r="O153" s="625"/>
      <c r="P153" s="332"/>
      <c r="Q153" s="333"/>
      <c r="R153" s="333"/>
      <c r="S153" s="320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1:75" ht="15.75" customHeight="1" x14ac:dyDescent="0.25">
      <c r="A154" s="377"/>
      <c r="B154" s="378"/>
      <c r="C154" s="379"/>
      <c r="D154" s="463"/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625"/>
      <c r="P154" s="308"/>
      <c r="Q154" s="308"/>
      <c r="R154" s="30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  <c r="AP154" s="299"/>
      <c r="AQ154" s="299"/>
      <c r="AR154" s="299"/>
      <c r="AS154" s="299"/>
      <c r="AT154" s="299"/>
      <c r="AU154" s="299"/>
      <c r="AV154" s="299"/>
      <c r="AW154" s="299"/>
      <c r="AX154" s="299"/>
      <c r="AY154" s="299"/>
      <c r="AZ154" s="299"/>
      <c r="BA154" s="298"/>
      <c r="BB154" s="298"/>
      <c r="BC154" s="298"/>
      <c r="BD154" s="298"/>
      <c r="BE154" s="299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1:75" ht="15.75" x14ac:dyDescent="0.25">
      <c r="A155" s="380"/>
      <c r="B155" s="381"/>
      <c r="C155" s="382"/>
      <c r="D155" s="463"/>
      <c r="E155" s="463"/>
      <c r="F155" s="463"/>
      <c r="G155" s="463"/>
      <c r="H155" s="463"/>
      <c r="I155" s="463"/>
      <c r="J155" s="463"/>
      <c r="K155" s="463"/>
      <c r="L155" s="463"/>
      <c r="M155" s="463"/>
      <c r="N155" s="463"/>
      <c r="O155" s="625"/>
      <c r="P155" s="308"/>
      <c r="Q155" s="308"/>
      <c r="R155" s="30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9"/>
      <c r="AC155" s="299"/>
      <c r="AD155" s="299"/>
      <c r="AE155" s="299"/>
      <c r="AF155" s="299"/>
      <c r="AG155" s="299"/>
      <c r="AH155" s="299"/>
      <c r="AI155" s="299"/>
      <c r="AJ155" s="299"/>
      <c r="AK155" s="299"/>
      <c r="AL155" s="299"/>
      <c r="AM155" s="299"/>
      <c r="AN155" s="299"/>
      <c r="AO155" s="299"/>
      <c r="AP155" s="299"/>
      <c r="AQ155" s="299"/>
      <c r="AR155" s="299"/>
      <c r="AS155" s="299"/>
      <c r="AT155" s="299"/>
      <c r="AU155" s="299"/>
      <c r="AV155" s="299"/>
      <c r="AW155" s="299"/>
      <c r="AX155" s="299"/>
      <c r="AY155" s="299"/>
      <c r="AZ155" s="299"/>
      <c r="BA155" s="298"/>
      <c r="BB155" s="298"/>
      <c r="BC155" s="298"/>
      <c r="BD155" s="298"/>
      <c r="BE155" s="299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1:75" ht="15.75" customHeight="1" x14ac:dyDescent="0.25">
      <c r="A156" s="376"/>
      <c r="B156" s="405"/>
      <c r="C156" s="406"/>
      <c r="D156" s="463"/>
      <c r="E156" s="463"/>
      <c r="F156" s="463"/>
      <c r="G156" s="463"/>
      <c r="H156" s="463"/>
      <c r="I156" s="463"/>
      <c r="J156" s="463"/>
      <c r="K156" s="463"/>
      <c r="L156" s="463"/>
      <c r="M156" s="463"/>
      <c r="N156" s="463"/>
      <c r="O156" s="625"/>
      <c r="P156" s="308"/>
      <c r="Q156" s="308"/>
      <c r="R156" s="30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338"/>
      <c r="BB156" s="298"/>
      <c r="BC156" s="298"/>
      <c r="BD156" s="366"/>
      <c r="BE156" s="299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1:75" ht="15.75" customHeight="1" x14ac:dyDescent="0.25">
      <c r="A157" s="389"/>
      <c r="B157" s="401"/>
      <c r="C157" s="402"/>
      <c r="D157" s="463"/>
      <c r="E157" s="463"/>
      <c r="F157" s="463"/>
      <c r="G157" s="463"/>
      <c r="H157" s="463"/>
      <c r="I157" s="463"/>
      <c r="J157" s="463"/>
      <c r="K157" s="463"/>
      <c r="L157" s="463"/>
      <c r="M157" s="463"/>
      <c r="N157" s="463"/>
      <c r="O157" s="625"/>
      <c r="P157" s="308"/>
      <c r="Q157" s="308"/>
      <c r="R157" s="30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299"/>
      <c r="AP157" s="299"/>
      <c r="AQ157" s="299"/>
      <c r="AR157" s="299"/>
      <c r="AS157" s="299"/>
      <c r="AT157" s="299"/>
      <c r="AU157" s="299"/>
      <c r="AV157" s="299"/>
      <c r="AW157" s="299"/>
      <c r="AX157" s="299"/>
      <c r="AY157" s="299"/>
      <c r="AZ157" s="299"/>
      <c r="BA157" s="338"/>
      <c r="BB157" s="298"/>
      <c r="BC157" s="298"/>
      <c r="BD157" s="366"/>
      <c r="BE157" s="299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1:75" ht="15.75" x14ac:dyDescent="0.25">
      <c r="A158" s="328"/>
      <c r="B158" s="329"/>
      <c r="C158" s="329"/>
      <c r="D158" s="463"/>
      <c r="E158" s="463"/>
      <c r="F158" s="463"/>
      <c r="G158" s="463"/>
      <c r="H158" s="463"/>
      <c r="I158" s="463"/>
      <c r="J158" s="463"/>
      <c r="K158" s="463"/>
      <c r="L158" s="463"/>
      <c r="M158" s="463"/>
      <c r="N158" s="463"/>
      <c r="O158" s="625"/>
      <c r="P158" s="305"/>
      <c r="Q158" s="305"/>
      <c r="R158" s="321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1:75" ht="15" customHeight="1" x14ac:dyDescent="0.25">
      <c r="A159" s="377"/>
      <c r="B159" s="378"/>
      <c r="C159" s="379"/>
      <c r="D159" s="463"/>
      <c r="E159" s="463"/>
      <c r="F159" s="463"/>
      <c r="G159" s="463"/>
      <c r="H159" s="463"/>
      <c r="I159" s="463"/>
      <c r="J159" s="463"/>
      <c r="K159" s="463"/>
      <c r="L159" s="463"/>
      <c r="M159" s="463"/>
      <c r="N159" s="463"/>
      <c r="O159" s="625"/>
      <c r="P159" s="372"/>
      <c r="Q159" s="304"/>
      <c r="R159" s="304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299"/>
      <c r="AP159" s="299"/>
      <c r="AQ159" s="299"/>
      <c r="AR159" s="299"/>
      <c r="AS159" s="299"/>
      <c r="AT159" s="299"/>
      <c r="AU159" s="299"/>
      <c r="AV159" s="299"/>
      <c r="AW159" s="299"/>
      <c r="AX159" s="299"/>
      <c r="AY159" s="299"/>
      <c r="AZ159" s="299"/>
      <c r="BA159" s="298"/>
      <c r="BB159" s="298"/>
      <c r="BC159" s="298"/>
      <c r="BD159" s="298"/>
      <c r="BE159" s="299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1:75" ht="15.75" x14ac:dyDescent="0.25">
      <c r="A160" s="380"/>
      <c r="B160" s="381"/>
      <c r="C160" s="382"/>
      <c r="D160" s="463"/>
      <c r="E160" s="463"/>
      <c r="F160" s="463"/>
      <c r="G160" s="463"/>
      <c r="H160" s="463"/>
      <c r="I160" s="463"/>
      <c r="J160" s="463"/>
      <c r="K160" s="463"/>
      <c r="L160" s="463"/>
      <c r="M160" s="463"/>
      <c r="N160" s="463"/>
      <c r="O160" s="625"/>
      <c r="P160" s="388"/>
      <c r="Q160" s="304"/>
      <c r="R160" s="304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299"/>
      <c r="AP160" s="299"/>
      <c r="AQ160" s="299"/>
      <c r="AR160" s="299"/>
      <c r="AS160" s="299"/>
      <c r="AT160" s="299"/>
      <c r="AU160" s="299"/>
      <c r="AV160" s="299"/>
      <c r="AW160" s="299"/>
      <c r="AX160" s="299"/>
      <c r="AY160" s="299"/>
      <c r="AZ160" s="299"/>
      <c r="BA160" s="298"/>
      <c r="BB160" s="298"/>
      <c r="BC160" s="298"/>
      <c r="BD160" s="298"/>
      <c r="BE160" s="299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1:75" ht="15.75" customHeight="1" x14ac:dyDescent="0.25">
      <c r="A161" s="372"/>
      <c r="B161" s="385"/>
      <c r="C161" s="386"/>
      <c r="D161" s="463"/>
      <c r="E161" s="463"/>
      <c r="F161" s="463"/>
      <c r="G161" s="463"/>
      <c r="H161" s="463"/>
      <c r="I161" s="463"/>
      <c r="J161" s="463"/>
      <c r="K161" s="463"/>
      <c r="L161" s="463"/>
      <c r="M161" s="463"/>
      <c r="N161" s="463"/>
      <c r="O161" s="625"/>
      <c r="P161" s="352"/>
      <c r="Q161" s="365"/>
      <c r="R161" s="308"/>
      <c r="S161" s="298"/>
      <c r="T161" s="298"/>
      <c r="U161" s="298"/>
      <c r="V161" s="300"/>
      <c r="W161" s="300"/>
      <c r="X161" s="300"/>
      <c r="Y161" s="300"/>
      <c r="Z161" s="300"/>
      <c r="AA161" s="300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299"/>
      <c r="AP161" s="299"/>
      <c r="AQ161" s="299"/>
      <c r="AR161" s="299"/>
      <c r="AS161" s="299"/>
      <c r="AT161" s="299"/>
      <c r="AU161" s="299"/>
      <c r="AV161" s="299"/>
      <c r="AW161" s="299"/>
      <c r="AX161" s="299"/>
      <c r="AY161" s="299"/>
      <c r="AZ161" s="299"/>
      <c r="BA161" s="338"/>
      <c r="BB161" s="338"/>
      <c r="BC161" s="299"/>
      <c r="BD161" s="366"/>
      <c r="BE161" s="366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1:75" ht="15.75" customHeight="1" x14ac:dyDescent="0.25">
      <c r="A162" s="375"/>
      <c r="B162" s="383"/>
      <c r="C162" s="384"/>
      <c r="D162" s="463"/>
      <c r="E162" s="463"/>
      <c r="F162" s="463"/>
      <c r="G162" s="463"/>
      <c r="H162" s="463"/>
      <c r="I162" s="463"/>
      <c r="J162" s="463"/>
      <c r="K162" s="463"/>
      <c r="L162" s="463"/>
      <c r="M162" s="463"/>
      <c r="N162" s="463"/>
      <c r="O162" s="625"/>
      <c r="P162" s="353"/>
      <c r="Q162" s="365"/>
      <c r="R162" s="308"/>
      <c r="S162" s="298"/>
      <c r="T162" s="298"/>
      <c r="U162" s="298"/>
      <c r="V162" s="300"/>
      <c r="W162" s="300"/>
      <c r="X162" s="300"/>
      <c r="Y162" s="300"/>
      <c r="Z162" s="300"/>
      <c r="AA162" s="300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299"/>
      <c r="AP162" s="299"/>
      <c r="AQ162" s="299"/>
      <c r="AR162" s="299"/>
      <c r="AS162" s="299"/>
      <c r="AT162" s="299"/>
      <c r="AU162" s="299"/>
      <c r="AV162" s="299"/>
      <c r="AW162" s="299"/>
      <c r="AX162" s="299"/>
      <c r="AY162" s="299"/>
      <c r="AZ162" s="299"/>
      <c r="BA162" s="338"/>
      <c r="BB162" s="338"/>
      <c r="BC162" s="299"/>
      <c r="BD162" s="366"/>
      <c r="BE162" s="366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1:75" ht="15.75" customHeight="1" x14ac:dyDescent="0.25">
      <c r="A163" s="372"/>
      <c r="B163" s="315"/>
      <c r="C163" s="400"/>
      <c r="D163" s="463"/>
      <c r="E163" s="463"/>
      <c r="F163" s="463"/>
      <c r="G163" s="463"/>
      <c r="H163" s="463"/>
      <c r="I163" s="463"/>
      <c r="J163" s="463"/>
      <c r="K163" s="463"/>
      <c r="L163" s="463"/>
      <c r="M163" s="463"/>
      <c r="N163" s="463"/>
      <c r="O163" s="625"/>
      <c r="P163" s="354"/>
      <c r="Q163" s="365"/>
      <c r="R163" s="308"/>
      <c r="S163" s="298"/>
      <c r="T163" s="298"/>
      <c r="U163" s="298"/>
      <c r="V163" s="300"/>
      <c r="W163" s="300"/>
      <c r="X163" s="300"/>
      <c r="Y163" s="300"/>
      <c r="Z163" s="300"/>
      <c r="AA163" s="300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299"/>
      <c r="AP163" s="299"/>
      <c r="AQ163" s="299"/>
      <c r="AR163" s="299"/>
      <c r="AS163" s="299"/>
      <c r="AT163" s="299"/>
      <c r="AU163" s="299"/>
      <c r="AV163" s="299"/>
      <c r="AW163" s="299"/>
      <c r="AX163" s="299"/>
      <c r="AY163" s="299"/>
      <c r="AZ163" s="299"/>
      <c r="BA163" s="338"/>
      <c r="BB163" s="338"/>
      <c r="BC163" s="299"/>
      <c r="BD163" s="366"/>
      <c r="BE163" s="366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1:75" ht="15.75" customHeight="1" x14ac:dyDescent="0.25">
      <c r="A164" s="375"/>
      <c r="B164" s="391"/>
      <c r="C164" s="399"/>
      <c r="D164" s="463"/>
      <c r="E164" s="463"/>
      <c r="F164" s="463"/>
      <c r="G164" s="463"/>
      <c r="H164" s="463"/>
      <c r="I164" s="463"/>
      <c r="J164" s="463"/>
      <c r="K164" s="463"/>
      <c r="L164" s="463"/>
      <c r="M164" s="463"/>
      <c r="N164" s="463"/>
      <c r="O164" s="625"/>
      <c r="P164" s="349"/>
      <c r="Q164" s="365"/>
      <c r="R164" s="308"/>
      <c r="S164" s="298"/>
      <c r="T164" s="298"/>
      <c r="U164" s="298"/>
      <c r="V164" s="300"/>
      <c r="W164" s="300"/>
      <c r="X164" s="300"/>
      <c r="Y164" s="300"/>
      <c r="Z164" s="300"/>
      <c r="AA164" s="300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299"/>
      <c r="AP164" s="299"/>
      <c r="AQ164" s="299"/>
      <c r="AR164" s="299"/>
      <c r="AS164" s="299"/>
      <c r="AT164" s="299"/>
      <c r="AU164" s="299"/>
      <c r="AV164" s="299"/>
      <c r="AW164" s="299"/>
      <c r="AX164" s="299"/>
      <c r="AY164" s="299"/>
      <c r="AZ164" s="299"/>
      <c r="BA164" s="338"/>
      <c r="BB164" s="338"/>
      <c r="BC164" s="299"/>
      <c r="BD164" s="366"/>
      <c r="BE164" s="366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1:75" ht="15.75" customHeight="1" x14ac:dyDescent="0.25">
      <c r="A165" s="372"/>
      <c r="B165" s="385"/>
      <c r="C165" s="386"/>
      <c r="D165" s="463"/>
      <c r="E165" s="463"/>
      <c r="F165" s="463"/>
      <c r="G165" s="463"/>
      <c r="H165" s="463"/>
      <c r="I165" s="463"/>
      <c r="J165" s="463"/>
      <c r="K165" s="463"/>
      <c r="L165" s="463"/>
      <c r="M165" s="463"/>
      <c r="N165" s="463"/>
      <c r="O165" s="625"/>
      <c r="P165" s="352"/>
      <c r="Q165" s="365"/>
      <c r="R165" s="308"/>
      <c r="S165" s="298"/>
      <c r="T165" s="298"/>
      <c r="U165" s="298"/>
      <c r="V165" s="300"/>
      <c r="W165" s="300"/>
      <c r="X165" s="300"/>
      <c r="Y165" s="300"/>
      <c r="Z165" s="300"/>
      <c r="AA165" s="300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299"/>
      <c r="AP165" s="299"/>
      <c r="AQ165" s="299"/>
      <c r="AR165" s="299"/>
      <c r="AS165" s="299"/>
      <c r="AT165" s="299"/>
      <c r="AU165" s="299"/>
      <c r="AV165" s="299"/>
      <c r="AW165" s="299"/>
      <c r="AX165" s="299"/>
      <c r="AY165" s="299"/>
      <c r="AZ165" s="299"/>
      <c r="BA165" s="338"/>
      <c r="BB165" s="338"/>
      <c r="BC165" s="299"/>
      <c r="BD165" s="366"/>
      <c r="BE165" s="366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1:75" ht="15.75" customHeight="1" x14ac:dyDescent="0.25">
      <c r="A166" s="375"/>
      <c r="B166" s="383"/>
      <c r="C166" s="384"/>
      <c r="D166" s="463"/>
      <c r="E166" s="463"/>
      <c r="F166" s="463"/>
      <c r="G166" s="463"/>
      <c r="H166" s="463"/>
      <c r="I166" s="463"/>
      <c r="J166" s="463"/>
      <c r="K166" s="463"/>
      <c r="L166" s="463"/>
      <c r="M166" s="463"/>
      <c r="N166" s="463"/>
      <c r="O166" s="625"/>
      <c r="P166" s="353"/>
      <c r="Q166" s="365"/>
      <c r="R166" s="308"/>
      <c r="S166" s="298"/>
      <c r="T166" s="298"/>
      <c r="U166" s="298"/>
      <c r="V166" s="300"/>
      <c r="W166" s="300"/>
      <c r="X166" s="300"/>
      <c r="Y166" s="300"/>
      <c r="Z166" s="300"/>
      <c r="AA166" s="300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299"/>
      <c r="AP166" s="299"/>
      <c r="AQ166" s="299"/>
      <c r="AR166" s="299"/>
      <c r="AS166" s="299"/>
      <c r="AT166" s="299"/>
      <c r="AU166" s="299"/>
      <c r="AV166" s="299"/>
      <c r="AW166" s="299"/>
      <c r="AX166" s="299"/>
      <c r="AY166" s="299"/>
      <c r="AZ166" s="299"/>
      <c r="BA166" s="338"/>
      <c r="BB166" s="338"/>
      <c r="BC166" s="299"/>
      <c r="BD166" s="366"/>
      <c r="BE166" s="366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1:75" ht="15.75" customHeight="1" x14ac:dyDescent="0.25">
      <c r="A167" s="372"/>
      <c r="B167" s="315"/>
      <c r="C167" s="400"/>
      <c r="D167" s="463"/>
      <c r="E167" s="463"/>
      <c r="F167" s="463"/>
      <c r="G167" s="463"/>
      <c r="H167" s="463"/>
      <c r="I167" s="463"/>
      <c r="J167" s="463"/>
      <c r="K167" s="463"/>
      <c r="L167" s="463"/>
      <c r="M167" s="463"/>
      <c r="N167" s="463"/>
      <c r="O167" s="625"/>
      <c r="P167" s="363"/>
      <c r="Q167" s="365"/>
      <c r="R167" s="308"/>
      <c r="S167" s="298"/>
      <c r="T167" s="298"/>
      <c r="U167" s="298"/>
      <c r="V167" s="300"/>
      <c r="W167" s="300"/>
      <c r="X167" s="300"/>
      <c r="Y167" s="300"/>
      <c r="Z167" s="300"/>
      <c r="AA167" s="300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299"/>
      <c r="AM167" s="299"/>
      <c r="AN167" s="299"/>
      <c r="AO167" s="299"/>
      <c r="AP167" s="299"/>
      <c r="AQ167" s="299"/>
      <c r="AR167" s="299"/>
      <c r="AS167" s="299"/>
      <c r="AT167" s="299"/>
      <c r="AU167" s="299"/>
      <c r="AV167" s="299"/>
      <c r="AW167" s="299"/>
      <c r="AX167" s="299"/>
      <c r="AY167" s="299"/>
      <c r="AZ167" s="299"/>
      <c r="BA167" s="338"/>
      <c r="BB167" s="307"/>
      <c r="BC167" s="299"/>
      <c r="BD167" s="366"/>
      <c r="BE167" s="370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1:75" ht="15.75" customHeight="1" x14ac:dyDescent="0.25">
      <c r="A168" s="375"/>
      <c r="B168" s="391"/>
      <c r="C168" s="399"/>
      <c r="D168" s="463"/>
      <c r="E168" s="463"/>
      <c r="F168" s="463"/>
      <c r="G168" s="463"/>
      <c r="H168" s="463"/>
      <c r="I168" s="463"/>
      <c r="J168" s="463"/>
      <c r="K168" s="463"/>
      <c r="L168" s="463"/>
      <c r="M168" s="463"/>
      <c r="N168" s="463"/>
      <c r="O168" s="625"/>
      <c r="P168" s="364"/>
      <c r="Q168" s="365"/>
      <c r="R168" s="308"/>
      <c r="S168" s="298"/>
      <c r="T168" s="298"/>
      <c r="U168" s="298"/>
      <c r="V168" s="300"/>
      <c r="W168" s="300"/>
      <c r="X168" s="300"/>
      <c r="Y168" s="300"/>
      <c r="Z168" s="300"/>
      <c r="AA168" s="300"/>
      <c r="AB168" s="299"/>
      <c r="AC168" s="299"/>
      <c r="AD168" s="299"/>
      <c r="AE168" s="299"/>
      <c r="AF168" s="299"/>
      <c r="AG168" s="299"/>
      <c r="AH168" s="299"/>
      <c r="AI168" s="299"/>
      <c r="AJ168" s="299"/>
      <c r="AK168" s="299"/>
      <c r="AL168" s="299"/>
      <c r="AM168" s="299"/>
      <c r="AN168" s="299"/>
      <c r="AO168" s="299"/>
      <c r="AP168" s="299"/>
      <c r="AQ168" s="299"/>
      <c r="AR168" s="299"/>
      <c r="AS168" s="299"/>
      <c r="AT168" s="299"/>
      <c r="AU168" s="299"/>
      <c r="AV168" s="299"/>
      <c r="AW168" s="299"/>
      <c r="AX168" s="299"/>
      <c r="AY168" s="299"/>
      <c r="AZ168" s="299"/>
      <c r="BA168" s="338"/>
      <c r="BB168" s="307"/>
      <c r="BC168" s="299"/>
      <c r="BD168" s="366"/>
      <c r="BE168" s="370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1:75" ht="15.75" customHeight="1" x14ac:dyDescent="0.25">
      <c r="A169" s="372"/>
      <c r="B169" s="385"/>
      <c r="C169" s="386"/>
      <c r="D169" s="463"/>
      <c r="E169" s="463"/>
      <c r="F169" s="463"/>
      <c r="G169" s="463"/>
      <c r="H169" s="463"/>
      <c r="I169" s="463"/>
      <c r="J169" s="463"/>
      <c r="K169" s="463"/>
      <c r="L169" s="463"/>
      <c r="M169" s="463"/>
      <c r="N169" s="463"/>
      <c r="O169" s="625"/>
      <c r="P169" s="352"/>
      <c r="Q169" s="365"/>
      <c r="R169" s="308"/>
      <c r="S169" s="298"/>
      <c r="T169" s="298"/>
      <c r="U169" s="298"/>
      <c r="V169" s="300"/>
      <c r="W169" s="300"/>
      <c r="X169" s="300"/>
      <c r="Y169" s="300"/>
      <c r="Z169" s="300"/>
      <c r="AA169" s="300"/>
      <c r="AB169" s="299"/>
      <c r="AC169" s="299"/>
      <c r="AD169" s="299"/>
      <c r="AE169" s="299"/>
      <c r="AF169" s="299"/>
      <c r="AG169" s="299"/>
      <c r="AH169" s="299"/>
      <c r="AI169" s="299"/>
      <c r="AJ169" s="299"/>
      <c r="AK169" s="299"/>
      <c r="AL169" s="299"/>
      <c r="AM169" s="299"/>
      <c r="AN169" s="299"/>
      <c r="AO169" s="299"/>
      <c r="AP169" s="299"/>
      <c r="AQ169" s="299"/>
      <c r="AR169" s="299"/>
      <c r="AS169" s="299"/>
      <c r="AT169" s="299"/>
      <c r="AU169" s="299"/>
      <c r="AV169" s="299"/>
      <c r="AW169" s="299"/>
      <c r="AX169" s="299"/>
      <c r="AY169" s="299"/>
      <c r="AZ169" s="299"/>
      <c r="BA169" s="338"/>
      <c r="BB169" s="338"/>
      <c r="BC169" s="299"/>
      <c r="BD169" s="366"/>
      <c r="BE169" s="366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1:75" ht="15.75" customHeight="1" x14ac:dyDescent="0.25">
      <c r="A170" s="375"/>
      <c r="B170" s="383"/>
      <c r="C170" s="384"/>
      <c r="D170" s="463"/>
      <c r="E170" s="463"/>
      <c r="F170" s="463"/>
      <c r="G170" s="463"/>
      <c r="H170" s="463"/>
      <c r="I170" s="463"/>
      <c r="J170" s="463"/>
      <c r="K170" s="463"/>
      <c r="L170" s="463"/>
      <c r="M170" s="463"/>
      <c r="N170" s="463"/>
      <c r="O170" s="625"/>
      <c r="P170" s="353"/>
      <c r="Q170" s="365"/>
      <c r="R170" s="308"/>
      <c r="S170" s="298"/>
      <c r="T170" s="298"/>
      <c r="U170" s="298"/>
      <c r="V170" s="300"/>
      <c r="W170" s="300"/>
      <c r="X170" s="300"/>
      <c r="Y170" s="300"/>
      <c r="Z170" s="300"/>
      <c r="AA170" s="300"/>
      <c r="AB170" s="299"/>
      <c r="AC170" s="299"/>
      <c r="AD170" s="299"/>
      <c r="AE170" s="299"/>
      <c r="AF170" s="299"/>
      <c r="AG170" s="299"/>
      <c r="AH170" s="299"/>
      <c r="AI170" s="299"/>
      <c r="AJ170" s="299"/>
      <c r="AK170" s="299"/>
      <c r="AL170" s="299"/>
      <c r="AM170" s="299"/>
      <c r="AN170" s="299"/>
      <c r="AO170" s="299"/>
      <c r="AP170" s="299"/>
      <c r="AQ170" s="299"/>
      <c r="AR170" s="299"/>
      <c r="AS170" s="299"/>
      <c r="AT170" s="299"/>
      <c r="AU170" s="299"/>
      <c r="AV170" s="299"/>
      <c r="AW170" s="299"/>
      <c r="AX170" s="299"/>
      <c r="AY170" s="299"/>
      <c r="AZ170" s="299"/>
      <c r="BA170" s="338"/>
      <c r="BB170" s="338"/>
      <c r="BC170" s="299"/>
      <c r="BD170" s="366"/>
      <c r="BE170" s="366"/>
      <c r="BF170" s="297"/>
      <c r="BG170" s="297"/>
      <c r="BH170" s="297"/>
      <c r="BI170" s="297"/>
      <c r="BJ170" s="297"/>
      <c r="BK170" s="297"/>
      <c r="BL170" s="297"/>
      <c r="BM170" s="297"/>
      <c r="BN170" s="297"/>
      <c r="BO170" s="297"/>
      <c r="BP170" s="297"/>
      <c r="BQ170" s="297"/>
      <c r="BR170" s="297"/>
      <c r="BS170" s="297"/>
      <c r="BT170" s="297"/>
      <c r="BU170" s="297"/>
      <c r="BV170" s="297"/>
      <c r="BW170" s="297"/>
    </row>
    <row r="171" spans="1:75" ht="15.75" customHeight="1" x14ac:dyDescent="0.25">
      <c r="A171" s="372"/>
      <c r="B171" s="315"/>
      <c r="C171" s="400"/>
      <c r="D171" s="463"/>
      <c r="E171" s="463"/>
      <c r="F171" s="463"/>
      <c r="G171" s="463"/>
      <c r="H171" s="463"/>
      <c r="I171" s="463"/>
      <c r="J171" s="463"/>
      <c r="K171" s="463"/>
      <c r="L171" s="463"/>
      <c r="M171" s="463"/>
      <c r="N171" s="463"/>
      <c r="O171" s="625"/>
      <c r="P171" s="363"/>
      <c r="Q171" s="365"/>
      <c r="R171" s="308"/>
      <c r="S171" s="298"/>
      <c r="T171" s="298"/>
      <c r="U171" s="298"/>
      <c r="V171" s="300"/>
      <c r="W171" s="300"/>
      <c r="X171" s="300"/>
      <c r="Y171" s="300"/>
      <c r="Z171" s="300"/>
      <c r="AA171" s="300"/>
      <c r="AB171" s="299"/>
      <c r="AC171" s="299"/>
      <c r="AD171" s="299"/>
      <c r="AE171" s="299"/>
      <c r="AF171" s="299"/>
      <c r="AG171" s="299"/>
      <c r="AH171" s="299"/>
      <c r="AI171" s="299"/>
      <c r="AJ171" s="299"/>
      <c r="AK171" s="299"/>
      <c r="AL171" s="299"/>
      <c r="AM171" s="299"/>
      <c r="AN171" s="299"/>
      <c r="AO171" s="299"/>
      <c r="AP171" s="299"/>
      <c r="AQ171" s="299"/>
      <c r="AR171" s="299"/>
      <c r="AS171" s="299"/>
      <c r="AT171" s="299"/>
      <c r="AU171" s="299"/>
      <c r="AV171" s="299"/>
      <c r="AW171" s="299"/>
      <c r="AX171" s="299"/>
      <c r="AY171" s="299"/>
      <c r="AZ171" s="299"/>
      <c r="BA171" s="338"/>
      <c r="BB171" s="307"/>
      <c r="BC171" s="299"/>
      <c r="BD171" s="366"/>
      <c r="BE171" s="370"/>
      <c r="BF171" s="297"/>
      <c r="BG171" s="297"/>
      <c r="BH171" s="297"/>
      <c r="BI171" s="297"/>
      <c r="BJ171" s="297"/>
      <c r="BK171" s="297"/>
      <c r="BL171" s="297"/>
      <c r="BM171" s="297"/>
      <c r="BN171" s="297"/>
      <c r="BO171" s="297"/>
      <c r="BP171" s="297"/>
      <c r="BQ171" s="297"/>
      <c r="BR171" s="297"/>
      <c r="BS171" s="297"/>
      <c r="BT171" s="297"/>
      <c r="BU171" s="297"/>
      <c r="BV171" s="297"/>
      <c r="BW171" s="297"/>
    </row>
    <row r="172" spans="1:75" ht="15.75" customHeight="1" x14ac:dyDescent="0.25">
      <c r="A172" s="375"/>
      <c r="B172" s="391"/>
      <c r="C172" s="399"/>
      <c r="D172" s="463"/>
      <c r="E172" s="463"/>
      <c r="F172" s="463"/>
      <c r="G172" s="463"/>
      <c r="H172" s="463"/>
      <c r="I172" s="463"/>
      <c r="J172" s="463"/>
      <c r="K172" s="463"/>
      <c r="L172" s="463"/>
      <c r="M172" s="463"/>
      <c r="N172" s="463"/>
      <c r="O172" s="625"/>
      <c r="P172" s="364"/>
      <c r="Q172" s="365"/>
      <c r="R172" s="308"/>
      <c r="S172" s="298"/>
      <c r="T172" s="298"/>
      <c r="U172" s="298"/>
      <c r="V172" s="300"/>
      <c r="W172" s="300"/>
      <c r="X172" s="300"/>
      <c r="Y172" s="300"/>
      <c r="Z172" s="300"/>
      <c r="AA172" s="300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299"/>
      <c r="AO172" s="299"/>
      <c r="AP172" s="299"/>
      <c r="AQ172" s="299"/>
      <c r="AR172" s="299"/>
      <c r="AS172" s="299"/>
      <c r="AT172" s="299"/>
      <c r="AU172" s="299"/>
      <c r="AV172" s="299"/>
      <c r="AW172" s="299"/>
      <c r="AX172" s="299"/>
      <c r="AY172" s="299"/>
      <c r="AZ172" s="299"/>
      <c r="BA172" s="338"/>
      <c r="BB172" s="307"/>
      <c r="BC172" s="299"/>
      <c r="BD172" s="366"/>
      <c r="BE172" s="370"/>
      <c r="BF172" s="297"/>
      <c r="BG172" s="297"/>
      <c r="BH172" s="297"/>
      <c r="BI172" s="297"/>
      <c r="BJ172" s="297"/>
      <c r="BK172" s="297"/>
      <c r="BL172" s="297"/>
      <c r="BM172" s="297"/>
      <c r="BN172" s="297"/>
      <c r="BO172" s="297"/>
      <c r="BP172" s="297"/>
      <c r="BQ172" s="297"/>
      <c r="BR172" s="297"/>
      <c r="BS172" s="297"/>
      <c r="BT172" s="297"/>
      <c r="BU172" s="297"/>
      <c r="BV172" s="297"/>
      <c r="BW172" s="297"/>
    </row>
    <row r="173" spans="1:75" ht="15.75" customHeight="1" x14ac:dyDescent="0.25">
      <c r="A173" s="372"/>
      <c r="B173" s="385"/>
      <c r="C173" s="386"/>
      <c r="D173" s="463"/>
      <c r="E173" s="463"/>
      <c r="F173" s="463"/>
      <c r="G173" s="463"/>
      <c r="H173" s="463"/>
      <c r="I173" s="463"/>
      <c r="J173" s="463"/>
      <c r="K173" s="463"/>
      <c r="L173" s="463"/>
      <c r="M173" s="463"/>
      <c r="N173" s="463"/>
      <c r="O173" s="625"/>
      <c r="P173" s="352"/>
      <c r="Q173" s="365"/>
      <c r="R173" s="308"/>
      <c r="S173" s="298"/>
      <c r="T173" s="298"/>
      <c r="U173" s="298"/>
      <c r="V173" s="300"/>
      <c r="W173" s="300"/>
      <c r="X173" s="300"/>
      <c r="Y173" s="300"/>
      <c r="Z173" s="300"/>
      <c r="AA173" s="300"/>
      <c r="AB173" s="299"/>
      <c r="AC173" s="299"/>
      <c r="AD173" s="299"/>
      <c r="AE173" s="299"/>
      <c r="AF173" s="299"/>
      <c r="AG173" s="299"/>
      <c r="AH173" s="299"/>
      <c r="AI173" s="299"/>
      <c r="AJ173" s="299"/>
      <c r="AK173" s="299"/>
      <c r="AL173" s="299"/>
      <c r="AM173" s="299"/>
      <c r="AN173" s="299"/>
      <c r="AO173" s="299"/>
      <c r="AP173" s="299"/>
      <c r="AQ173" s="299"/>
      <c r="AR173" s="299"/>
      <c r="AS173" s="299"/>
      <c r="AT173" s="299"/>
      <c r="AU173" s="299"/>
      <c r="AV173" s="299"/>
      <c r="AW173" s="299"/>
      <c r="AX173" s="299"/>
      <c r="AY173" s="299"/>
      <c r="AZ173" s="299"/>
      <c r="BA173" s="338"/>
      <c r="BB173" s="338"/>
      <c r="BC173" s="299"/>
      <c r="BD173" s="366"/>
      <c r="BE173" s="366"/>
      <c r="BF173" s="297"/>
      <c r="BG173" s="297"/>
      <c r="BH173" s="297"/>
      <c r="BI173" s="297"/>
      <c r="BJ173" s="297"/>
      <c r="BK173" s="297"/>
      <c r="BL173" s="297"/>
      <c r="BM173" s="297"/>
      <c r="BN173" s="297"/>
      <c r="BO173" s="297"/>
      <c r="BP173" s="297"/>
      <c r="BQ173" s="297"/>
      <c r="BR173" s="297"/>
      <c r="BS173" s="297"/>
      <c r="BT173" s="297"/>
      <c r="BU173" s="297"/>
      <c r="BV173" s="297"/>
      <c r="BW173" s="297"/>
    </row>
    <row r="174" spans="1:75" ht="15.75" customHeight="1" x14ac:dyDescent="0.25">
      <c r="A174" s="375"/>
      <c r="B174" s="383"/>
      <c r="C174" s="384"/>
      <c r="D174" s="463"/>
      <c r="E174" s="463"/>
      <c r="F174" s="463"/>
      <c r="G174" s="463"/>
      <c r="H174" s="463"/>
      <c r="I174" s="463"/>
      <c r="J174" s="463"/>
      <c r="K174" s="463"/>
      <c r="L174" s="463"/>
      <c r="M174" s="463"/>
      <c r="N174" s="463"/>
      <c r="O174" s="625"/>
      <c r="P174" s="353"/>
      <c r="Q174" s="365"/>
      <c r="R174" s="308"/>
      <c r="S174" s="298"/>
      <c r="T174" s="298"/>
      <c r="U174" s="298"/>
      <c r="V174" s="300"/>
      <c r="W174" s="300"/>
      <c r="X174" s="300"/>
      <c r="Y174" s="300"/>
      <c r="Z174" s="300"/>
      <c r="AA174" s="300"/>
      <c r="AB174" s="299"/>
      <c r="AC174" s="299"/>
      <c r="AD174" s="299"/>
      <c r="AE174" s="299"/>
      <c r="AF174" s="299"/>
      <c r="AG174" s="299"/>
      <c r="AH174" s="299"/>
      <c r="AI174" s="299"/>
      <c r="AJ174" s="299"/>
      <c r="AK174" s="299"/>
      <c r="AL174" s="299"/>
      <c r="AM174" s="299"/>
      <c r="AN174" s="299"/>
      <c r="AO174" s="299"/>
      <c r="AP174" s="299"/>
      <c r="AQ174" s="299"/>
      <c r="AR174" s="299"/>
      <c r="AS174" s="299"/>
      <c r="AT174" s="299"/>
      <c r="AU174" s="299"/>
      <c r="AV174" s="299"/>
      <c r="AW174" s="299"/>
      <c r="AX174" s="299"/>
      <c r="AY174" s="299"/>
      <c r="AZ174" s="299"/>
      <c r="BA174" s="338"/>
      <c r="BB174" s="338"/>
      <c r="BC174" s="299"/>
      <c r="BD174" s="366"/>
      <c r="BE174" s="366"/>
      <c r="BF174" s="297"/>
      <c r="BG174" s="297"/>
      <c r="BH174" s="297"/>
      <c r="BI174" s="297"/>
      <c r="BJ174" s="297"/>
      <c r="BK174" s="297"/>
      <c r="BL174" s="297"/>
      <c r="BM174" s="297"/>
      <c r="BN174" s="297"/>
      <c r="BO174" s="297"/>
      <c r="BP174" s="297"/>
      <c r="BQ174" s="297"/>
      <c r="BR174" s="297"/>
      <c r="BS174" s="297"/>
      <c r="BT174" s="297"/>
      <c r="BU174" s="297"/>
      <c r="BV174" s="297"/>
      <c r="BW174" s="297"/>
    </row>
    <row r="175" spans="1:75" ht="15.75" customHeight="1" x14ac:dyDescent="0.25">
      <c r="A175" s="372"/>
      <c r="B175" s="315"/>
      <c r="C175" s="400"/>
      <c r="D175" s="463"/>
      <c r="E175" s="463"/>
      <c r="F175" s="463"/>
      <c r="G175" s="463"/>
      <c r="H175" s="463"/>
      <c r="I175" s="463"/>
      <c r="J175" s="463"/>
      <c r="K175" s="463"/>
      <c r="L175" s="463"/>
      <c r="M175" s="463"/>
      <c r="N175" s="463"/>
      <c r="O175" s="625"/>
      <c r="P175" s="354"/>
      <c r="Q175" s="365"/>
      <c r="R175" s="308"/>
      <c r="S175" s="298"/>
      <c r="T175" s="298"/>
      <c r="U175" s="298"/>
      <c r="V175" s="300"/>
      <c r="W175" s="300"/>
      <c r="X175" s="300"/>
      <c r="Y175" s="300"/>
      <c r="Z175" s="300"/>
      <c r="AA175" s="300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99"/>
      <c r="AV175" s="299"/>
      <c r="AW175" s="299"/>
      <c r="AX175" s="299"/>
      <c r="AY175" s="299"/>
      <c r="AZ175" s="299"/>
      <c r="BA175" s="338"/>
      <c r="BB175" s="338"/>
      <c r="BC175" s="299"/>
      <c r="BD175" s="366"/>
      <c r="BE175" s="366"/>
      <c r="BF175" s="297"/>
      <c r="BG175" s="297"/>
      <c r="BH175" s="297"/>
      <c r="BI175" s="297"/>
      <c r="BJ175" s="297"/>
      <c r="BK175" s="297"/>
      <c r="BL175" s="297"/>
      <c r="BM175" s="297"/>
      <c r="BN175" s="297"/>
      <c r="BO175" s="297"/>
      <c r="BP175" s="297"/>
      <c r="BQ175" s="297"/>
      <c r="BR175" s="297"/>
      <c r="BS175" s="297"/>
      <c r="BT175" s="297"/>
      <c r="BU175" s="297"/>
      <c r="BV175" s="297"/>
      <c r="BW175" s="297"/>
    </row>
    <row r="176" spans="1:75" ht="15.75" customHeight="1" x14ac:dyDescent="0.25">
      <c r="A176" s="375"/>
      <c r="B176" s="391"/>
      <c r="C176" s="399"/>
      <c r="D176" s="463"/>
      <c r="E176" s="463"/>
      <c r="F176" s="463"/>
      <c r="G176" s="463"/>
      <c r="H176" s="463"/>
      <c r="I176" s="463"/>
      <c r="J176" s="463"/>
      <c r="K176" s="463"/>
      <c r="L176" s="463"/>
      <c r="M176" s="463"/>
      <c r="N176" s="463"/>
      <c r="O176" s="625"/>
      <c r="P176" s="349"/>
      <c r="Q176" s="365"/>
      <c r="R176" s="308"/>
      <c r="S176" s="298"/>
      <c r="T176" s="298"/>
      <c r="U176" s="298"/>
      <c r="V176" s="300"/>
      <c r="W176" s="300"/>
      <c r="X176" s="300"/>
      <c r="Y176" s="300"/>
      <c r="Z176" s="300"/>
      <c r="AA176" s="300"/>
      <c r="AB176" s="299"/>
      <c r="AC176" s="299"/>
      <c r="AD176" s="299"/>
      <c r="AE176" s="299"/>
      <c r="AF176" s="299"/>
      <c r="AG176" s="299"/>
      <c r="AH176" s="299"/>
      <c r="AI176" s="299"/>
      <c r="AJ176" s="299"/>
      <c r="AK176" s="299"/>
      <c r="AL176" s="299"/>
      <c r="AM176" s="299"/>
      <c r="AN176" s="299"/>
      <c r="AO176" s="299"/>
      <c r="AP176" s="299"/>
      <c r="AQ176" s="299"/>
      <c r="AR176" s="299"/>
      <c r="AS176" s="299"/>
      <c r="AT176" s="299"/>
      <c r="AU176" s="299"/>
      <c r="AV176" s="299"/>
      <c r="AW176" s="299"/>
      <c r="AX176" s="299"/>
      <c r="AY176" s="299"/>
      <c r="AZ176" s="299"/>
      <c r="BA176" s="338"/>
      <c r="BB176" s="338"/>
      <c r="BC176" s="299"/>
      <c r="BD176" s="366"/>
      <c r="BE176" s="366"/>
      <c r="BF176" s="297"/>
      <c r="BG176" s="297"/>
      <c r="BH176" s="297"/>
      <c r="BI176" s="297"/>
      <c r="BJ176" s="297"/>
      <c r="BK176" s="297"/>
      <c r="BL176" s="297"/>
      <c r="BM176" s="297"/>
      <c r="BN176" s="297"/>
      <c r="BO176" s="297"/>
      <c r="BP176" s="297"/>
      <c r="BQ176" s="297"/>
      <c r="BR176" s="297"/>
      <c r="BS176" s="297"/>
      <c r="BT176" s="297"/>
      <c r="BU176" s="297"/>
      <c r="BV176" s="297"/>
      <c r="BW176" s="297"/>
    </row>
    <row r="177" spans="1:75" ht="15.75" customHeight="1" x14ac:dyDescent="0.25">
      <c r="A177" s="372"/>
      <c r="B177" s="385"/>
      <c r="C177" s="386"/>
      <c r="D177" s="463"/>
      <c r="E177" s="463"/>
      <c r="F177" s="463"/>
      <c r="G177" s="463"/>
      <c r="H177" s="463"/>
      <c r="I177" s="463"/>
      <c r="J177" s="463"/>
      <c r="K177" s="463"/>
      <c r="L177" s="463"/>
      <c r="M177" s="463"/>
      <c r="N177" s="463"/>
      <c r="O177" s="625"/>
      <c r="P177" s="352"/>
      <c r="Q177" s="365"/>
      <c r="R177" s="308"/>
      <c r="S177" s="298"/>
      <c r="T177" s="298"/>
      <c r="U177" s="298"/>
      <c r="V177" s="300"/>
      <c r="W177" s="300"/>
      <c r="X177" s="300"/>
      <c r="Y177" s="300"/>
      <c r="Z177" s="300"/>
      <c r="AA177" s="300"/>
      <c r="AB177" s="299"/>
      <c r="AC177" s="299"/>
      <c r="AD177" s="299"/>
      <c r="AE177" s="299"/>
      <c r="AF177" s="299"/>
      <c r="AG177" s="299"/>
      <c r="AH177" s="299"/>
      <c r="AI177" s="299"/>
      <c r="AJ177" s="299"/>
      <c r="AK177" s="299"/>
      <c r="AL177" s="299"/>
      <c r="AM177" s="299"/>
      <c r="AN177" s="299"/>
      <c r="AO177" s="299"/>
      <c r="AP177" s="299"/>
      <c r="AQ177" s="299"/>
      <c r="AR177" s="299"/>
      <c r="AS177" s="299"/>
      <c r="AT177" s="299"/>
      <c r="AU177" s="299"/>
      <c r="AV177" s="299"/>
      <c r="AW177" s="299"/>
      <c r="AX177" s="299"/>
      <c r="AY177" s="299"/>
      <c r="AZ177" s="299"/>
      <c r="BA177" s="338"/>
      <c r="BB177" s="338"/>
      <c r="BC177" s="299"/>
      <c r="BD177" s="366"/>
      <c r="BE177" s="366"/>
      <c r="BF177" s="297"/>
      <c r="BG177" s="297"/>
      <c r="BH177" s="297"/>
      <c r="BI177" s="297"/>
      <c r="BJ177" s="297"/>
      <c r="BK177" s="297"/>
      <c r="BL177" s="297"/>
      <c r="BM177" s="297"/>
      <c r="BN177" s="297"/>
      <c r="BO177" s="297"/>
      <c r="BP177" s="297"/>
      <c r="BQ177" s="297"/>
      <c r="BR177" s="297"/>
      <c r="BS177" s="297"/>
      <c r="BT177" s="297"/>
      <c r="BU177" s="297"/>
      <c r="BV177" s="297"/>
      <c r="BW177" s="297"/>
    </row>
    <row r="178" spans="1:75" ht="15.75" customHeight="1" x14ac:dyDescent="0.25">
      <c r="A178" s="375"/>
      <c r="B178" s="383"/>
      <c r="C178" s="384"/>
      <c r="D178" s="463"/>
      <c r="E178" s="463"/>
      <c r="F178" s="463"/>
      <c r="G178" s="463"/>
      <c r="H178" s="463"/>
      <c r="I178" s="463"/>
      <c r="J178" s="463"/>
      <c r="K178" s="463"/>
      <c r="L178" s="463"/>
      <c r="M178" s="463"/>
      <c r="N178" s="463"/>
      <c r="O178" s="625"/>
      <c r="P178" s="353"/>
      <c r="Q178" s="365"/>
      <c r="R178" s="308"/>
      <c r="S178" s="298"/>
      <c r="T178" s="298"/>
      <c r="U178" s="298"/>
      <c r="V178" s="300"/>
      <c r="W178" s="300"/>
      <c r="X178" s="300"/>
      <c r="Y178" s="300"/>
      <c r="Z178" s="300"/>
      <c r="AA178" s="300"/>
      <c r="AB178" s="299"/>
      <c r="AC178" s="299"/>
      <c r="AD178" s="299"/>
      <c r="AE178" s="299"/>
      <c r="AF178" s="299"/>
      <c r="AG178" s="299"/>
      <c r="AH178" s="299"/>
      <c r="AI178" s="299"/>
      <c r="AJ178" s="299"/>
      <c r="AK178" s="299"/>
      <c r="AL178" s="299"/>
      <c r="AM178" s="299"/>
      <c r="AN178" s="299"/>
      <c r="AO178" s="299"/>
      <c r="AP178" s="299"/>
      <c r="AQ178" s="299"/>
      <c r="AR178" s="299"/>
      <c r="AS178" s="299"/>
      <c r="AT178" s="299"/>
      <c r="AU178" s="299"/>
      <c r="AV178" s="299"/>
      <c r="AW178" s="299"/>
      <c r="AX178" s="299"/>
      <c r="AY178" s="299"/>
      <c r="AZ178" s="299"/>
      <c r="BA178" s="338"/>
      <c r="BB178" s="338"/>
      <c r="BC178" s="299"/>
      <c r="BD178" s="366"/>
      <c r="BE178" s="366"/>
      <c r="BF178" s="297"/>
      <c r="BG178" s="297"/>
      <c r="BH178" s="297"/>
      <c r="BI178" s="297"/>
      <c r="BJ178" s="297"/>
      <c r="BK178" s="297"/>
      <c r="BL178" s="297"/>
      <c r="BM178" s="297"/>
      <c r="BN178" s="297"/>
      <c r="BO178" s="297"/>
      <c r="BP178" s="297"/>
      <c r="BQ178" s="297"/>
      <c r="BR178" s="297"/>
      <c r="BS178" s="297"/>
      <c r="BT178" s="297"/>
      <c r="BU178" s="297"/>
      <c r="BV178" s="297"/>
      <c r="BW178" s="297"/>
    </row>
    <row r="179" spans="1:75" ht="15.75" customHeight="1" x14ac:dyDescent="0.25">
      <c r="A179" s="372"/>
      <c r="B179" s="315"/>
      <c r="C179" s="400"/>
      <c r="D179" s="463"/>
      <c r="E179" s="463"/>
      <c r="F179" s="463"/>
      <c r="G179" s="463"/>
      <c r="H179" s="463"/>
      <c r="I179" s="463"/>
      <c r="J179" s="463"/>
      <c r="K179" s="463"/>
      <c r="L179" s="463"/>
      <c r="M179" s="463"/>
      <c r="N179" s="463"/>
      <c r="O179" s="625"/>
      <c r="P179" s="354"/>
      <c r="Q179" s="365"/>
      <c r="R179" s="308"/>
      <c r="S179" s="298"/>
      <c r="T179" s="298"/>
      <c r="U179" s="298"/>
      <c r="V179" s="300"/>
      <c r="W179" s="300"/>
      <c r="X179" s="300"/>
      <c r="Y179" s="300"/>
      <c r="Z179" s="300"/>
      <c r="AA179" s="300"/>
      <c r="AB179" s="299"/>
      <c r="AC179" s="299"/>
      <c r="AD179" s="299"/>
      <c r="AE179" s="299"/>
      <c r="AF179" s="299"/>
      <c r="AG179" s="299"/>
      <c r="AH179" s="299"/>
      <c r="AI179" s="299"/>
      <c r="AJ179" s="299"/>
      <c r="AK179" s="299"/>
      <c r="AL179" s="299"/>
      <c r="AM179" s="299"/>
      <c r="AN179" s="299"/>
      <c r="AO179" s="299"/>
      <c r="AP179" s="299"/>
      <c r="AQ179" s="299"/>
      <c r="AR179" s="299"/>
      <c r="AS179" s="299"/>
      <c r="AT179" s="299"/>
      <c r="AU179" s="299"/>
      <c r="AV179" s="299"/>
      <c r="AW179" s="299"/>
      <c r="AX179" s="299"/>
      <c r="AY179" s="299"/>
      <c r="AZ179" s="299"/>
      <c r="BA179" s="338"/>
      <c r="BB179" s="338"/>
      <c r="BC179" s="299"/>
      <c r="BD179" s="366"/>
      <c r="BE179" s="366"/>
      <c r="BF179" s="297"/>
      <c r="BG179" s="297"/>
      <c r="BH179" s="297"/>
      <c r="BI179" s="297"/>
      <c r="BJ179" s="297"/>
      <c r="BK179" s="297"/>
      <c r="BL179" s="297"/>
      <c r="BM179" s="297"/>
      <c r="BN179" s="297"/>
      <c r="BO179" s="297"/>
      <c r="BP179" s="297"/>
      <c r="BQ179" s="297"/>
      <c r="BR179" s="297"/>
      <c r="BS179" s="297"/>
      <c r="BT179" s="297"/>
      <c r="BU179" s="297"/>
      <c r="BV179" s="297"/>
      <c r="BW179" s="297"/>
    </row>
    <row r="180" spans="1:75" ht="15.75" customHeight="1" x14ac:dyDescent="0.25">
      <c r="A180" s="375"/>
      <c r="B180" s="383"/>
      <c r="C180" s="384"/>
      <c r="D180" s="463"/>
      <c r="E180" s="463"/>
      <c r="F180" s="463"/>
      <c r="G180" s="463"/>
      <c r="H180" s="463"/>
      <c r="I180" s="463"/>
      <c r="J180" s="463"/>
      <c r="K180" s="463"/>
      <c r="L180" s="463"/>
      <c r="M180" s="463"/>
      <c r="N180" s="463"/>
      <c r="O180" s="625"/>
      <c r="P180" s="353"/>
      <c r="Q180" s="365"/>
      <c r="R180" s="308"/>
      <c r="S180" s="298"/>
      <c r="T180" s="298"/>
      <c r="U180" s="298"/>
      <c r="V180" s="300"/>
      <c r="W180" s="300"/>
      <c r="X180" s="300"/>
      <c r="Y180" s="300"/>
      <c r="Z180" s="300"/>
      <c r="AA180" s="300"/>
      <c r="AB180" s="299"/>
      <c r="AC180" s="299"/>
      <c r="AD180" s="299"/>
      <c r="AE180" s="299"/>
      <c r="AF180" s="299"/>
      <c r="AG180" s="299"/>
      <c r="AH180" s="299"/>
      <c r="AI180" s="299"/>
      <c r="AJ180" s="299"/>
      <c r="AK180" s="299"/>
      <c r="AL180" s="299"/>
      <c r="AM180" s="299"/>
      <c r="AN180" s="299"/>
      <c r="AO180" s="299"/>
      <c r="AP180" s="299"/>
      <c r="AQ180" s="299"/>
      <c r="AR180" s="299"/>
      <c r="AS180" s="299"/>
      <c r="AT180" s="299"/>
      <c r="AU180" s="299"/>
      <c r="AV180" s="299"/>
      <c r="AW180" s="299"/>
      <c r="AX180" s="299"/>
      <c r="AY180" s="299"/>
      <c r="AZ180" s="299"/>
      <c r="BA180" s="338"/>
      <c r="BB180" s="338"/>
      <c r="BC180" s="299"/>
      <c r="BD180" s="366"/>
      <c r="BE180" s="366"/>
      <c r="BF180" s="297"/>
      <c r="BG180" s="297"/>
      <c r="BH180" s="297"/>
      <c r="BI180" s="297"/>
      <c r="BJ180" s="297"/>
      <c r="BK180" s="297"/>
      <c r="BL180" s="297"/>
      <c r="BM180" s="297"/>
      <c r="BN180" s="297"/>
      <c r="BO180" s="297"/>
      <c r="BP180" s="297"/>
      <c r="BQ180" s="297"/>
      <c r="BR180" s="297"/>
      <c r="BS180" s="297"/>
      <c r="BT180" s="297"/>
      <c r="BU180" s="297"/>
      <c r="BV180" s="297"/>
      <c r="BW180" s="297"/>
    </row>
    <row r="181" spans="1:75" ht="15.75" x14ac:dyDescent="0.25">
      <c r="A181" s="327"/>
      <c r="B181" s="326"/>
      <c r="C181" s="326"/>
      <c r="D181" s="463"/>
      <c r="E181" s="463"/>
      <c r="F181" s="463"/>
      <c r="G181" s="463"/>
      <c r="H181" s="463"/>
      <c r="I181" s="463"/>
      <c r="J181" s="463"/>
      <c r="K181" s="463"/>
      <c r="L181" s="463"/>
      <c r="M181" s="463"/>
      <c r="N181" s="463"/>
      <c r="O181" s="625"/>
      <c r="P181" s="308"/>
      <c r="Q181" s="308"/>
      <c r="R181" s="310"/>
      <c r="S181" s="298"/>
      <c r="T181" s="298"/>
      <c r="U181" s="298"/>
      <c r="V181" s="298"/>
      <c r="W181" s="298"/>
      <c r="X181" s="300"/>
      <c r="Y181" s="303"/>
      <c r="Z181" s="303"/>
      <c r="AA181" s="300"/>
      <c r="AB181" s="298"/>
      <c r="AC181" s="298"/>
      <c r="AD181" s="298"/>
      <c r="AE181" s="298"/>
      <c r="AF181" s="298"/>
      <c r="AG181" s="298"/>
      <c r="AH181" s="298"/>
      <c r="AI181" s="298"/>
      <c r="AJ181" s="298"/>
      <c r="AK181" s="298"/>
      <c r="AL181" s="298"/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  <c r="AX181" s="298"/>
      <c r="AY181" s="298"/>
      <c r="AZ181" s="298"/>
      <c r="BA181" s="300"/>
      <c r="BB181" s="298"/>
      <c r="BC181" s="298"/>
      <c r="BD181" s="298"/>
      <c r="BE181" s="298"/>
      <c r="BF181" s="297"/>
      <c r="BG181" s="297"/>
      <c r="BH181" s="297"/>
      <c r="BI181" s="297"/>
      <c r="BJ181" s="297"/>
      <c r="BK181" s="297"/>
      <c r="BL181" s="297"/>
      <c r="BM181" s="297"/>
      <c r="BN181" s="297"/>
      <c r="BO181" s="297"/>
      <c r="BP181" s="297"/>
      <c r="BQ181" s="297"/>
      <c r="BR181" s="297"/>
      <c r="BS181" s="297"/>
      <c r="BT181" s="297"/>
      <c r="BU181" s="297"/>
      <c r="BV181" s="297"/>
      <c r="BW181" s="297"/>
    </row>
    <row r="182" spans="1:75" ht="15" customHeight="1" x14ac:dyDescent="0.25">
      <c r="A182" s="377"/>
      <c r="B182" s="378"/>
      <c r="C182" s="379"/>
      <c r="D182" s="463"/>
      <c r="E182" s="463"/>
      <c r="F182" s="463"/>
      <c r="G182" s="463"/>
      <c r="H182" s="463"/>
      <c r="I182" s="463"/>
      <c r="J182" s="463"/>
      <c r="K182" s="463"/>
      <c r="L182" s="463"/>
      <c r="M182" s="463"/>
      <c r="N182" s="463"/>
      <c r="O182" s="625"/>
      <c r="P182" s="316"/>
      <c r="Q182" s="310"/>
      <c r="R182" s="323"/>
      <c r="S182" s="298"/>
      <c r="T182" s="298"/>
      <c r="U182" s="298"/>
      <c r="V182" s="298"/>
      <c r="W182" s="300"/>
      <c r="X182" s="303"/>
      <c r="Y182" s="303"/>
      <c r="Z182" s="300"/>
      <c r="AA182" s="300"/>
      <c r="AB182" s="299"/>
      <c r="AC182" s="299"/>
      <c r="AD182" s="299"/>
      <c r="AE182" s="299"/>
      <c r="AF182" s="299"/>
      <c r="AG182" s="299"/>
      <c r="AH182" s="299"/>
      <c r="AI182" s="299"/>
      <c r="AJ182" s="299"/>
      <c r="AK182" s="299"/>
      <c r="AL182" s="299"/>
      <c r="AM182" s="299"/>
      <c r="AN182" s="299"/>
      <c r="AO182" s="299"/>
      <c r="AP182" s="299"/>
      <c r="AQ182" s="299"/>
      <c r="AR182" s="299"/>
      <c r="AS182" s="299"/>
      <c r="AT182" s="299"/>
      <c r="AU182" s="299"/>
      <c r="AV182" s="299"/>
      <c r="AW182" s="299"/>
      <c r="AX182" s="299"/>
      <c r="AY182" s="299"/>
      <c r="AZ182" s="299"/>
      <c r="BA182" s="298"/>
      <c r="BB182" s="298"/>
      <c r="BC182" s="298"/>
      <c r="BD182" s="298"/>
      <c r="BE182" s="299"/>
      <c r="BF182" s="297"/>
      <c r="BG182" s="297"/>
      <c r="BH182" s="297"/>
      <c r="BI182" s="297"/>
      <c r="BJ182" s="297"/>
      <c r="BK182" s="297"/>
      <c r="BL182" s="297"/>
      <c r="BM182" s="297"/>
      <c r="BN182" s="297"/>
      <c r="BO182" s="297"/>
      <c r="BP182" s="297"/>
      <c r="BQ182" s="297"/>
      <c r="BR182" s="297"/>
      <c r="BS182" s="297"/>
      <c r="BT182" s="297"/>
      <c r="BU182" s="297"/>
      <c r="BV182" s="297"/>
      <c r="BW182" s="297"/>
    </row>
    <row r="183" spans="1:75" ht="15.75" x14ac:dyDescent="0.25">
      <c r="A183" s="380"/>
      <c r="B183" s="381"/>
      <c r="C183" s="382"/>
      <c r="D183" s="463"/>
      <c r="E183" s="463"/>
      <c r="F183" s="463"/>
      <c r="G183" s="463"/>
      <c r="H183" s="463"/>
      <c r="I183" s="463"/>
      <c r="J183" s="463"/>
      <c r="K183" s="463"/>
      <c r="L183" s="463"/>
      <c r="M183" s="463"/>
      <c r="N183" s="463"/>
      <c r="O183" s="625"/>
      <c r="P183" s="316"/>
      <c r="Q183" s="310"/>
      <c r="R183" s="323"/>
      <c r="S183" s="298"/>
      <c r="T183" s="298"/>
      <c r="U183" s="298"/>
      <c r="V183" s="298"/>
      <c r="W183" s="300"/>
      <c r="X183" s="303"/>
      <c r="Y183" s="303"/>
      <c r="Z183" s="300"/>
      <c r="AA183" s="300"/>
      <c r="AB183" s="299"/>
      <c r="AC183" s="299"/>
      <c r="AD183" s="299"/>
      <c r="AE183" s="299"/>
      <c r="AF183" s="299"/>
      <c r="AG183" s="299"/>
      <c r="AH183" s="299"/>
      <c r="AI183" s="299"/>
      <c r="AJ183" s="299"/>
      <c r="AK183" s="299"/>
      <c r="AL183" s="299"/>
      <c r="AM183" s="299"/>
      <c r="AN183" s="299"/>
      <c r="AO183" s="299"/>
      <c r="AP183" s="299"/>
      <c r="AQ183" s="299"/>
      <c r="AR183" s="299"/>
      <c r="AS183" s="299"/>
      <c r="AT183" s="299"/>
      <c r="AU183" s="299"/>
      <c r="AV183" s="299"/>
      <c r="AW183" s="299"/>
      <c r="AX183" s="299"/>
      <c r="AY183" s="299"/>
      <c r="AZ183" s="299"/>
      <c r="BA183" s="298"/>
      <c r="BB183" s="298"/>
      <c r="BC183" s="298"/>
      <c r="BD183" s="298"/>
      <c r="BE183" s="299"/>
      <c r="BF183" s="297"/>
      <c r="BG183" s="297"/>
      <c r="BH183" s="297"/>
      <c r="BI183" s="297"/>
      <c r="BJ183" s="297"/>
      <c r="BK183" s="297"/>
      <c r="BL183" s="297"/>
      <c r="BM183" s="297"/>
      <c r="BN183" s="297"/>
      <c r="BO183" s="297"/>
      <c r="BP183" s="297"/>
      <c r="BQ183" s="297"/>
      <c r="BR183" s="297"/>
      <c r="BS183" s="297"/>
      <c r="BT183" s="297"/>
      <c r="BU183" s="297"/>
      <c r="BV183" s="297"/>
      <c r="BW183" s="297"/>
    </row>
    <row r="184" spans="1:75" ht="15" customHeight="1" x14ac:dyDescent="0.25">
      <c r="A184" s="385"/>
      <c r="B184" s="397"/>
      <c r="C184" s="386"/>
      <c r="D184" s="463"/>
      <c r="E184" s="463"/>
      <c r="F184" s="463"/>
      <c r="G184" s="463"/>
      <c r="H184" s="463"/>
      <c r="I184" s="463"/>
      <c r="J184" s="463"/>
      <c r="K184" s="463"/>
      <c r="L184" s="463"/>
      <c r="M184" s="463"/>
      <c r="N184" s="463"/>
      <c r="O184" s="625"/>
      <c r="P184" s="314"/>
      <c r="Q184" s="310"/>
      <c r="R184" s="323"/>
      <c r="S184" s="298"/>
      <c r="T184" s="298"/>
      <c r="U184" s="298"/>
      <c r="V184" s="298"/>
      <c r="W184" s="300"/>
      <c r="X184" s="303"/>
      <c r="Y184" s="303"/>
      <c r="Z184" s="300"/>
      <c r="AA184" s="300"/>
      <c r="AB184" s="299"/>
      <c r="AC184" s="299"/>
      <c r="AD184" s="299"/>
      <c r="AE184" s="299"/>
      <c r="AF184" s="299"/>
      <c r="AG184" s="299"/>
      <c r="AH184" s="299"/>
      <c r="AI184" s="299"/>
      <c r="AJ184" s="299"/>
      <c r="AK184" s="299"/>
      <c r="AL184" s="299"/>
      <c r="AM184" s="299"/>
      <c r="AN184" s="299"/>
      <c r="AO184" s="299"/>
      <c r="AP184" s="299"/>
      <c r="AQ184" s="299"/>
      <c r="AR184" s="299"/>
      <c r="AS184" s="299"/>
      <c r="AT184" s="299"/>
      <c r="AU184" s="299"/>
      <c r="AV184" s="299"/>
      <c r="AW184" s="299"/>
      <c r="AX184" s="299"/>
      <c r="AY184" s="299"/>
      <c r="AZ184" s="299"/>
      <c r="BA184" s="307"/>
      <c r="BB184" s="338"/>
      <c r="BC184" s="298"/>
      <c r="BD184" s="370"/>
      <c r="BE184" s="366"/>
      <c r="BF184" s="297"/>
      <c r="BG184" s="297"/>
      <c r="BH184" s="297"/>
      <c r="BI184" s="297"/>
      <c r="BJ184" s="297"/>
      <c r="BK184" s="297"/>
      <c r="BL184" s="297"/>
      <c r="BM184" s="297"/>
      <c r="BN184" s="297"/>
      <c r="BO184" s="297"/>
      <c r="BP184" s="297"/>
      <c r="BQ184" s="297"/>
      <c r="BR184" s="297"/>
      <c r="BS184" s="297"/>
      <c r="BT184" s="297"/>
      <c r="BU184" s="297"/>
      <c r="BV184" s="297"/>
      <c r="BW184" s="297"/>
    </row>
    <row r="185" spans="1:75" ht="15" customHeight="1" x14ac:dyDescent="0.25">
      <c r="A185" s="313"/>
      <c r="B185" s="390"/>
      <c r="C185" s="387"/>
      <c r="D185" s="463"/>
      <c r="E185" s="463"/>
      <c r="F185" s="463"/>
      <c r="G185" s="463"/>
      <c r="H185" s="463"/>
      <c r="I185" s="463"/>
      <c r="J185" s="463"/>
      <c r="K185" s="463"/>
      <c r="L185" s="463"/>
      <c r="M185" s="463"/>
      <c r="N185" s="463"/>
      <c r="O185" s="625"/>
      <c r="P185" s="314"/>
      <c r="Q185" s="310"/>
      <c r="R185" s="323"/>
      <c r="S185" s="298"/>
      <c r="T185" s="298"/>
      <c r="U185" s="298"/>
      <c r="V185" s="298"/>
      <c r="W185" s="300"/>
      <c r="X185" s="303"/>
      <c r="Y185" s="303"/>
      <c r="Z185" s="300"/>
      <c r="AA185" s="300"/>
      <c r="AB185" s="299"/>
      <c r="AC185" s="299"/>
      <c r="AD185" s="299"/>
      <c r="AE185" s="299"/>
      <c r="AF185" s="299"/>
      <c r="AG185" s="299"/>
      <c r="AH185" s="299"/>
      <c r="AI185" s="299"/>
      <c r="AJ185" s="299"/>
      <c r="AK185" s="299"/>
      <c r="AL185" s="299"/>
      <c r="AM185" s="299"/>
      <c r="AN185" s="299"/>
      <c r="AO185" s="299"/>
      <c r="AP185" s="299"/>
      <c r="AQ185" s="299"/>
      <c r="AR185" s="299"/>
      <c r="AS185" s="299"/>
      <c r="AT185" s="299"/>
      <c r="AU185" s="299"/>
      <c r="AV185" s="299"/>
      <c r="AW185" s="299"/>
      <c r="AX185" s="299"/>
      <c r="AY185" s="299"/>
      <c r="AZ185" s="299"/>
      <c r="BA185" s="338"/>
      <c r="BB185" s="338"/>
      <c r="BC185" s="298"/>
      <c r="BD185" s="366"/>
      <c r="BE185" s="366"/>
      <c r="BF185" s="297"/>
      <c r="BG185" s="297"/>
      <c r="BH185" s="297"/>
      <c r="BI185" s="297"/>
      <c r="BJ185" s="297"/>
      <c r="BK185" s="297"/>
      <c r="BL185" s="297"/>
      <c r="BM185" s="297"/>
      <c r="BN185" s="297"/>
      <c r="BO185" s="297"/>
      <c r="BP185" s="297"/>
      <c r="BQ185" s="297"/>
      <c r="BR185" s="297"/>
      <c r="BS185" s="297"/>
      <c r="BT185" s="297"/>
      <c r="BU185" s="297"/>
      <c r="BV185" s="297"/>
      <c r="BW185" s="297"/>
    </row>
    <row r="186" spans="1:75" ht="15" customHeight="1" x14ac:dyDescent="0.25">
      <c r="A186" s="313"/>
      <c r="B186" s="390"/>
      <c r="C186" s="387"/>
      <c r="D186" s="463"/>
      <c r="E186" s="463"/>
      <c r="F186" s="463"/>
      <c r="G186" s="463"/>
      <c r="H186" s="463"/>
      <c r="I186" s="463"/>
      <c r="J186" s="463"/>
      <c r="K186" s="463"/>
      <c r="L186" s="463"/>
      <c r="M186" s="463"/>
      <c r="N186" s="463"/>
      <c r="O186" s="625"/>
      <c r="P186" s="314"/>
      <c r="Q186" s="310"/>
      <c r="R186" s="323"/>
      <c r="S186" s="298"/>
      <c r="T186" s="298"/>
      <c r="U186" s="298"/>
      <c r="V186" s="298"/>
      <c r="W186" s="300"/>
      <c r="X186" s="303"/>
      <c r="Y186" s="303"/>
      <c r="Z186" s="300"/>
      <c r="AA186" s="300"/>
      <c r="AB186" s="299"/>
      <c r="AC186" s="299"/>
      <c r="AD186" s="299"/>
      <c r="AE186" s="299"/>
      <c r="AF186" s="299"/>
      <c r="AG186" s="299"/>
      <c r="AH186" s="299"/>
      <c r="AI186" s="299"/>
      <c r="AJ186" s="299"/>
      <c r="AK186" s="299"/>
      <c r="AL186" s="299"/>
      <c r="AM186" s="299"/>
      <c r="AN186" s="299"/>
      <c r="AO186" s="299"/>
      <c r="AP186" s="299"/>
      <c r="AQ186" s="299"/>
      <c r="AR186" s="299"/>
      <c r="AS186" s="299"/>
      <c r="AT186" s="299"/>
      <c r="AU186" s="299"/>
      <c r="AV186" s="299"/>
      <c r="AW186" s="299"/>
      <c r="AX186" s="299"/>
      <c r="AY186" s="299"/>
      <c r="AZ186" s="299"/>
      <c r="BA186" s="338"/>
      <c r="BB186" s="338"/>
      <c r="BC186" s="298"/>
      <c r="BD186" s="366"/>
      <c r="BE186" s="366"/>
      <c r="BF186" s="297"/>
      <c r="BG186" s="297"/>
      <c r="BH186" s="297"/>
      <c r="BI186" s="297"/>
      <c r="BJ186" s="297"/>
      <c r="BK186" s="297"/>
      <c r="BL186" s="297"/>
      <c r="BM186" s="297"/>
      <c r="BN186" s="297"/>
      <c r="BO186" s="297"/>
      <c r="BP186" s="297"/>
      <c r="BQ186" s="297"/>
      <c r="BR186" s="297"/>
      <c r="BS186" s="297"/>
      <c r="BT186" s="297"/>
      <c r="BU186" s="297"/>
      <c r="BV186" s="297"/>
      <c r="BW186" s="297"/>
    </row>
    <row r="187" spans="1:75" ht="15" customHeight="1" x14ac:dyDescent="0.25">
      <c r="A187" s="313"/>
      <c r="B187" s="390"/>
      <c r="C187" s="387"/>
      <c r="D187" s="463"/>
      <c r="E187" s="463"/>
      <c r="F187" s="463"/>
      <c r="G187" s="463"/>
      <c r="H187" s="463"/>
      <c r="I187" s="463"/>
      <c r="J187" s="463"/>
      <c r="K187" s="463"/>
      <c r="L187" s="463"/>
      <c r="M187" s="463"/>
      <c r="N187" s="463"/>
      <c r="O187" s="625"/>
      <c r="P187" s="314"/>
      <c r="Q187" s="310"/>
      <c r="R187" s="323"/>
      <c r="S187" s="298"/>
      <c r="T187" s="298"/>
      <c r="U187" s="298"/>
      <c r="V187" s="298"/>
      <c r="W187" s="300"/>
      <c r="X187" s="303"/>
      <c r="Y187" s="303"/>
      <c r="Z187" s="300"/>
      <c r="AA187" s="300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299"/>
      <c r="AS187" s="299"/>
      <c r="AT187" s="299"/>
      <c r="AU187" s="299"/>
      <c r="AV187" s="299"/>
      <c r="AW187" s="299"/>
      <c r="AX187" s="299"/>
      <c r="AY187" s="299"/>
      <c r="AZ187" s="299"/>
      <c r="BA187" s="338"/>
      <c r="BB187" s="338"/>
      <c r="BC187" s="298"/>
      <c r="BD187" s="366"/>
      <c r="BE187" s="366"/>
      <c r="BF187" s="297"/>
      <c r="BG187" s="297"/>
      <c r="BH187" s="297"/>
      <c r="BI187" s="297"/>
      <c r="BJ187" s="297"/>
      <c r="BK187" s="297"/>
      <c r="BL187" s="297"/>
      <c r="BM187" s="297"/>
      <c r="BN187" s="297"/>
      <c r="BO187" s="297"/>
      <c r="BP187" s="297"/>
      <c r="BQ187" s="297"/>
      <c r="BR187" s="297"/>
      <c r="BS187" s="297"/>
      <c r="BT187" s="297"/>
      <c r="BU187" s="297"/>
      <c r="BV187" s="297"/>
      <c r="BW187" s="297"/>
    </row>
    <row r="188" spans="1:75" ht="15" customHeight="1" x14ac:dyDescent="0.25">
      <c r="A188" s="391"/>
      <c r="B188" s="398"/>
      <c r="C188" s="399"/>
      <c r="D188" s="463"/>
      <c r="E188" s="463"/>
      <c r="F188" s="463"/>
      <c r="G188" s="463"/>
      <c r="H188" s="463"/>
      <c r="I188" s="463"/>
      <c r="J188" s="463"/>
      <c r="K188" s="463"/>
      <c r="L188" s="463"/>
      <c r="M188" s="463"/>
      <c r="N188" s="463"/>
      <c r="O188" s="625"/>
      <c r="P188" s="314"/>
      <c r="Q188" s="310"/>
      <c r="R188" s="323"/>
      <c r="S188" s="298"/>
      <c r="T188" s="298"/>
      <c r="U188" s="298"/>
      <c r="V188" s="298"/>
      <c r="W188" s="300"/>
      <c r="X188" s="303"/>
      <c r="Y188" s="303"/>
      <c r="Z188" s="300"/>
      <c r="AA188" s="300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299"/>
      <c r="AS188" s="299"/>
      <c r="AT188" s="299"/>
      <c r="AU188" s="299"/>
      <c r="AV188" s="299"/>
      <c r="AW188" s="299"/>
      <c r="AX188" s="299"/>
      <c r="AY188" s="299"/>
      <c r="AZ188" s="299"/>
      <c r="BA188" s="338"/>
      <c r="BB188" s="338"/>
      <c r="BC188" s="298"/>
      <c r="BD188" s="366"/>
      <c r="BE188" s="366"/>
      <c r="BF188" s="297"/>
      <c r="BG188" s="297"/>
      <c r="BH188" s="297"/>
      <c r="BI188" s="297"/>
      <c r="BJ188" s="297"/>
      <c r="BK188" s="297"/>
      <c r="BL188" s="297"/>
      <c r="BM188" s="297"/>
      <c r="BN188" s="297"/>
      <c r="BO188" s="297"/>
      <c r="BP188" s="297"/>
      <c r="BQ188" s="297"/>
      <c r="BR188" s="297"/>
      <c r="BS188" s="297"/>
      <c r="BT188" s="297"/>
      <c r="BU188" s="297"/>
      <c r="BV188" s="297"/>
      <c r="BW188" s="297"/>
    </row>
    <row r="189" spans="1:75" ht="15.75" x14ac:dyDescent="0.25">
      <c r="A189" s="394"/>
      <c r="B189" s="395"/>
      <c r="C189" s="396"/>
      <c r="D189" s="463"/>
      <c r="E189" s="463"/>
      <c r="F189" s="463"/>
      <c r="G189" s="463"/>
      <c r="H189" s="463"/>
      <c r="I189" s="463"/>
      <c r="J189" s="463"/>
      <c r="K189" s="463"/>
      <c r="L189" s="463"/>
      <c r="M189" s="463"/>
      <c r="N189" s="463"/>
      <c r="O189" s="625"/>
      <c r="P189" s="334"/>
      <c r="Q189" s="335"/>
      <c r="R189" s="336"/>
      <c r="S189" s="368"/>
      <c r="T189" s="368"/>
      <c r="U189" s="368"/>
      <c r="V189" s="368"/>
      <c r="W189" s="368"/>
      <c r="X189" s="368"/>
      <c r="Y189" s="368"/>
      <c r="Z189" s="368"/>
      <c r="AA189" s="368"/>
      <c r="AB189" s="369"/>
      <c r="AC189" s="369"/>
      <c r="AD189" s="369"/>
      <c r="AE189" s="369"/>
      <c r="AF189" s="369"/>
      <c r="AG189" s="369"/>
      <c r="AH189" s="369"/>
      <c r="AI189" s="369"/>
      <c r="AJ189" s="369"/>
      <c r="AK189" s="369"/>
      <c r="AL189" s="369"/>
      <c r="AM189" s="369"/>
      <c r="AN189" s="369"/>
      <c r="AO189" s="369"/>
      <c r="AP189" s="369"/>
      <c r="AQ189" s="369"/>
      <c r="AR189" s="369"/>
      <c r="AS189" s="369"/>
      <c r="AT189" s="369"/>
      <c r="AU189" s="369"/>
      <c r="AV189" s="369"/>
      <c r="AW189" s="369"/>
      <c r="AX189" s="369"/>
      <c r="AY189" s="369"/>
      <c r="AZ189" s="369"/>
      <c r="BA189" s="338"/>
      <c r="BB189" s="338"/>
      <c r="BC189" s="369"/>
      <c r="BD189" s="366"/>
      <c r="BE189" s="366"/>
      <c r="BF189" s="297"/>
      <c r="BG189" s="297"/>
      <c r="BH189" s="297"/>
      <c r="BI189" s="297"/>
      <c r="BJ189" s="297"/>
      <c r="BK189" s="297"/>
      <c r="BL189" s="297"/>
      <c r="BM189" s="297"/>
      <c r="BN189" s="297"/>
      <c r="BO189" s="297"/>
      <c r="BP189" s="297"/>
      <c r="BQ189" s="297"/>
      <c r="BR189" s="297"/>
      <c r="BS189" s="297"/>
      <c r="BT189" s="297"/>
      <c r="BU189" s="297"/>
      <c r="BV189" s="297"/>
      <c r="BW189" s="297"/>
    </row>
    <row r="190" spans="1:75" ht="15.75" x14ac:dyDescent="0.25">
      <c r="A190" s="341"/>
      <c r="B190" s="342"/>
      <c r="C190" s="342"/>
      <c r="D190" s="463"/>
      <c r="E190" s="463"/>
      <c r="F190" s="463"/>
      <c r="G190" s="463"/>
      <c r="H190" s="463"/>
      <c r="I190" s="463"/>
      <c r="J190" s="463"/>
      <c r="K190" s="463"/>
      <c r="L190" s="463"/>
      <c r="M190" s="463"/>
      <c r="N190" s="463"/>
      <c r="O190" s="625"/>
      <c r="P190" s="300"/>
      <c r="Q190" s="300"/>
      <c r="R190" s="298"/>
      <c r="S190" s="298"/>
      <c r="T190" s="298"/>
      <c r="U190" s="298"/>
      <c r="V190" s="298"/>
      <c r="W190" s="298"/>
      <c r="X190" s="298"/>
      <c r="Y190" s="298"/>
      <c r="Z190" s="298"/>
      <c r="AA190" s="298"/>
      <c r="AB190" s="298"/>
      <c r="AC190" s="298"/>
      <c r="AD190" s="298"/>
      <c r="AE190" s="298"/>
      <c r="AF190" s="298"/>
      <c r="AG190" s="298"/>
      <c r="AH190" s="298"/>
      <c r="AI190" s="298"/>
      <c r="AJ190" s="298"/>
      <c r="AK190" s="298"/>
      <c r="AL190" s="298"/>
      <c r="AM190" s="298"/>
      <c r="AN190" s="298"/>
      <c r="AO190" s="298"/>
      <c r="AP190" s="298"/>
      <c r="AQ190" s="298"/>
      <c r="AR190" s="298"/>
      <c r="AS190" s="298"/>
      <c r="AT190" s="298"/>
      <c r="AU190" s="298"/>
      <c r="AV190" s="298"/>
      <c r="AW190" s="298"/>
      <c r="AX190" s="298"/>
      <c r="AY190" s="298"/>
      <c r="AZ190" s="298"/>
      <c r="BA190" s="298"/>
      <c r="BB190" s="298"/>
      <c r="BC190" s="298"/>
      <c r="BD190" s="298"/>
      <c r="BE190" s="298"/>
      <c r="BF190" s="297"/>
      <c r="BG190" s="297"/>
      <c r="BH190" s="297"/>
      <c r="BI190" s="297"/>
      <c r="BJ190" s="297"/>
      <c r="BK190" s="297"/>
      <c r="BL190" s="297"/>
      <c r="BM190" s="297"/>
      <c r="BN190" s="297"/>
      <c r="BO190" s="297"/>
      <c r="BP190" s="297"/>
      <c r="BQ190" s="297"/>
      <c r="BR190" s="297"/>
      <c r="BS190" s="297"/>
      <c r="BT190" s="297"/>
      <c r="BU190" s="297"/>
      <c r="BV190" s="297"/>
      <c r="BW190" s="297"/>
    </row>
    <row r="191" spans="1:75" ht="15" customHeight="1" x14ac:dyDescent="0.25">
      <c r="A191" s="372"/>
      <c r="B191" s="372"/>
      <c r="C191" s="306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  <c r="O191" s="625"/>
      <c r="P191" s="300"/>
      <c r="Q191" s="300"/>
      <c r="R191" s="298"/>
      <c r="S191" s="298"/>
      <c r="T191" s="298"/>
      <c r="U191" s="298"/>
      <c r="V191" s="298"/>
      <c r="W191" s="298"/>
      <c r="X191" s="298"/>
      <c r="Y191" s="298"/>
      <c r="Z191" s="298"/>
      <c r="AA191" s="298"/>
      <c r="AB191" s="298"/>
      <c r="AC191" s="298"/>
      <c r="AD191" s="298"/>
      <c r="AE191" s="298"/>
      <c r="AF191" s="298"/>
      <c r="AG191" s="298"/>
      <c r="AH191" s="298"/>
      <c r="AI191" s="298"/>
      <c r="AJ191" s="298"/>
      <c r="AK191" s="298"/>
      <c r="AL191" s="298"/>
      <c r="AM191" s="298"/>
      <c r="AN191" s="298"/>
      <c r="AO191" s="298"/>
      <c r="AP191" s="298"/>
      <c r="AQ191" s="298"/>
      <c r="AR191" s="298"/>
      <c r="AS191" s="298"/>
      <c r="AT191" s="298"/>
      <c r="AU191" s="298"/>
      <c r="AV191" s="298"/>
      <c r="AW191" s="298"/>
      <c r="AX191" s="298"/>
      <c r="AY191" s="298"/>
      <c r="AZ191" s="298"/>
      <c r="BA191" s="298"/>
      <c r="BB191" s="298"/>
      <c r="BC191" s="298"/>
      <c r="BD191" s="298"/>
      <c r="BE191" s="298"/>
      <c r="BF191" s="297"/>
      <c r="BG191" s="297"/>
      <c r="BH191" s="297"/>
      <c r="BI191" s="297"/>
      <c r="BJ191" s="297"/>
      <c r="BK191" s="297"/>
      <c r="BL191" s="297"/>
      <c r="BM191" s="297"/>
      <c r="BN191" s="297"/>
      <c r="BO191" s="297"/>
      <c r="BP191" s="297"/>
      <c r="BQ191" s="297"/>
      <c r="BR191" s="297"/>
      <c r="BS191" s="297"/>
      <c r="BT191" s="297"/>
      <c r="BU191" s="297"/>
      <c r="BV191" s="297"/>
      <c r="BW191" s="297"/>
    </row>
    <row r="192" spans="1:75" ht="15" customHeight="1" x14ac:dyDescent="0.25">
      <c r="A192" s="374"/>
      <c r="B192" s="374"/>
      <c r="C192" s="306"/>
      <c r="D192" s="463"/>
      <c r="E192" s="463"/>
      <c r="F192" s="463"/>
      <c r="G192" s="463"/>
      <c r="H192" s="463"/>
      <c r="I192" s="463"/>
      <c r="J192" s="463"/>
      <c r="K192" s="463"/>
      <c r="L192" s="463"/>
      <c r="M192" s="463"/>
      <c r="N192" s="463"/>
      <c r="O192" s="625"/>
      <c r="P192" s="300"/>
      <c r="Q192" s="300"/>
      <c r="R192" s="298"/>
      <c r="S192" s="298"/>
      <c r="T192" s="298"/>
      <c r="U192" s="298"/>
      <c r="V192" s="298"/>
      <c r="W192" s="298"/>
      <c r="X192" s="298"/>
      <c r="Y192" s="298"/>
      <c r="Z192" s="298"/>
      <c r="AA192" s="298"/>
      <c r="AB192" s="298"/>
      <c r="AC192" s="298"/>
      <c r="AD192" s="298"/>
      <c r="AE192" s="298"/>
      <c r="AF192" s="298"/>
      <c r="AG192" s="298"/>
      <c r="AH192" s="298"/>
      <c r="AI192" s="298"/>
      <c r="AJ192" s="298"/>
      <c r="AK192" s="298"/>
      <c r="AL192" s="298"/>
      <c r="AM192" s="298"/>
      <c r="AN192" s="298"/>
      <c r="AO192" s="298"/>
      <c r="AP192" s="298"/>
      <c r="AQ192" s="298"/>
      <c r="AR192" s="298"/>
      <c r="AS192" s="298"/>
      <c r="AT192" s="298"/>
      <c r="AU192" s="298"/>
      <c r="AV192" s="298"/>
      <c r="AW192" s="298"/>
      <c r="AX192" s="298"/>
      <c r="AY192" s="298"/>
      <c r="AZ192" s="298"/>
      <c r="BA192" s="298"/>
      <c r="BB192" s="298"/>
      <c r="BC192" s="298"/>
      <c r="BD192" s="298"/>
      <c r="BE192" s="298"/>
      <c r="BF192" s="297"/>
      <c r="BG192" s="297"/>
      <c r="BH192" s="297"/>
      <c r="BI192" s="297"/>
      <c r="BJ192" s="297"/>
      <c r="BK192" s="297"/>
      <c r="BL192" s="297"/>
      <c r="BM192" s="297"/>
      <c r="BN192" s="297"/>
      <c r="BO192" s="297"/>
      <c r="BP192" s="297"/>
      <c r="BQ192" s="297"/>
      <c r="BR192" s="297"/>
      <c r="BS192" s="297"/>
      <c r="BT192" s="297"/>
      <c r="BU192" s="297"/>
      <c r="BV192" s="297"/>
      <c r="BW192" s="297"/>
    </row>
    <row r="193" spans="1:75" ht="15" customHeight="1" x14ac:dyDescent="0.25">
      <c r="A193" s="458"/>
      <c r="B193" s="458"/>
      <c r="C193" s="458"/>
      <c r="D193" s="463"/>
      <c r="E193" s="463"/>
      <c r="F193" s="463"/>
      <c r="G193" s="463"/>
      <c r="H193" s="463"/>
      <c r="I193" s="463"/>
      <c r="J193" s="463"/>
      <c r="K193" s="463"/>
      <c r="L193" s="463"/>
      <c r="M193" s="463"/>
      <c r="N193" s="463"/>
      <c r="O193" s="625"/>
      <c r="P193" s="458"/>
      <c r="Q193" s="458"/>
      <c r="R193" s="458"/>
      <c r="S193" s="458"/>
      <c r="T193" s="458"/>
      <c r="U193" s="458"/>
      <c r="V193" s="458"/>
      <c r="W193" s="458"/>
      <c r="X193" s="458"/>
      <c r="Y193" s="458"/>
      <c r="Z193" s="458"/>
      <c r="AA193" s="458"/>
      <c r="AB193" s="458"/>
      <c r="AC193" s="458"/>
      <c r="AD193" s="458"/>
      <c r="AE193" s="458"/>
      <c r="AF193" s="458"/>
      <c r="AG193" s="458"/>
      <c r="AH193" s="458"/>
      <c r="AI193" s="458"/>
      <c r="AJ193" s="458"/>
      <c r="AK193" s="458"/>
      <c r="AL193" s="458"/>
      <c r="AM193" s="458"/>
      <c r="AN193" s="458"/>
      <c r="AO193" s="458"/>
      <c r="AP193" s="458"/>
      <c r="AQ193" s="458"/>
      <c r="AR193" s="458"/>
      <c r="AS193" s="458"/>
      <c r="AT193" s="458"/>
      <c r="AU193" s="458"/>
      <c r="AV193" s="458"/>
      <c r="AW193" s="458"/>
      <c r="AX193" s="458"/>
      <c r="AY193" s="458"/>
      <c r="AZ193" s="458"/>
      <c r="BA193" s="458"/>
      <c r="BB193" s="458"/>
      <c r="BC193" s="458"/>
      <c r="BD193" s="458"/>
      <c r="BE193" s="458"/>
      <c r="BF193" s="458"/>
      <c r="BG193" s="458"/>
      <c r="BH193" s="458"/>
      <c r="BI193" s="458"/>
      <c r="BJ193" s="458"/>
      <c r="BK193" s="458"/>
      <c r="BL193" s="458"/>
      <c r="BM193" s="458"/>
      <c r="BN193" s="458"/>
      <c r="BO193" s="458"/>
      <c r="BP193" s="458"/>
      <c r="BQ193" s="458"/>
      <c r="BR193" s="458"/>
      <c r="BS193" s="458"/>
      <c r="BT193" s="458"/>
      <c r="BU193" s="297"/>
      <c r="BV193" s="297"/>
      <c r="BW193" s="297"/>
    </row>
    <row r="194" spans="1:75" ht="15.75" x14ac:dyDescent="0.25">
      <c r="A194" s="458"/>
      <c r="B194" s="458"/>
      <c r="C194" s="458"/>
      <c r="D194" s="463"/>
      <c r="E194" s="463"/>
      <c r="F194" s="463"/>
      <c r="G194" s="463"/>
      <c r="H194" s="463"/>
      <c r="I194" s="463"/>
      <c r="J194" s="463"/>
      <c r="K194" s="463"/>
      <c r="L194" s="463"/>
      <c r="M194" s="463"/>
      <c r="N194" s="463"/>
      <c r="O194" s="625"/>
      <c r="P194" s="458"/>
      <c r="Q194" s="458"/>
      <c r="R194" s="458"/>
      <c r="S194" s="458"/>
      <c r="T194" s="458"/>
      <c r="U194" s="458"/>
      <c r="V194" s="458"/>
      <c r="W194" s="458"/>
      <c r="X194" s="458"/>
      <c r="Y194" s="458"/>
      <c r="Z194" s="458"/>
      <c r="AA194" s="458"/>
      <c r="AB194" s="458"/>
      <c r="AC194" s="458"/>
      <c r="AD194" s="458"/>
      <c r="AE194" s="458"/>
      <c r="AF194" s="458"/>
      <c r="AG194" s="458"/>
      <c r="AH194" s="458"/>
      <c r="AI194" s="458"/>
      <c r="AJ194" s="458"/>
      <c r="AK194" s="458"/>
      <c r="AL194" s="458"/>
      <c r="AM194" s="458"/>
      <c r="AN194" s="458"/>
      <c r="AO194" s="458"/>
      <c r="AP194" s="458"/>
      <c r="AQ194" s="458"/>
      <c r="AR194" s="458"/>
      <c r="AS194" s="458"/>
      <c r="AT194" s="458"/>
      <c r="AU194" s="458"/>
      <c r="AV194" s="458"/>
      <c r="AW194" s="458"/>
      <c r="AX194" s="458"/>
      <c r="AY194" s="458"/>
      <c r="AZ194" s="458"/>
      <c r="BA194" s="458"/>
      <c r="BB194" s="458"/>
      <c r="BC194" s="458"/>
      <c r="BD194" s="458"/>
      <c r="BE194" s="458"/>
      <c r="BF194" s="458"/>
      <c r="BG194" s="458"/>
      <c r="BH194" s="458"/>
      <c r="BI194" s="458"/>
      <c r="BJ194" s="458"/>
      <c r="BK194" s="458"/>
      <c r="BL194" s="458"/>
      <c r="BM194" s="458"/>
      <c r="BN194" s="458"/>
      <c r="BO194" s="458"/>
      <c r="BP194" s="458"/>
      <c r="BQ194" s="458"/>
      <c r="BR194" s="458"/>
      <c r="BS194" s="458"/>
      <c r="BT194" s="458"/>
      <c r="BU194" s="297"/>
      <c r="BV194" s="297"/>
      <c r="BW194" s="297"/>
    </row>
    <row r="195" spans="1:75" ht="15.75" x14ac:dyDescent="0.25">
      <c r="A195" s="458"/>
      <c r="B195" s="458"/>
      <c r="C195" s="458"/>
      <c r="D195" s="463"/>
      <c r="E195" s="463"/>
      <c r="F195" s="463"/>
      <c r="G195" s="463"/>
      <c r="H195" s="463"/>
      <c r="I195" s="463"/>
      <c r="J195" s="463"/>
      <c r="K195" s="463"/>
      <c r="L195" s="463"/>
      <c r="M195" s="463"/>
      <c r="N195" s="463"/>
      <c r="O195" s="625"/>
      <c r="P195" s="458"/>
      <c r="Q195" s="458"/>
      <c r="R195" s="458"/>
      <c r="S195" s="458"/>
      <c r="T195" s="458"/>
      <c r="U195" s="458"/>
      <c r="V195" s="458"/>
      <c r="W195" s="458"/>
      <c r="X195" s="458"/>
      <c r="Y195" s="458"/>
      <c r="Z195" s="458"/>
      <c r="AA195" s="458"/>
      <c r="AB195" s="458"/>
      <c r="AC195" s="458"/>
      <c r="AD195" s="458"/>
      <c r="AE195" s="458"/>
      <c r="AF195" s="458"/>
      <c r="AG195" s="458"/>
      <c r="AH195" s="458"/>
      <c r="AI195" s="458"/>
      <c r="AJ195" s="458"/>
      <c r="AK195" s="458"/>
      <c r="AL195" s="458"/>
      <c r="AM195" s="458"/>
      <c r="AN195" s="458"/>
      <c r="AO195" s="458"/>
      <c r="AP195" s="458"/>
      <c r="AQ195" s="458"/>
      <c r="AR195" s="458"/>
      <c r="AS195" s="458"/>
      <c r="AT195" s="458"/>
      <c r="AU195" s="458"/>
      <c r="AV195" s="458"/>
      <c r="AW195" s="458"/>
      <c r="AX195" s="458"/>
      <c r="AY195" s="458"/>
      <c r="AZ195" s="458"/>
      <c r="BA195" s="458"/>
      <c r="BB195" s="458"/>
      <c r="BC195" s="458"/>
      <c r="BD195" s="458"/>
      <c r="BE195" s="458"/>
      <c r="BF195" s="458"/>
      <c r="BG195" s="458"/>
      <c r="BH195" s="458"/>
      <c r="BI195" s="458"/>
      <c r="BJ195" s="458"/>
      <c r="BK195" s="458"/>
      <c r="BL195" s="458"/>
      <c r="BM195" s="458"/>
      <c r="BN195" s="458"/>
      <c r="BO195" s="458"/>
      <c r="BP195" s="458"/>
      <c r="BQ195" s="458"/>
      <c r="BR195" s="458"/>
      <c r="BS195" s="458"/>
      <c r="BT195" s="458"/>
      <c r="BU195" s="297"/>
      <c r="BV195" s="297"/>
      <c r="BW195" s="297"/>
    </row>
    <row r="196" spans="1:75" ht="15.75" x14ac:dyDescent="0.25">
      <c r="A196" s="458"/>
      <c r="B196" s="458"/>
      <c r="C196" s="458"/>
      <c r="D196" s="463"/>
      <c r="E196" s="463"/>
      <c r="F196" s="463"/>
      <c r="G196" s="463"/>
      <c r="H196" s="463"/>
      <c r="I196" s="463"/>
      <c r="J196" s="463"/>
      <c r="K196" s="463"/>
      <c r="L196" s="463"/>
      <c r="M196" s="463"/>
      <c r="N196" s="463"/>
      <c r="O196" s="625"/>
      <c r="P196" s="458"/>
      <c r="Q196" s="458"/>
      <c r="R196" s="458"/>
      <c r="S196" s="458"/>
      <c r="T196" s="458"/>
      <c r="U196" s="458"/>
      <c r="V196" s="458"/>
      <c r="W196" s="458"/>
      <c r="X196" s="458"/>
      <c r="Y196" s="458"/>
      <c r="Z196" s="458"/>
      <c r="AA196" s="458"/>
      <c r="AB196" s="458"/>
      <c r="AC196" s="458"/>
      <c r="AD196" s="458"/>
      <c r="AE196" s="458"/>
      <c r="AF196" s="458"/>
      <c r="AG196" s="458"/>
      <c r="AH196" s="458"/>
      <c r="AI196" s="458"/>
      <c r="AJ196" s="458"/>
      <c r="AK196" s="458"/>
      <c r="AL196" s="458"/>
      <c r="AM196" s="458"/>
      <c r="AN196" s="458"/>
      <c r="AO196" s="458"/>
      <c r="AP196" s="458"/>
      <c r="AQ196" s="458"/>
      <c r="AR196" s="458"/>
      <c r="AS196" s="458"/>
      <c r="AT196" s="458"/>
      <c r="AU196" s="458"/>
      <c r="AV196" s="458"/>
      <c r="AW196" s="458"/>
      <c r="AX196" s="458"/>
      <c r="AY196" s="458"/>
      <c r="AZ196" s="458"/>
      <c r="BA196" s="458"/>
      <c r="BB196" s="458"/>
      <c r="BC196" s="458"/>
      <c r="BD196" s="458"/>
      <c r="BE196" s="458"/>
      <c r="BF196" s="458"/>
      <c r="BG196" s="458"/>
      <c r="BH196" s="458"/>
      <c r="BI196" s="458"/>
      <c r="BJ196" s="458"/>
      <c r="BK196" s="458"/>
      <c r="BL196" s="458"/>
      <c r="BM196" s="458"/>
      <c r="BN196" s="458"/>
      <c r="BO196" s="458"/>
      <c r="BP196" s="458"/>
      <c r="BQ196" s="458"/>
      <c r="BR196" s="458"/>
      <c r="BS196" s="458"/>
      <c r="BT196" s="458"/>
      <c r="BU196" s="297"/>
      <c r="BV196" s="297"/>
      <c r="BW196" s="297"/>
    </row>
    <row r="197" spans="1:75" ht="15.75" x14ac:dyDescent="0.25">
      <c r="A197" s="458"/>
      <c r="B197" s="458"/>
      <c r="C197" s="458"/>
      <c r="D197" s="463"/>
      <c r="E197" s="463"/>
      <c r="F197" s="463"/>
      <c r="G197" s="463"/>
      <c r="H197" s="463"/>
      <c r="I197" s="463"/>
      <c r="J197" s="463"/>
      <c r="K197" s="463"/>
      <c r="L197" s="463"/>
      <c r="M197" s="463"/>
      <c r="N197" s="463"/>
      <c r="O197" s="625"/>
      <c r="P197" s="458"/>
      <c r="Q197" s="458"/>
      <c r="R197" s="458"/>
      <c r="S197" s="458"/>
      <c r="T197" s="458"/>
      <c r="U197" s="458"/>
      <c r="V197" s="458"/>
      <c r="W197" s="458"/>
      <c r="X197" s="458"/>
      <c r="Y197" s="458"/>
      <c r="Z197" s="458"/>
      <c r="AA197" s="458"/>
      <c r="AB197" s="458"/>
      <c r="AC197" s="458"/>
      <c r="AD197" s="458"/>
      <c r="AE197" s="458"/>
      <c r="AF197" s="458"/>
      <c r="AG197" s="458"/>
      <c r="AH197" s="458"/>
      <c r="AI197" s="458"/>
      <c r="AJ197" s="458"/>
      <c r="AK197" s="458"/>
      <c r="AL197" s="458"/>
      <c r="AM197" s="458"/>
      <c r="AN197" s="458"/>
      <c r="AO197" s="458"/>
      <c r="AP197" s="458"/>
      <c r="AQ197" s="458"/>
      <c r="AR197" s="458"/>
      <c r="AS197" s="458"/>
      <c r="AT197" s="458"/>
      <c r="AU197" s="458"/>
      <c r="AV197" s="458"/>
      <c r="AW197" s="458"/>
      <c r="AX197" s="458"/>
      <c r="AY197" s="458"/>
      <c r="AZ197" s="458"/>
      <c r="BA197" s="458"/>
      <c r="BB197" s="458"/>
      <c r="BC197" s="458"/>
      <c r="BD197" s="458"/>
      <c r="BE197" s="458"/>
      <c r="BF197" s="458"/>
      <c r="BG197" s="458"/>
      <c r="BH197" s="458"/>
      <c r="BI197" s="458"/>
      <c r="BJ197" s="458"/>
      <c r="BK197" s="458"/>
      <c r="BL197" s="458"/>
      <c r="BM197" s="458"/>
      <c r="BN197" s="458"/>
      <c r="BO197" s="458"/>
      <c r="BP197" s="458"/>
      <c r="BQ197" s="458"/>
      <c r="BR197" s="458"/>
      <c r="BS197" s="458"/>
      <c r="BT197" s="458"/>
      <c r="BU197" s="297"/>
      <c r="BV197" s="297"/>
      <c r="BW197" s="297"/>
    </row>
    <row r="198" spans="1:75" ht="15.75" x14ac:dyDescent="0.25">
      <c r="A198" s="458"/>
      <c r="B198" s="458"/>
      <c r="C198" s="458"/>
      <c r="D198" s="463"/>
      <c r="E198" s="463"/>
      <c r="F198" s="463"/>
      <c r="G198" s="463"/>
      <c r="H198" s="463"/>
      <c r="I198" s="463"/>
      <c r="J198" s="463"/>
      <c r="K198" s="463"/>
      <c r="L198" s="463"/>
      <c r="M198" s="463"/>
      <c r="N198" s="463"/>
      <c r="O198" s="625"/>
      <c r="P198" s="458"/>
      <c r="Q198" s="458"/>
      <c r="R198" s="458"/>
      <c r="S198" s="458"/>
      <c r="T198" s="458"/>
      <c r="U198" s="458"/>
      <c r="V198" s="458"/>
      <c r="W198" s="458"/>
      <c r="X198" s="458"/>
      <c r="Y198" s="458"/>
      <c r="Z198" s="458"/>
      <c r="AA198" s="458"/>
      <c r="AB198" s="458"/>
      <c r="AC198" s="458"/>
      <c r="AD198" s="458"/>
      <c r="AE198" s="458"/>
      <c r="AF198" s="458"/>
      <c r="AG198" s="458"/>
      <c r="AH198" s="458"/>
      <c r="AI198" s="458"/>
      <c r="AJ198" s="458"/>
      <c r="AK198" s="458"/>
      <c r="AL198" s="458"/>
      <c r="AM198" s="458"/>
      <c r="AN198" s="458"/>
      <c r="AO198" s="458"/>
      <c r="AP198" s="458"/>
      <c r="AQ198" s="458"/>
      <c r="AR198" s="458"/>
      <c r="AS198" s="458"/>
      <c r="AT198" s="458"/>
      <c r="AU198" s="458"/>
      <c r="AV198" s="458"/>
      <c r="AW198" s="458"/>
      <c r="AX198" s="458"/>
      <c r="AY198" s="458"/>
      <c r="AZ198" s="458"/>
      <c r="BA198" s="458"/>
      <c r="BB198" s="458"/>
      <c r="BC198" s="458"/>
      <c r="BD198" s="458"/>
      <c r="BE198" s="458"/>
      <c r="BF198" s="458"/>
      <c r="BG198" s="458"/>
      <c r="BH198" s="458"/>
      <c r="BI198" s="458"/>
      <c r="BJ198" s="458"/>
      <c r="BK198" s="458"/>
      <c r="BL198" s="458"/>
      <c r="BM198" s="458"/>
      <c r="BN198" s="458"/>
      <c r="BO198" s="458"/>
      <c r="BP198" s="458"/>
      <c r="BQ198" s="458"/>
      <c r="BR198" s="458"/>
      <c r="BS198" s="458"/>
      <c r="BT198" s="458"/>
      <c r="BU198" s="297"/>
      <c r="BV198" s="297"/>
      <c r="BW198" s="297"/>
    </row>
    <row r="199" spans="1:75" ht="15.75" x14ac:dyDescent="0.25">
      <c r="A199" s="458"/>
      <c r="B199" s="458"/>
      <c r="C199" s="458"/>
      <c r="D199" s="463"/>
      <c r="E199" s="463"/>
      <c r="F199" s="463"/>
      <c r="G199" s="463"/>
      <c r="H199" s="463"/>
      <c r="I199" s="463"/>
      <c r="J199" s="463"/>
      <c r="K199" s="463"/>
      <c r="L199" s="463"/>
      <c r="M199" s="463"/>
      <c r="N199" s="463"/>
      <c r="O199" s="625"/>
      <c r="P199" s="458"/>
      <c r="Q199" s="458"/>
      <c r="R199" s="458"/>
      <c r="S199" s="458"/>
      <c r="T199" s="458"/>
      <c r="U199" s="458"/>
      <c r="V199" s="458"/>
      <c r="W199" s="458"/>
      <c r="X199" s="458"/>
      <c r="Y199" s="458"/>
      <c r="Z199" s="458"/>
      <c r="AA199" s="458"/>
      <c r="AB199" s="458"/>
      <c r="AC199" s="458"/>
      <c r="AD199" s="458"/>
      <c r="AE199" s="458"/>
      <c r="AF199" s="458"/>
      <c r="AG199" s="458"/>
      <c r="AH199" s="458"/>
      <c r="AI199" s="458"/>
      <c r="AJ199" s="458"/>
      <c r="AK199" s="458"/>
      <c r="AL199" s="458"/>
      <c r="AM199" s="458"/>
      <c r="AN199" s="458"/>
      <c r="AO199" s="458"/>
      <c r="AP199" s="458"/>
      <c r="AQ199" s="458"/>
      <c r="AR199" s="458"/>
      <c r="AS199" s="458"/>
      <c r="AT199" s="458"/>
      <c r="AU199" s="458"/>
      <c r="AV199" s="458"/>
      <c r="AW199" s="458"/>
      <c r="AX199" s="458"/>
      <c r="AY199" s="458"/>
      <c r="AZ199" s="458"/>
      <c r="BA199" s="458"/>
      <c r="BB199" s="458"/>
      <c r="BC199" s="458"/>
      <c r="BD199" s="458"/>
      <c r="BE199" s="458"/>
      <c r="BF199" s="458"/>
      <c r="BG199" s="458"/>
      <c r="BH199" s="458"/>
      <c r="BI199" s="458"/>
      <c r="BJ199" s="458"/>
      <c r="BK199" s="458"/>
      <c r="BL199" s="458"/>
      <c r="BM199" s="458"/>
      <c r="BN199" s="458"/>
      <c r="BO199" s="458"/>
      <c r="BP199" s="458"/>
      <c r="BQ199" s="458"/>
      <c r="BR199" s="458"/>
      <c r="BS199" s="458"/>
      <c r="BT199" s="458"/>
      <c r="BU199" s="297"/>
      <c r="BV199" s="297"/>
      <c r="BW199" s="297"/>
    </row>
    <row r="200" spans="1:75" ht="15.75" x14ac:dyDescent="0.25">
      <c r="A200" s="624">
        <v>0</v>
      </c>
      <c r="B200" s="458"/>
      <c r="C200" s="458"/>
      <c r="D200" s="463"/>
      <c r="E200" s="463"/>
      <c r="F200" s="463"/>
      <c r="G200" s="463"/>
      <c r="H200" s="463"/>
      <c r="I200" s="463"/>
      <c r="J200" s="463"/>
      <c r="K200" s="463"/>
      <c r="L200" s="463"/>
      <c r="M200" s="463"/>
      <c r="N200" s="463"/>
      <c r="O200" s="625"/>
      <c r="P200" s="458"/>
      <c r="Q200" s="458"/>
      <c r="R200" s="458"/>
      <c r="S200" s="458"/>
      <c r="T200" s="458"/>
      <c r="U200" s="458"/>
      <c r="V200" s="458"/>
      <c r="W200" s="458"/>
      <c r="X200" s="458"/>
      <c r="Y200" s="458"/>
      <c r="Z200" s="458"/>
      <c r="AA200" s="458"/>
      <c r="AB200" s="458"/>
      <c r="AC200" s="458"/>
      <c r="AD200" s="458"/>
      <c r="AE200" s="458"/>
      <c r="AF200" s="458"/>
      <c r="AG200" s="458"/>
      <c r="AH200" s="458"/>
      <c r="AI200" s="458"/>
      <c r="AJ200" s="458"/>
      <c r="AK200" s="458"/>
      <c r="AL200" s="458"/>
      <c r="AM200" s="458"/>
      <c r="AN200" s="458"/>
      <c r="AO200" s="458"/>
      <c r="AP200" s="458"/>
      <c r="AQ200" s="458"/>
      <c r="AR200" s="458"/>
      <c r="AS200" s="458"/>
      <c r="AT200" s="458"/>
      <c r="AU200" s="458"/>
      <c r="AV200" s="458"/>
      <c r="AW200" s="458"/>
      <c r="AX200" s="458"/>
      <c r="AY200" s="458"/>
      <c r="AZ200" s="458"/>
      <c r="BA200" s="458"/>
      <c r="BB200" s="458"/>
      <c r="BC200" s="458"/>
      <c r="BD200" s="458"/>
      <c r="BE200" s="458"/>
      <c r="BF200" s="458"/>
      <c r="BG200" s="458"/>
      <c r="BH200" s="458"/>
      <c r="BI200" s="458"/>
      <c r="BJ200" s="458"/>
      <c r="BK200" s="458"/>
      <c r="BL200" s="458"/>
      <c r="BM200" s="458"/>
      <c r="BN200" s="458"/>
      <c r="BO200" s="458"/>
      <c r="BP200" s="458"/>
      <c r="BQ200" s="458"/>
      <c r="BR200" s="458"/>
      <c r="BS200" s="458"/>
      <c r="BT200" s="624">
        <v>0</v>
      </c>
      <c r="BU200" s="297"/>
      <c r="BV200" s="297"/>
      <c r="BW200" s="297"/>
    </row>
    <row r="201" spans="1:75" ht="15.75" x14ac:dyDescent="0.25">
      <c r="A201" s="458"/>
      <c r="B201" s="458"/>
      <c r="C201" s="458"/>
      <c r="D201" s="463"/>
      <c r="E201" s="463"/>
      <c r="F201" s="463"/>
      <c r="G201" s="463"/>
      <c r="H201" s="463"/>
      <c r="I201" s="463"/>
      <c r="J201" s="463"/>
      <c r="K201" s="463"/>
      <c r="L201" s="463"/>
      <c r="M201" s="463"/>
      <c r="N201" s="463"/>
      <c r="O201" s="625"/>
      <c r="P201" s="458"/>
      <c r="Q201" s="458"/>
      <c r="R201" s="458"/>
      <c r="S201" s="458"/>
      <c r="T201" s="458"/>
      <c r="U201" s="458"/>
      <c r="V201" s="458"/>
      <c r="W201" s="458"/>
      <c r="X201" s="458"/>
      <c r="Y201" s="458"/>
      <c r="Z201" s="458"/>
      <c r="AA201" s="458"/>
      <c r="AB201" s="458"/>
      <c r="AC201" s="458"/>
      <c r="AD201" s="458"/>
      <c r="AE201" s="458"/>
      <c r="AF201" s="458"/>
      <c r="AG201" s="458"/>
      <c r="AH201" s="458"/>
      <c r="AI201" s="458"/>
      <c r="AJ201" s="458"/>
      <c r="AK201" s="458"/>
      <c r="AL201" s="458"/>
      <c r="AM201" s="458"/>
      <c r="AN201" s="458"/>
      <c r="AO201" s="458"/>
      <c r="AP201" s="458"/>
      <c r="AQ201" s="458"/>
      <c r="AR201" s="458"/>
      <c r="AS201" s="458"/>
      <c r="AT201" s="458"/>
      <c r="AU201" s="458"/>
      <c r="AV201" s="458"/>
      <c r="AW201" s="458"/>
      <c r="AX201" s="458"/>
      <c r="AY201" s="458"/>
      <c r="AZ201" s="458"/>
      <c r="BA201" s="458"/>
      <c r="BB201" s="458"/>
      <c r="BC201" s="458"/>
      <c r="BD201" s="458"/>
      <c r="BE201" s="458"/>
      <c r="BF201" s="458"/>
      <c r="BG201" s="458"/>
      <c r="BH201" s="458"/>
      <c r="BI201" s="458"/>
      <c r="BJ201" s="458"/>
      <c r="BK201" s="458"/>
      <c r="BL201" s="458"/>
      <c r="BM201" s="458"/>
      <c r="BN201" s="458"/>
      <c r="BO201" s="458"/>
      <c r="BP201" s="458"/>
      <c r="BQ201" s="458"/>
      <c r="BR201" s="458"/>
      <c r="BS201" s="458"/>
      <c r="BT201" s="458"/>
      <c r="BU201" s="297"/>
      <c r="BV201" s="297"/>
      <c r="BW201" s="297"/>
    </row>
    <row r="202" spans="1:75" ht="15.75" x14ac:dyDescent="0.25">
      <c r="A202" s="458"/>
      <c r="B202" s="458"/>
      <c r="C202" s="458"/>
      <c r="D202" s="463"/>
      <c r="E202" s="463"/>
      <c r="F202" s="463"/>
      <c r="G202" s="463"/>
      <c r="H202" s="463"/>
      <c r="I202" s="463"/>
      <c r="J202" s="463"/>
      <c r="K202" s="463"/>
      <c r="L202" s="463"/>
      <c r="M202" s="463"/>
      <c r="N202" s="463"/>
      <c r="O202" s="625"/>
      <c r="P202" s="458"/>
      <c r="Q202" s="458"/>
      <c r="R202" s="458"/>
      <c r="S202" s="458"/>
      <c r="T202" s="458"/>
      <c r="U202" s="458"/>
      <c r="V202" s="458"/>
      <c r="W202" s="458"/>
      <c r="X202" s="458"/>
      <c r="Y202" s="458"/>
      <c r="Z202" s="458"/>
      <c r="AA202" s="458"/>
      <c r="AB202" s="458"/>
      <c r="AC202" s="458"/>
      <c r="AD202" s="458"/>
      <c r="AE202" s="458"/>
      <c r="AF202" s="458"/>
      <c r="AG202" s="458"/>
      <c r="AH202" s="458"/>
      <c r="AI202" s="458"/>
      <c r="AJ202" s="458"/>
      <c r="AK202" s="458"/>
      <c r="AL202" s="458"/>
      <c r="AM202" s="458"/>
      <c r="AN202" s="458"/>
      <c r="AO202" s="458"/>
      <c r="AP202" s="458"/>
      <c r="AQ202" s="458"/>
      <c r="AR202" s="458"/>
      <c r="AS202" s="458"/>
      <c r="AT202" s="458"/>
      <c r="AU202" s="458"/>
      <c r="AV202" s="458"/>
      <c r="AW202" s="458"/>
      <c r="AX202" s="458"/>
      <c r="AY202" s="458"/>
      <c r="AZ202" s="458"/>
      <c r="BA202" s="458"/>
      <c r="BB202" s="458"/>
      <c r="BC202" s="458"/>
      <c r="BD202" s="458"/>
      <c r="BE202" s="458"/>
      <c r="BF202" s="458"/>
      <c r="BG202" s="458"/>
      <c r="BH202" s="458"/>
      <c r="BI202" s="458"/>
      <c r="BJ202" s="458"/>
      <c r="BK202" s="458"/>
      <c r="BL202" s="458"/>
      <c r="BM202" s="458"/>
      <c r="BN202" s="458"/>
      <c r="BO202" s="458"/>
      <c r="BP202" s="458"/>
      <c r="BQ202" s="458"/>
      <c r="BR202" s="458"/>
      <c r="BS202" s="458"/>
      <c r="BT202" s="458"/>
      <c r="BU202" s="297"/>
      <c r="BV202" s="297"/>
      <c r="BW202" s="297"/>
    </row>
    <row r="203" spans="1:75" ht="15.75" x14ac:dyDescent="0.25">
      <c r="A203" s="458"/>
      <c r="B203" s="458"/>
      <c r="C203" s="458"/>
      <c r="D203" s="463"/>
      <c r="E203" s="463"/>
      <c r="F203" s="463"/>
      <c r="G203" s="463"/>
      <c r="H203" s="463"/>
      <c r="I203" s="463"/>
      <c r="J203" s="463"/>
      <c r="K203" s="463"/>
      <c r="L203" s="463"/>
      <c r="M203" s="463"/>
      <c r="N203" s="463"/>
      <c r="O203" s="625"/>
      <c r="P203" s="458"/>
      <c r="Q203" s="458"/>
      <c r="R203" s="458"/>
      <c r="S203" s="458"/>
      <c r="T203" s="458"/>
      <c r="U203" s="458"/>
      <c r="V203" s="458"/>
      <c r="W203" s="458"/>
      <c r="X203" s="458"/>
      <c r="Y203" s="458"/>
      <c r="Z203" s="458"/>
      <c r="AA203" s="458"/>
      <c r="AB203" s="458"/>
      <c r="AC203" s="458"/>
      <c r="AD203" s="458"/>
      <c r="AE203" s="458"/>
      <c r="AF203" s="458"/>
      <c r="AG203" s="458"/>
      <c r="AH203" s="458"/>
      <c r="AI203" s="458"/>
      <c r="AJ203" s="458"/>
      <c r="AK203" s="458"/>
      <c r="AL203" s="458"/>
      <c r="AM203" s="458"/>
      <c r="AN203" s="458"/>
      <c r="AO203" s="458"/>
      <c r="AP203" s="458"/>
      <c r="AQ203" s="458"/>
      <c r="AR203" s="458"/>
      <c r="AS203" s="458"/>
      <c r="AT203" s="458"/>
      <c r="AU203" s="458"/>
      <c r="AV203" s="458"/>
      <c r="AW203" s="458"/>
      <c r="AX203" s="458"/>
      <c r="AY203" s="458"/>
      <c r="AZ203" s="458"/>
      <c r="BA203" s="458"/>
      <c r="BB203" s="458"/>
      <c r="BC203" s="458"/>
      <c r="BD203" s="458"/>
      <c r="BE203" s="458"/>
      <c r="BF203" s="458"/>
      <c r="BG203" s="458"/>
      <c r="BH203" s="458"/>
      <c r="BI203" s="458"/>
      <c r="BJ203" s="458"/>
      <c r="BK203" s="458"/>
      <c r="BL203" s="458"/>
      <c r="BM203" s="458"/>
      <c r="BN203" s="458"/>
      <c r="BO203" s="458"/>
      <c r="BP203" s="458"/>
      <c r="BQ203" s="458"/>
      <c r="BR203" s="458"/>
      <c r="BS203" s="458"/>
      <c r="BT203" s="458"/>
      <c r="BU203" s="297"/>
      <c r="BV203" s="297"/>
      <c r="BW203" s="297"/>
    </row>
    <row r="204" spans="1:75" ht="15.75" x14ac:dyDescent="0.25">
      <c r="A204" s="458"/>
      <c r="B204" s="458"/>
      <c r="C204" s="458"/>
      <c r="D204" s="463"/>
      <c r="E204" s="463"/>
      <c r="F204" s="463"/>
      <c r="G204" s="463"/>
      <c r="H204" s="463"/>
      <c r="I204" s="463"/>
      <c r="J204" s="463"/>
      <c r="K204" s="463"/>
      <c r="L204" s="463"/>
      <c r="M204" s="463"/>
      <c r="N204" s="463"/>
      <c r="O204" s="625"/>
      <c r="P204" s="458"/>
      <c r="Q204" s="458"/>
      <c r="R204" s="458"/>
      <c r="S204" s="458"/>
      <c r="T204" s="458"/>
      <c r="U204" s="458"/>
      <c r="V204" s="458"/>
      <c r="W204" s="458"/>
      <c r="X204" s="458"/>
      <c r="Y204" s="458"/>
      <c r="Z204" s="458"/>
      <c r="AA204" s="458"/>
      <c r="AB204" s="458"/>
      <c r="AC204" s="458"/>
      <c r="AD204" s="458"/>
      <c r="AE204" s="458"/>
      <c r="AF204" s="458"/>
      <c r="AG204" s="458"/>
      <c r="AH204" s="458"/>
      <c r="AI204" s="458"/>
      <c r="AJ204" s="458"/>
      <c r="AK204" s="458"/>
      <c r="AL204" s="458"/>
      <c r="AM204" s="458"/>
      <c r="AN204" s="458"/>
      <c r="AO204" s="458"/>
      <c r="AP204" s="458"/>
      <c r="AQ204" s="458"/>
      <c r="AR204" s="458"/>
      <c r="AS204" s="458"/>
      <c r="AT204" s="458"/>
      <c r="AU204" s="458"/>
      <c r="AV204" s="458"/>
      <c r="AW204" s="458"/>
      <c r="AX204" s="458"/>
      <c r="AY204" s="458"/>
      <c r="AZ204" s="458"/>
      <c r="BA204" s="458"/>
      <c r="BB204" s="458"/>
      <c r="BC204" s="458"/>
      <c r="BD204" s="458"/>
      <c r="BE204" s="458"/>
      <c r="BF204" s="458"/>
      <c r="BG204" s="458"/>
      <c r="BH204" s="458"/>
      <c r="BI204" s="458"/>
      <c r="BJ204" s="458"/>
      <c r="BK204" s="458"/>
      <c r="BL204" s="458"/>
      <c r="BM204" s="458"/>
      <c r="BN204" s="458"/>
      <c r="BO204" s="458"/>
      <c r="BP204" s="458"/>
      <c r="BQ204" s="458"/>
      <c r="BR204" s="458"/>
      <c r="BS204" s="458"/>
      <c r="BT204" s="458"/>
      <c r="BU204" s="297"/>
      <c r="BV204" s="297"/>
      <c r="BW204" s="297"/>
    </row>
    <row r="205" spans="1:75" ht="15.75" x14ac:dyDescent="0.25">
      <c r="A205" s="458"/>
      <c r="B205" s="458"/>
      <c r="C205" s="458"/>
      <c r="D205" s="463"/>
      <c r="E205" s="463"/>
      <c r="F205" s="463"/>
      <c r="G205" s="463"/>
      <c r="H205" s="463"/>
      <c r="I205" s="463"/>
      <c r="J205" s="463"/>
      <c r="K205" s="463"/>
      <c r="L205" s="463"/>
      <c r="M205" s="463"/>
      <c r="N205" s="463"/>
      <c r="O205" s="625"/>
      <c r="P205" s="458"/>
      <c r="Q205" s="458"/>
      <c r="R205" s="458"/>
      <c r="S205" s="458"/>
      <c r="T205" s="458"/>
      <c r="U205" s="458"/>
      <c r="V205" s="458"/>
      <c r="W205" s="458"/>
      <c r="X205" s="458"/>
      <c r="Y205" s="458"/>
      <c r="Z205" s="458"/>
      <c r="AA205" s="458"/>
      <c r="AB205" s="458"/>
      <c r="AC205" s="458"/>
      <c r="AD205" s="458"/>
      <c r="AE205" s="458"/>
      <c r="AF205" s="458"/>
      <c r="AG205" s="458"/>
      <c r="AH205" s="458"/>
      <c r="AI205" s="458"/>
      <c r="AJ205" s="458"/>
      <c r="AK205" s="458"/>
      <c r="AL205" s="458"/>
      <c r="AM205" s="458"/>
      <c r="AN205" s="458"/>
      <c r="AO205" s="458"/>
      <c r="AP205" s="458"/>
      <c r="AQ205" s="458"/>
      <c r="AR205" s="458"/>
      <c r="AS205" s="458"/>
      <c r="AT205" s="458"/>
      <c r="AU205" s="458"/>
      <c r="AV205" s="458"/>
      <c r="AW205" s="458"/>
      <c r="AX205" s="458"/>
      <c r="AY205" s="458"/>
      <c r="AZ205" s="458"/>
      <c r="BA205" s="458"/>
      <c r="BB205" s="458"/>
      <c r="BC205" s="458"/>
      <c r="BD205" s="458"/>
      <c r="BE205" s="458"/>
      <c r="BF205" s="458"/>
      <c r="BG205" s="458"/>
      <c r="BH205" s="458"/>
      <c r="BI205" s="458"/>
      <c r="BJ205" s="458"/>
      <c r="BK205" s="458"/>
      <c r="BL205" s="458"/>
      <c r="BM205" s="458"/>
      <c r="BN205" s="458"/>
      <c r="BO205" s="458"/>
      <c r="BP205" s="458"/>
      <c r="BQ205" s="458"/>
      <c r="BR205" s="458"/>
      <c r="BS205" s="458"/>
      <c r="BT205" s="458"/>
      <c r="BU205" s="297"/>
      <c r="BV205" s="297"/>
      <c r="BW205" s="297"/>
    </row>
    <row r="206" spans="1:75" ht="15.75" x14ac:dyDescent="0.25">
      <c r="A206" s="458"/>
      <c r="B206" s="458"/>
      <c r="C206" s="458"/>
      <c r="D206" s="463"/>
      <c r="E206" s="463"/>
      <c r="F206" s="463"/>
      <c r="G206" s="463"/>
      <c r="H206" s="463"/>
      <c r="I206" s="463"/>
      <c r="J206" s="463"/>
      <c r="K206" s="463"/>
      <c r="L206" s="463"/>
      <c r="M206" s="463"/>
      <c r="N206" s="463"/>
      <c r="O206" s="625"/>
      <c r="P206" s="458"/>
      <c r="Q206" s="458"/>
      <c r="R206" s="458"/>
      <c r="S206" s="458"/>
      <c r="T206" s="458"/>
      <c r="U206" s="458"/>
      <c r="V206" s="458"/>
      <c r="W206" s="458"/>
      <c r="X206" s="458"/>
      <c r="Y206" s="458"/>
      <c r="Z206" s="458"/>
      <c r="AA206" s="458"/>
      <c r="AB206" s="458"/>
      <c r="AC206" s="458"/>
      <c r="AD206" s="458"/>
      <c r="AE206" s="458"/>
      <c r="AF206" s="458"/>
      <c r="AG206" s="458"/>
      <c r="AH206" s="458"/>
      <c r="AI206" s="458"/>
      <c r="AJ206" s="458"/>
      <c r="AK206" s="458"/>
      <c r="AL206" s="458"/>
      <c r="AM206" s="458"/>
      <c r="AN206" s="458"/>
      <c r="AO206" s="458"/>
      <c r="AP206" s="458"/>
      <c r="AQ206" s="458"/>
      <c r="AR206" s="458"/>
      <c r="AS206" s="458"/>
      <c r="AT206" s="458"/>
      <c r="AU206" s="458"/>
      <c r="AV206" s="458"/>
      <c r="AW206" s="458"/>
      <c r="AX206" s="458"/>
      <c r="AY206" s="458"/>
      <c r="AZ206" s="458"/>
      <c r="BA206" s="458"/>
      <c r="BB206" s="458"/>
      <c r="BC206" s="458"/>
      <c r="BD206" s="458"/>
      <c r="BE206" s="458"/>
      <c r="BF206" s="458"/>
      <c r="BG206" s="458"/>
      <c r="BH206" s="458"/>
      <c r="BI206" s="458"/>
      <c r="BJ206" s="458"/>
      <c r="BK206" s="458"/>
      <c r="BL206" s="458"/>
      <c r="BM206" s="458"/>
      <c r="BN206" s="458"/>
      <c r="BO206" s="458"/>
      <c r="BP206" s="458"/>
      <c r="BQ206" s="458"/>
      <c r="BR206" s="458"/>
      <c r="BS206" s="458"/>
      <c r="BT206" s="458"/>
      <c r="BU206" s="297"/>
      <c r="BV206" s="297"/>
      <c r="BW206" s="297"/>
    </row>
    <row r="207" spans="1:75" ht="15.75" x14ac:dyDescent="0.25">
      <c r="A207" s="458"/>
      <c r="B207" s="458"/>
      <c r="C207" s="458"/>
      <c r="D207" s="463"/>
      <c r="E207" s="463"/>
      <c r="F207" s="463"/>
      <c r="G207" s="463"/>
      <c r="H207" s="463"/>
      <c r="I207" s="463"/>
      <c r="J207" s="463"/>
      <c r="K207" s="463"/>
      <c r="L207" s="463"/>
      <c r="M207" s="463"/>
      <c r="N207" s="463"/>
      <c r="O207" s="625"/>
      <c r="P207" s="458"/>
      <c r="Q207" s="458"/>
      <c r="R207" s="458"/>
      <c r="S207" s="458"/>
      <c r="T207" s="458"/>
      <c r="U207" s="458"/>
      <c r="V207" s="458"/>
      <c r="W207" s="458"/>
      <c r="X207" s="458"/>
      <c r="Y207" s="458"/>
      <c r="Z207" s="458"/>
      <c r="AA207" s="458"/>
      <c r="AB207" s="458"/>
      <c r="AC207" s="458"/>
      <c r="AD207" s="458"/>
      <c r="AE207" s="458"/>
      <c r="AF207" s="458"/>
      <c r="AG207" s="458"/>
      <c r="AH207" s="458"/>
      <c r="AI207" s="458"/>
      <c r="AJ207" s="458"/>
      <c r="AK207" s="458"/>
      <c r="AL207" s="458"/>
      <c r="AM207" s="458"/>
      <c r="AN207" s="458"/>
      <c r="AO207" s="458"/>
      <c r="AP207" s="458"/>
      <c r="AQ207" s="458"/>
      <c r="AR207" s="458"/>
      <c r="AS207" s="458"/>
      <c r="AT207" s="458"/>
      <c r="AU207" s="458"/>
      <c r="AV207" s="458"/>
      <c r="AW207" s="458"/>
      <c r="AX207" s="458"/>
      <c r="AY207" s="458"/>
      <c r="AZ207" s="458"/>
      <c r="BA207" s="458"/>
      <c r="BB207" s="458"/>
      <c r="BC207" s="458"/>
      <c r="BD207" s="458"/>
      <c r="BE207" s="458"/>
      <c r="BF207" s="458"/>
      <c r="BG207" s="458"/>
      <c r="BH207" s="458"/>
      <c r="BI207" s="458"/>
      <c r="BJ207" s="458"/>
      <c r="BK207" s="458"/>
      <c r="BL207" s="458"/>
      <c r="BM207" s="458"/>
      <c r="BN207" s="458"/>
      <c r="BO207" s="458"/>
      <c r="BP207" s="458"/>
      <c r="BQ207" s="458"/>
      <c r="BR207" s="458"/>
      <c r="BS207" s="458"/>
      <c r="BT207" s="458"/>
      <c r="BU207" s="297"/>
      <c r="BV207" s="297"/>
      <c r="BW207" s="297"/>
    </row>
    <row r="208" spans="1:75" ht="15.75" x14ac:dyDescent="0.25">
      <c r="A208" s="458"/>
      <c r="B208" s="458"/>
      <c r="C208" s="458"/>
      <c r="D208" s="463"/>
      <c r="E208" s="463"/>
      <c r="F208" s="463"/>
      <c r="G208" s="463"/>
      <c r="H208" s="463"/>
      <c r="I208" s="463"/>
      <c r="J208" s="463"/>
      <c r="K208" s="463"/>
      <c r="L208" s="463"/>
      <c r="M208" s="463"/>
      <c r="N208" s="463"/>
      <c r="O208" s="625"/>
      <c r="P208" s="458"/>
      <c r="Q208" s="458"/>
      <c r="R208" s="458"/>
      <c r="S208" s="458"/>
      <c r="T208" s="458"/>
      <c r="U208" s="458"/>
      <c r="V208" s="458"/>
      <c r="W208" s="458"/>
      <c r="X208" s="458"/>
      <c r="Y208" s="458"/>
      <c r="Z208" s="458"/>
      <c r="AA208" s="458"/>
      <c r="AB208" s="458"/>
      <c r="AC208" s="458"/>
      <c r="AD208" s="458"/>
      <c r="AE208" s="458"/>
      <c r="AF208" s="458"/>
      <c r="AG208" s="458"/>
      <c r="AH208" s="458"/>
      <c r="AI208" s="458"/>
      <c r="AJ208" s="458"/>
      <c r="AK208" s="458"/>
      <c r="AL208" s="458"/>
      <c r="AM208" s="458"/>
      <c r="AN208" s="458"/>
      <c r="AO208" s="458"/>
      <c r="AP208" s="458"/>
      <c r="AQ208" s="458"/>
      <c r="AR208" s="458"/>
      <c r="AS208" s="458"/>
      <c r="AT208" s="458"/>
      <c r="AU208" s="458"/>
      <c r="AV208" s="458"/>
      <c r="AW208" s="458"/>
      <c r="AX208" s="458"/>
      <c r="AY208" s="458"/>
      <c r="AZ208" s="458"/>
      <c r="BA208" s="458"/>
      <c r="BB208" s="458"/>
      <c r="BC208" s="458"/>
      <c r="BD208" s="458"/>
      <c r="BE208" s="458"/>
      <c r="BF208" s="458"/>
      <c r="BG208" s="458"/>
      <c r="BH208" s="458"/>
      <c r="BI208" s="458"/>
      <c r="BJ208" s="458"/>
      <c r="BK208" s="458"/>
      <c r="BL208" s="458"/>
      <c r="BM208" s="458"/>
      <c r="BN208" s="458"/>
      <c r="BO208" s="458"/>
      <c r="BP208" s="458"/>
      <c r="BQ208" s="458"/>
      <c r="BR208" s="458"/>
      <c r="BS208" s="458"/>
      <c r="BT208" s="458"/>
      <c r="BU208" s="297"/>
      <c r="BV208" s="297"/>
      <c r="BW208" s="297"/>
    </row>
    <row r="209" spans="1:75" ht="15.75" x14ac:dyDescent="0.25">
      <c r="A209" s="297"/>
      <c r="B209" s="319"/>
      <c r="C209" s="319"/>
      <c r="D209" s="463"/>
      <c r="E209" s="463"/>
      <c r="F209" s="463"/>
      <c r="G209" s="463"/>
      <c r="H209" s="463"/>
      <c r="I209" s="463"/>
      <c r="J209" s="463"/>
      <c r="K209" s="463"/>
      <c r="L209" s="463"/>
      <c r="M209" s="463"/>
      <c r="N209" s="463"/>
      <c r="O209" s="625"/>
      <c r="P209" s="317"/>
      <c r="Q209" s="317"/>
      <c r="R209" s="367"/>
      <c r="S209" s="297"/>
      <c r="T209" s="297"/>
      <c r="U209" s="297"/>
      <c r="V209" s="297"/>
      <c r="W209" s="297"/>
      <c r="X209" s="297"/>
      <c r="Y209" s="297"/>
      <c r="Z209" s="297"/>
      <c r="AA209" s="297"/>
      <c r="AB209" s="297"/>
      <c r="AC209" s="297"/>
      <c r="AD209" s="297"/>
      <c r="AE209" s="297"/>
      <c r="AF209" s="297"/>
      <c r="AG209" s="297"/>
      <c r="AH209" s="297"/>
      <c r="AI209" s="297"/>
      <c r="AJ209" s="297"/>
      <c r="AK209" s="297"/>
      <c r="AL209" s="297"/>
      <c r="AM209" s="297"/>
      <c r="AN209" s="297"/>
      <c r="AO209" s="297"/>
      <c r="AP209" s="297"/>
      <c r="AQ209" s="297"/>
      <c r="AR209" s="297"/>
      <c r="AS209" s="297"/>
      <c r="AT209" s="297"/>
      <c r="AU209" s="297"/>
      <c r="AV209" s="297"/>
      <c r="AW209" s="297"/>
      <c r="AX209" s="297"/>
      <c r="AY209" s="297"/>
      <c r="AZ209" s="297"/>
      <c r="BA209" s="297"/>
      <c r="BB209" s="297"/>
      <c r="BC209" s="297"/>
      <c r="BD209" s="297"/>
      <c r="BE209" s="297"/>
      <c r="BF209" s="297"/>
      <c r="BG209" s="297"/>
      <c r="BH209" s="297"/>
      <c r="BI209" s="297"/>
      <c r="BJ209" s="297"/>
      <c r="BK209" s="297"/>
      <c r="BL209" s="297"/>
      <c r="BM209" s="297"/>
      <c r="BN209" s="297"/>
      <c r="BO209" s="297"/>
      <c r="BP209" s="297"/>
      <c r="BQ209" s="297"/>
      <c r="BR209" s="297"/>
      <c r="BS209" s="297"/>
      <c r="BT209" s="297"/>
      <c r="BU209" s="297"/>
      <c r="BV209" s="297"/>
      <c r="BW209" s="297"/>
    </row>
    <row r="210" spans="1:75" ht="15.75" x14ac:dyDescent="0.25">
      <c r="A210" s="297"/>
      <c r="B210" s="319"/>
      <c r="C210" s="319"/>
      <c r="D210" s="463"/>
      <c r="E210" s="463"/>
      <c r="F210" s="463"/>
      <c r="G210" s="463"/>
      <c r="H210" s="463"/>
      <c r="I210" s="463"/>
      <c r="J210" s="463"/>
      <c r="K210" s="463"/>
      <c r="L210" s="463"/>
      <c r="M210" s="463"/>
      <c r="N210" s="463"/>
      <c r="O210" s="625"/>
      <c r="P210" s="317"/>
      <c r="Q210" s="317"/>
      <c r="R210" s="367"/>
      <c r="S210" s="297"/>
      <c r="T210" s="297"/>
      <c r="U210" s="297"/>
      <c r="V210" s="297"/>
      <c r="W210" s="297"/>
      <c r="X210" s="297"/>
      <c r="Y210" s="297"/>
      <c r="Z210" s="297"/>
      <c r="AA210" s="297"/>
      <c r="AB210" s="297"/>
      <c r="AC210" s="297"/>
      <c r="AD210" s="297"/>
      <c r="AE210" s="297"/>
      <c r="AF210" s="297"/>
      <c r="AG210" s="297"/>
      <c r="AH210" s="297"/>
      <c r="AI210" s="297"/>
      <c r="AJ210" s="297"/>
      <c r="AK210" s="297"/>
      <c r="AL210" s="297"/>
      <c r="AM210" s="297"/>
      <c r="AN210" s="297"/>
      <c r="AO210" s="297"/>
      <c r="AP210" s="297"/>
      <c r="AQ210" s="297"/>
      <c r="AR210" s="297"/>
      <c r="AS210" s="297"/>
      <c r="AT210" s="297"/>
      <c r="AU210" s="297"/>
      <c r="AV210" s="297"/>
      <c r="AW210" s="297"/>
      <c r="AX210" s="297"/>
      <c r="AY210" s="297"/>
      <c r="AZ210" s="297"/>
      <c r="BA210" s="297"/>
      <c r="BB210" s="297"/>
      <c r="BC210" s="297"/>
      <c r="BD210" s="297"/>
      <c r="BE210" s="297"/>
      <c r="BF210" s="297"/>
      <c r="BG210" s="297"/>
      <c r="BH210" s="297"/>
      <c r="BI210" s="297"/>
      <c r="BJ210" s="297"/>
      <c r="BK210" s="297"/>
      <c r="BL210" s="297"/>
      <c r="BM210" s="297"/>
      <c r="BN210" s="297"/>
      <c r="BO210" s="297"/>
      <c r="BP210" s="297"/>
      <c r="BQ210" s="297"/>
      <c r="BR210" s="297"/>
      <c r="BS210" s="297"/>
      <c r="BT210" s="297"/>
      <c r="BU210" s="297"/>
      <c r="BV210" s="297"/>
      <c r="BW210" s="297"/>
    </row>
    <row r="211" spans="1:75" ht="15.75" x14ac:dyDescent="0.25">
      <c r="A211" s="297"/>
      <c r="B211" s="319"/>
      <c r="C211" s="319"/>
      <c r="D211" s="463"/>
      <c r="E211" s="463"/>
      <c r="F211" s="463"/>
      <c r="G211" s="463"/>
      <c r="H211" s="463"/>
      <c r="I211" s="463"/>
      <c r="J211" s="463"/>
      <c r="K211" s="463"/>
      <c r="L211" s="463"/>
      <c r="M211" s="463"/>
      <c r="N211" s="463"/>
      <c r="O211" s="625"/>
      <c r="P211" s="317"/>
      <c r="Q211" s="317"/>
      <c r="R211" s="367"/>
      <c r="S211" s="297"/>
      <c r="T211" s="297"/>
      <c r="U211" s="297"/>
      <c r="V211" s="297"/>
      <c r="W211" s="297"/>
      <c r="X211" s="297"/>
      <c r="Y211" s="297"/>
      <c r="Z211" s="297"/>
      <c r="AA211" s="297"/>
      <c r="AB211" s="297"/>
      <c r="AC211" s="297"/>
      <c r="AD211" s="297"/>
      <c r="AE211" s="297"/>
      <c r="AF211" s="297"/>
      <c r="AG211" s="297"/>
      <c r="AH211" s="297"/>
      <c r="AI211" s="297"/>
      <c r="AJ211" s="297"/>
      <c r="AK211" s="297"/>
      <c r="AL211" s="297"/>
      <c r="AM211" s="297"/>
      <c r="AN211" s="297"/>
      <c r="AO211" s="297"/>
      <c r="AP211" s="297"/>
      <c r="AQ211" s="297"/>
      <c r="AR211" s="297"/>
      <c r="AS211" s="297"/>
      <c r="AT211" s="297"/>
      <c r="AU211" s="297"/>
      <c r="AV211" s="297"/>
      <c r="AW211" s="297"/>
      <c r="AX211" s="297"/>
      <c r="AY211" s="297"/>
      <c r="AZ211" s="297"/>
      <c r="BA211" s="297"/>
      <c r="BB211" s="297"/>
      <c r="BC211" s="297"/>
      <c r="BD211" s="297"/>
      <c r="BE211" s="297"/>
      <c r="BF211" s="297"/>
      <c r="BG211" s="297"/>
      <c r="BH211" s="297"/>
      <c r="BI211" s="297"/>
      <c r="BJ211" s="297"/>
      <c r="BK211" s="297"/>
      <c r="BL211" s="297"/>
      <c r="BM211" s="297"/>
      <c r="BN211" s="297"/>
      <c r="BO211" s="297"/>
      <c r="BP211" s="297"/>
      <c r="BQ211" s="297"/>
      <c r="BR211" s="297"/>
      <c r="BS211" s="297"/>
      <c r="BT211" s="297"/>
      <c r="BU211" s="297"/>
      <c r="BV211" s="297"/>
      <c r="BW211" s="297"/>
    </row>
    <row r="212" spans="1:75" ht="15.75" x14ac:dyDescent="0.25">
      <c r="A212" s="297"/>
      <c r="B212" s="319"/>
      <c r="C212" s="319"/>
      <c r="D212" s="463"/>
      <c r="E212" s="463"/>
      <c r="F212" s="463"/>
      <c r="G212" s="463"/>
      <c r="H212" s="463"/>
      <c r="I212" s="463"/>
      <c r="J212" s="463"/>
      <c r="K212" s="463"/>
      <c r="L212" s="463"/>
      <c r="M212" s="463"/>
      <c r="N212" s="463"/>
      <c r="O212" s="625"/>
      <c r="P212" s="317"/>
      <c r="Q212" s="317"/>
      <c r="R212" s="367"/>
      <c r="S212" s="297"/>
      <c r="T212" s="297"/>
      <c r="U212" s="297"/>
      <c r="V212" s="297"/>
      <c r="W212" s="297"/>
      <c r="X212" s="297"/>
      <c r="Y212" s="297"/>
      <c r="Z212" s="297"/>
      <c r="AA212" s="297"/>
      <c r="AB212" s="297"/>
      <c r="AC212" s="297"/>
      <c r="AD212" s="297"/>
      <c r="AE212" s="297"/>
      <c r="AF212" s="297"/>
      <c r="AG212" s="297"/>
      <c r="AH212" s="297"/>
      <c r="AI212" s="297"/>
      <c r="AJ212" s="297"/>
      <c r="AK212" s="297"/>
      <c r="AL212" s="297"/>
      <c r="AM212" s="297"/>
      <c r="AN212" s="297"/>
      <c r="AO212" s="297"/>
      <c r="AP212" s="297"/>
      <c r="AQ212" s="297"/>
      <c r="AR212" s="297"/>
      <c r="AS212" s="297"/>
      <c r="AT212" s="297"/>
      <c r="AU212" s="297"/>
      <c r="AV212" s="297"/>
      <c r="AW212" s="297"/>
      <c r="AX212" s="297"/>
      <c r="AY212" s="297"/>
      <c r="AZ212" s="297"/>
      <c r="BA212" s="297"/>
      <c r="BB212" s="297"/>
      <c r="BC212" s="297"/>
      <c r="BD212" s="297"/>
      <c r="BE212" s="297"/>
      <c r="BF212" s="297"/>
      <c r="BG212" s="297"/>
      <c r="BH212" s="297"/>
      <c r="BI212" s="297"/>
      <c r="BJ212" s="297"/>
      <c r="BK212" s="297"/>
      <c r="BL212" s="297"/>
      <c r="BM212" s="297"/>
      <c r="BN212" s="297"/>
      <c r="BO212" s="297"/>
      <c r="BP212" s="297"/>
      <c r="BQ212" s="297"/>
      <c r="BR212" s="297"/>
      <c r="BS212" s="297"/>
      <c r="BT212" s="297"/>
      <c r="BU212" s="297"/>
      <c r="BV212" s="297"/>
      <c r="BW212" s="297"/>
    </row>
    <row r="213" spans="1:75" ht="15.75" x14ac:dyDescent="0.25">
      <c r="A213" s="297"/>
      <c r="B213" s="319"/>
      <c r="C213" s="319"/>
      <c r="D213" s="463"/>
      <c r="E213" s="463"/>
      <c r="F213" s="463"/>
      <c r="G213" s="463"/>
      <c r="H213" s="463"/>
      <c r="I213" s="463"/>
      <c r="J213" s="463"/>
      <c r="K213" s="463"/>
      <c r="L213" s="463"/>
      <c r="M213" s="463"/>
      <c r="N213" s="463"/>
      <c r="O213" s="625"/>
      <c r="P213" s="317"/>
      <c r="Q213" s="317"/>
      <c r="R213" s="367"/>
      <c r="S213" s="297"/>
      <c r="T213" s="297"/>
      <c r="U213" s="297"/>
      <c r="V213" s="297"/>
      <c r="W213" s="297"/>
      <c r="X213" s="297"/>
      <c r="Y213" s="297"/>
      <c r="Z213" s="297"/>
      <c r="AA213" s="297"/>
      <c r="AB213" s="297"/>
      <c r="AC213" s="297"/>
      <c r="AD213" s="297"/>
      <c r="AE213" s="297"/>
      <c r="AF213" s="297"/>
      <c r="AG213" s="297"/>
      <c r="AH213" s="297"/>
      <c r="AI213" s="297"/>
      <c r="AJ213" s="297"/>
      <c r="AK213" s="297"/>
      <c r="AL213" s="297"/>
      <c r="AM213" s="297"/>
      <c r="AN213" s="297"/>
      <c r="AO213" s="297"/>
      <c r="AP213" s="297"/>
      <c r="AQ213" s="297"/>
      <c r="AR213" s="297"/>
      <c r="AS213" s="297"/>
      <c r="AT213" s="297"/>
      <c r="AU213" s="297"/>
      <c r="AV213" s="297"/>
      <c r="AW213" s="297"/>
      <c r="AX213" s="297"/>
      <c r="AY213" s="297"/>
      <c r="AZ213" s="297"/>
      <c r="BA213" s="297"/>
      <c r="BB213" s="297"/>
      <c r="BC213" s="297"/>
      <c r="BD213" s="297"/>
      <c r="BE213" s="297"/>
      <c r="BF213" s="297"/>
      <c r="BG213" s="297"/>
      <c r="BH213" s="297"/>
      <c r="BI213" s="297"/>
      <c r="BJ213" s="297"/>
      <c r="BK213" s="297"/>
      <c r="BL213" s="297"/>
      <c r="BM213" s="297"/>
      <c r="BN213" s="297"/>
      <c r="BO213" s="297"/>
      <c r="BP213" s="297"/>
      <c r="BQ213" s="297"/>
      <c r="BR213" s="297"/>
      <c r="BS213" s="297"/>
      <c r="BT213" s="297"/>
      <c r="BU213" s="297"/>
      <c r="BV213" s="297"/>
      <c r="BW213" s="297"/>
    </row>
    <row r="214" spans="1:75" ht="15.75" x14ac:dyDescent="0.25">
      <c r="A214" s="297"/>
      <c r="B214" s="319"/>
      <c r="C214" s="319"/>
      <c r="D214" s="463"/>
      <c r="E214" s="463"/>
      <c r="F214" s="463"/>
      <c r="G214" s="463"/>
      <c r="H214" s="463"/>
      <c r="I214" s="463"/>
      <c r="J214" s="463"/>
      <c r="K214" s="463"/>
      <c r="L214" s="463"/>
      <c r="M214" s="463"/>
      <c r="N214" s="463"/>
      <c r="O214" s="625"/>
      <c r="P214" s="317"/>
      <c r="Q214" s="317"/>
      <c r="R214" s="367"/>
      <c r="S214" s="297"/>
      <c r="T214" s="297"/>
      <c r="U214" s="297"/>
      <c r="V214" s="297"/>
      <c r="W214" s="297"/>
      <c r="X214" s="297"/>
      <c r="Y214" s="297"/>
      <c r="Z214" s="297"/>
      <c r="AA214" s="297"/>
      <c r="AB214" s="297"/>
      <c r="AC214" s="297"/>
      <c r="AD214" s="297"/>
      <c r="AE214" s="297"/>
      <c r="AF214" s="297"/>
      <c r="AG214" s="297"/>
      <c r="AH214" s="297"/>
      <c r="AI214" s="297"/>
      <c r="AJ214" s="297"/>
      <c r="AK214" s="297"/>
      <c r="AL214" s="297"/>
      <c r="AM214" s="297"/>
      <c r="AN214" s="297"/>
      <c r="AO214" s="297"/>
      <c r="AP214" s="297"/>
      <c r="AQ214" s="297"/>
      <c r="AR214" s="297"/>
      <c r="AS214" s="297"/>
      <c r="AT214" s="297"/>
      <c r="AU214" s="297"/>
      <c r="AV214" s="297"/>
      <c r="AW214" s="297"/>
      <c r="AX214" s="297"/>
      <c r="AY214" s="297"/>
      <c r="AZ214" s="297"/>
      <c r="BA214" s="297"/>
      <c r="BB214" s="297"/>
      <c r="BC214" s="297"/>
      <c r="BD214" s="297"/>
      <c r="BE214" s="297"/>
      <c r="BF214" s="297"/>
      <c r="BG214" s="297"/>
      <c r="BH214" s="297"/>
      <c r="BI214" s="297"/>
      <c r="BJ214" s="297"/>
      <c r="BK214" s="297"/>
      <c r="BL214" s="297"/>
      <c r="BM214" s="297"/>
      <c r="BN214" s="297"/>
      <c r="BO214" s="297"/>
      <c r="BP214" s="297"/>
      <c r="BQ214" s="297"/>
      <c r="BR214" s="297"/>
      <c r="BS214" s="297"/>
      <c r="BT214" s="297"/>
      <c r="BU214" s="297"/>
      <c r="BV214" s="297"/>
      <c r="BW214" s="297"/>
    </row>
    <row r="215" spans="1:75" ht="15.75" x14ac:dyDescent="0.25">
      <c r="A215" s="297"/>
      <c r="B215" s="319"/>
      <c r="C215" s="319"/>
      <c r="D215" s="463"/>
      <c r="E215" s="463"/>
      <c r="F215" s="463"/>
      <c r="G215" s="463"/>
      <c r="H215" s="463"/>
      <c r="I215" s="463"/>
      <c r="J215" s="463"/>
      <c r="K215" s="463"/>
      <c r="L215" s="463"/>
      <c r="M215" s="463"/>
      <c r="N215" s="463"/>
      <c r="O215" s="625"/>
      <c r="P215" s="317"/>
      <c r="Q215" s="317"/>
      <c r="R215" s="367"/>
      <c r="S215" s="297"/>
      <c r="T215" s="297"/>
      <c r="U215" s="297"/>
      <c r="V215" s="297"/>
      <c r="W215" s="297"/>
      <c r="X215" s="297"/>
      <c r="Y215" s="297"/>
      <c r="Z215" s="297"/>
      <c r="AA215" s="297"/>
      <c r="AB215" s="297"/>
      <c r="AC215" s="297"/>
      <c r="AD215" s="297"/>
      <c r="AE215" s="297"/>
      <c r="AF215" s="297"/>
      <c r="AG215" s="297"/>
      <c r="AH215" s="297"/>
      <c r="AI215" s="297"/>
      <c r="AJ215" s="297"/>
      <c r="AK215" s="297"/>
      <c r="AL215" s="297"/>
      <c r="AM215" s="297"/>
      <c r="AN215" s="297"/>
      <c r="AO215" s="297"/>
      <c r="AP215" s="297"/>
      <c r="AQ215" s="297"/>
      <c r="AR215" s="297"/>
      <c r="AS215" s="297"/>
      <c r="AT215" s="297"/>
      <c r="AU215" s="297"/>
      <c r="AV215" s="297"/>
      <c r="AW215" s="297"/>
      <c r="AX215" s="297"/>
      <c r="AY215" s="297"/>
      <c r="AZ215" s="297"/>
      <c r="BA215" s="297"/>
      <c r="BB215" s="297"/>
      <c r="BC215" s="297"/>
      <c r="BD215" s="297"/>
      <c r="BE215" s="297"/>
      <c r="BF215" s="297"/>
      <c r="BG215" s="297"/>
      <c r="BH215" s="297"/>
      <c r="BI215" s="297"/>
      <c r="BJ215" s="297"/>
      <c r="BK215" s="297"/>
      <c r="BL215" s="297"/>
      <c r="BM215" s="297"/>
      <c r="BN215" s="297"/>
      <c r="BO215" s="297"/>
      <c r="BP215" s="297"/>
      <c r="BQ215" s="297"/>
      <c r="BR215" s="297"/>
      <c r="BS215" s="297"/>
      <c r="BT215" s="297"/>
      <c r="BU215" s="297"/>
      <c r="BV215" s="297"/>
      <c r="BW215" s="297"/>
    </row>
    <row r="216" spans="1:75" ht="15.75" x14ac:dyDescent="0.25">
      <c r="A216" s="297"/>
      <c r="B216" s="319"/>
      <c r="C216" s="319"/>
      <c r="D216" s="463"/>
      <c r="E216" s="463"/>
      <c r="F216" s="463"/>
      <c r="G216" s="463"/>
      <c r="H216" s="463"/>
      <c r="I216" s="463"/>
      <c r="J216" s="463"/>
      <c r="K216" s="463"/>
      <c r="L216" s="463"/>
      <c r="M216" s="463"/>
      <c r="N216" s="463"/>
      <c r="O216" s="625"/>
      <c r="P216" s="317"/>
      <c r="Q216" s="317"/>
      <c r="R216" s="367"/>
      <c r="S216" s="297"/>
      <c r="T216" s="297"/>
      <c r="U216" s="297"/>
      <c r="V216" s="297"/>
      <c r="W216" s="297"/>
      <c r="X216" s="297"/>
      <c r="Y216" s="297"/>
      <c r="Z216" s="297"/>
      <c r="AA216" s="297"/>
      <c r="AB216" s="297"/>
      <c r="AC216" s="297"/>
      <c r="AD216" s="297"/>
      <c r="AE216" s="297"/>
      <c r="AF216" s="297"/>
      <c r="AG216" s="297"/>
      <c r="AH216" s="297"/>
      <c r="AI216" s="297"/>
      <c r="AJ216" s="297"/>
      <c r="AK216" s="297"/>
      <c r="AL216" s="297"/>
      <c r="AM216" s="297"/>
      <c r="AN216" s="297"/>
      <c r="AO216" s="297"/>
      <c r="AP216" s="297"/>
      <c r="AQ216" s="297"/>
      <c r="AR216" s="297"/>
      <c r="AS216" s="297"/>
      <c r="AT216" s="297"/>
      <c r="AU216" s="297"/>
      <c r="AV216" s="297"/>
      <c r="AW216" s="297"/>
      <c r="AX216" s="297"/>
      <c r="AY216" s="297"/>
      <c r="AZ216" s="297"/>
      <c r="BA216" s="297"/>
      <c r="BB216" s="297"/>
      <c r="BC216" s="297"/>
      <c r="BD216" s="297"/>
      <c r="BE216" s="297"/>
      <c r="BF216" s="297"/>
      <c r="BG216" s="297"/>
      <c r="BH216" s="297"/>
      <c r="BI216" s="297"/>
      <c r="BJ216" s="297"/>
      <c r="BK216" s="297"/>
      <c r="BL216" s="297"/>
      <c r="BM216" s="297"/>
      <c r="BN216" s="297"/>
      <c r="BO216" s="297"/>
      <c r="BP216" s="297"/>
      <c r="BQ216" s="297"/>
      <c r="BR216" s="297"/>
      <c r="BS216" s="297"/>
      <c r="BT216" s="297"/>
      <c r="BU216" s="297"/>
      <c r="BV216" s="297"/>
      <c r="BW216" s="297"/>
    </row>
    <row r="217" spans="1:75" ht="15.75" x14ac:dyDescent="0.25">
      <c r="A217" s="297"/>
      <c r="B217" s="319"/>
      <c r="C217" s="319"/>
      <c r="D217" s="463"/>
      <c r="E217" s="463"/>
      <c r="F217" s="463"/>
      <c r="G217" s="463"/>
      <c r="H217" s="463"/>
      <c r="I217" s="463"/>
      <c r="J217" s="463"/>
      <c r="K217" s="463"/>
      <c r="L217" s="463"/>
      <c r="M217" s="463"/>
      <c r="N217" s="463"/>
      <c r="O217" s="625"/>
      <c r="P217" s="317"/>
      <c r="Q217" s="317"/>
      <c r="R217" s="367"/>
      <c r="S217" s="297"/>
      <c r="T217" s="297"/>
      <c r="U217" s="297"/>
      <c r="V217" s="297"/>
      <c r="W217" s="297"/>
      <c r="X217" s="297"/>
      <c r="Y217" s="297"/>
      <c r="Z217" s="297"/>
      <c r="AA217" s="297"/>
      <c r="AB217" s="297"/>
      <c r="AC217" s="297"/>
      <c r="AD217" s="297"/>
      <c r="AE217" s="297"/>
      <c r="AF217" s="297"/>
      <c r="AG217" s="297"/>
      <c r="AH217" s="297"/>
      <c r="AI217" s="297"/>
      <c r="AJ217" s="297"/>
      <c r="AK217" s="297"/>
      <c r="AL217" s="297"/>
      <c r="AM217" s="297"/>
      <c r="AN217" s="297"/>
      <c r="AO217" s="297"/>
      <c r="AP217" s="297"/>
      <c r="AQ217" s="297"/>
      <c r="AR217" s="297"/>
      <c r="AS217" s="297"/>
      <c r="AT217" s="297"/>
      <c r="AU217" s="297"/>
      <c r="AV217" s="297"/>
      <c r="AW217" s="297"/>
      <c r="AX217" s="297"/>
      <c r="AY217" s="297"/>
      <c r="AZ217" s="297"/>
      <c r="BA217" s="297"/>
      <c r="BB217" s="297"/>
      <c r="BC217" s="297"/>
      <c r="BD217" s="297"/>
      <c r="BE217" s="297"/>
      <c r="BF217" s="297"/>
      <c r="BG217" s="297"/>
      <c r="BH217" s="297"/>
      <c r="BI217" s="297"/>
      <c r="BJ217" s="297"/>
      <c r="BK217" s="297"/>
      <c r="BL217" s="297"/>
      <c r="BM217" s="297"/>
      <c r="BN217" s="297"/>
      <c r="BO217" s="297"/>
      <c r="BP217" s="297"/>
      <c r="BQ217" s="297"/>
      <c r="BR217" s="297"/>
      <c r="BS217" s="297"/>
      <c r="BT217" s="297"/>
      <c r="BU217" s="297"/>
      <c r="BV217" s="297"/>
      <c r="BW217" s="297"/>
    </row>
    <row r="218" spans="1:75" ht="15.75" x14ac:dyDescent="0.25">
      <c r="A218" s="297"/>
      <c r="B218" s="319"/>
      <c r="C218" s="319"/>
      <c r="D218" s="463"/>
      <c r="E218" s="463"/>
      <c r="F218" s="463"/>
      <c r="G218" s="463"/>
      <c r="H218" s="463"/>
      <c r="I218" s="463"/>
      <c r="J218" s="463"/>
      <c r="K218" s="463"/>
      <c r="L218" s="463"/>
      <c r="M218" s="463"/>
      <c r="N218" s="463"/>
      <c r="O218" s="625"/>
      <c r="P218" s="317"/>
      <c r="Q218" s="317"/>
      <c r="R218" s="367"/>
      <c r="S218" s="297"/>
      <c r="T218" s="297"/>
      <c r="U218" s="297"/>
      <c r="V218" s="297"/>
      <c r="W218" s="297"/>
      <c r="X218" s="297"/>
      <c r="Y218" s="297"/>
      <c r="Z218" s="297"/>
      <c r="AA218" s="297"/>
      <c r="AB218" s="297"/>
      <c r="AC218" s="297"/>
      <c r="AD218" s="297"/>
      <c r="AE218" s="297"/>
      <c r="AF218" s="297"/>
      <c r="AG218" s="297"/>
      <c r="AH218" s="297"/>
      <c r="AI218" s="297"/>
      <c r="AJ218" s="297"/>
      <c r="AK218" s="297"/>
      <c r="AL218" s="297"/>
      <c r="AM218" s="297"/>
      <c r="AN218" s="297"/>
      <c r="AO218" s="297"/>
      <c r="AP218" s="297"/>
      <c r="AQ218" s="297"/>
      <c r="AR218" s="297"/>
      <c r="AS218" s="297"/>
      <c r="AT218" s="297"/>
      <c r="AU218" s="297"/>
      <c r="AV218" s="297"/>
      <c r="AW218" s="297"/>
      <c r="AX218" s="297"/>
      <c r="AY218" s="297"/>
      <c r="AZ218" s="297"/>
      <c r="BA218" s="297"/>
      <c r="BB218" s="297"/>
      <c r="BC218" s="297"/>
      <c r="BD218" s="297"/>
      <c r="BE218" s="297"/>
      <c r="BF218" s="297"/>
      <c r="BG218" s="297"/>
      <c r="BH218" s="297"/>
      <c r="BI218" s="297"/>
      <c r="BJ218" s="297"/>
      <c r="BK218" s="297"/>
      <c r="BL218" s="297"/>
      <c r="BM218" s="297"/>
      <c r="BN218" s="297"/>
      <c r="BO218" s="297"/>
      <c r="BP218" s="297"/>
      <c r="BQ218" s="297"/>
      <c r="BR218" s="297"/>
      <c r="BS218" s="297"/>
      <c r="BT218" s="297"/>
      <c r="BU218" s="297"/>
      <c r="BV218" s="297"/>
      <c r="BW218" s="297"/>
    </row>
    <row r="219" spans="1:75" ht="15.75" x14ac:dyDescent="0.25">
      <c r="A219" s="297"/>
      <c r="B219" s="319"/>
      <c r="C219" s="319"/>
      <c r="D219" s="463"/>
      <c r="E219" s="463"/>
      <c r="F219" s="463"/>
      <c r="G219" s="463"/>
      <c r="H219" s="463"/>
      <c r="I219" s="463"/>
      <c r="J219" s="463"/>
      <c r="K219" s="463"/>
      <c r="L219" s="463"/>
      <c r="M219" s="463"/>
      <c r="N219" s="463"/>
      <c r="O219" s="625"/>
      <c r="P219" s="317"/>
      <c r="Q219" s="317"/>
      <c r="R219" s="367"/>
      <c r="S219" s="297"/>
      <c r="T219" s="297"/>
      <c r="U219" s="297"/>
      <c r="V219" s="297"/>
      <c r="W219" s="297"/>
      <c r="X219" s="297"/>
      <c r="Y219" s="297"/>
      <c r="Z219" s="297"/>
      <c r="AA219" s="297"/>
      <c r="AB219" s="297"/>
      <c r="AC219" s="297"/>
      <c r="AD219" s="297"/>
      <c r="AE219" s="297"/>
      <c r="AF219" s="297"/>
      <c r="AG219" s="297"/>
      <c r="AH219" s="297"/>
      <c r="AI219" s="297"/>
      <c r="AJ219" s="297"/>
      <c r="AK219" s="297"/>
      <c r="AL219" s="297"/>
      <c r="AM219" s="297"/>
      <c r="AN219" s="297"/>
      <c r="AO219" s="297"/>
      <c r="AP219" s="297"/>
      <c r="AQ219" s="297"/>
      <c r="AR219" s="297"/>
      <c r="AS219" s="297"/>
      <c r="AT219" s="297"/>
      <c r="AU219" s="297"/>
      <c r="AV219" s="297"/>
      <c r="AW219" s="297"/>
      <c r="AX219" s="297"/>
      <c r="AY219" s="297"/>
      <c r="AZ219" s="297"/>
      <c r="BA219" s="297"/>
      <c r="BB219" s="297"/>
      <c r="BC219" s="297"/>
      <c r="BD219" s="297"/>
      <c r="BE219" s="297"/>
      <c r="BF219" s="297"/>
      <c r="BG219" s="297"/>
      <c r="BH219" s="297"/>
      <c r="BI219" s="297"/>
      <c r="BJ219" s="297"/>
      <c r="BK219" s="297"/>
      <c r="BL219" s="297"/>
      <c r="BM219" s="297"/>
      <c r="BN219" s="297"/>
      <c r="BO219" s="297"/>
      <c r="BP219" s="297"/>
      <c r="BQ219" s="297"/>
      <c r="BR219" s="297"/>
      <c r="BS219" s="297"/>
      <c r="BT219" s="297"/>
      <c r="BU219" s="297"/>
      <c r="BV219" s="297"/>
      <c r="BW219" s="297"/>
    </row>
    <row r="220" spans="1:75" ht="15.75" x14ac:dyDescent="0.25">
      <c r="A220" s="297"/>
      <c r="B220" s="319"/>
      <c r="C220" s="319"/>
      <c r="D220" s="463"/>
      <c r="E220" s="463"/>
      <c r="F220" s="463"/>
      <c r="G220" s="463"/>
      <c r="H220" s="463"/>
      <c r="I220" s="463"/>
      <c r="J220" s="463"/>
      <c r="K220" s="463"/>
      <c r="L220" s="463"/>
      <c r="M220" s="463"/>
      <c r="N220" s="463"/>
      <c r="O220" s="625"/>
      <c r="P220" s="317"/>
      <c r="Q220" s="317"/>
      <c r="R220" s="367"/>
      <c r="S220" s="297"/>
      <c r="T220" s="297"/>
      <c r="U220" s="297"/>
      <c r="V220" s="297"/>
      <c r="W220" s="297"/>
      <c r="X220" s="297"/>
      <c r="Y220" s="297"/>
      <c r="Z220" s="297"/>
      <c r="AA220" s="297"/>
      <c r="AB220" s="297"/>
      <c r="AC220" s="297"/>
      <c r="AD220" s="297"/>
      <c r="AE220" s="297"/>
      <c r="AF220" s="297"/>
      <c r="AG220" s="297"/>
      <c r="AH220" s="297"/>
      <c r="AI220" s="297"/>
      <c r="AJ220" s="297"/>
      <c r="AK220" s="297"/>
      <c r="AL220" s="297"/>
      <c r="AM220" s="297"/>
      <c r="AN220" s="297"/>
      <c r="AO220" s="297"/>
      <c r="AP220" s="297"/>
      <c r="AQ220" s="297"/>
      <c r="AR220" s="297"/>
      <c r="AS220" s="297"/>
      <c r="AT220" s="297"/>
      <c r="AU220" s="297"/>
      <c r="AV220" s="297"/>
      <c r="AW220" s="297"/>
      <c r="AX220" s="297"/>
      <c r="AY220" s="297"/>
      <c r="AZ220" s="297"/>
      <c r="BA220" s="297"/>
      <c r="BB220" s="297"/>
      <c r="BC220" s="297"/>
      <c r="BD220" s="297"/>
      <c r="BE220" s="297"/>
      <c r="BF220" s="297"/>
      <c r="BG220" s="297"/>
      <c r="BH220" s="297"/>
      <c r="BI220" s="297"/>
      <c r="BJ220" s="297"/>
      <c r="BK220" s="297"/>
      <c r="BL220" s="297"/>
      <c r="BM220" s="297"/>
      <c r="BN220" s="297"/>
      <c r="BO220" s="297"/>
      <c r="BP220" s="297"/>
      <c r="BQ220" s="297"/>
      <c r="BR220" s="297"/>
      <c r="BS220" s="297"/>
      <c r="BT220" s="297"/>
      <c r="BU220" s="297"/>
      <c r="BV220" s="297"/>
      <c r="BW220" s="297"/>
    </row>
    <row r="221" spans="1:75" ht="15.75" x14ac:dyDescent="0.25">
      <c r="A221" s="297"/>
      <c r="B221" s="319"/>
      <c r="C221" s="319"/>
      <c r="D221" s="463"/>
      <c r="E221" s="463"/>
      <c r="F221" s="463"/>
      <c r="G221" s="463"/>
      <c r="H221" s="463"/>
      <c r="I221" s="463"/>
      <c r="J221" s="463"/>
      <c r="K221" s="463"/>
      <c r="L221" s="463"/>
      <c r="M221" s="463"/>
      <c r="N221" s="463"/>
      <c r="O221" s="625"/>
      <c r="P221" s="317"/>
      <c r="Q221" s="317"/>
      <c r="R221" s="367"/>
      <c r="S221" s="297"/>
      <c r="T221" s="297"/>
      <c r="U221" s="297"/>
      <c r="V221" s="297"/>
      <c r="W221" s="297"/>
      <c r="X221" s="297"/>
      <c r="Y221" s="297"/>
      <c r="Z221" s="297"/>
      <c r="AA221" s="297"/>
      <c r="AB221" s="297"/>
      <c r="AC221" s="297"/>
      <c r="AD221" s="297"/>
      <c r="AE221" s="297"/>
      <c r="AF221" s="297"/>
      <c r="AG221" s="297"/>
      <c r="AH221" s="297"/>
      <c r="AI221" s="297"/>
      <c r="AJ221" s="297"/>
      <c r="AK221" s="297"/>
      <c r="AL221" s="297"/>
      <c r="AM221" s="297"/>
      <c r="AN221" s="297"/>
      <c r="AO221" s="297"/>
      <c r="AP221" s="297"/>
      <c r="AQ221" s="297"/>
      <c r="AR221" s="297"/>
      <c r="AS221" s="297"/>
      <c r="AT221" s="297"/>
      <c r="AU221" s="297"/>
      <c r="AV221" s="297"/>
      <c r="AW221" s="297"/>
      <c r="AX221" s="297"/>
      <c r="AY221" s="297"/>
      <c r="AZ221" s="297"/>
      <c r="BA221" s="297"/>
      <c r="BB221" s="297"/>
      <c r="BC221" s="297"/>
      <c r="BD221" s="297"/>
      <c r="BE221" s="297"/>
      <c r="BF221" s="297"/>
      <c r="BG221" s="297"/>
      <c r="BH221" s="297"/>
      <c r="BI221" s="297"/>
      <c r="BJ221" s="297"/>
      <c r="BK221" s="297"/>
      <c r="BL221" s="297"/>
      <c r="BM221" s="297"/>
      <c r="BN221" s="297"/>
      <c r="BO221" s="297"/>
      <c r="BP221" s="297"/>
      <c r="BQ221" s="297"/>
      <c r="BR221" s="297"/>
      <c r="BS221" s="297"/>
      <c r="BT221" s="297"/>
      <c r="BU221" s="297"/>
      <c r="BV221" s="297"/>
      <c r="BW221" s="297"/>
    </row>
    <row r="222" spans="1:75" ht="15.75" x14ac:dyDescent="0.25">
      <c r="A222" s="297"/>
      <c r="B222" s="319"/>
      <c r="C222" s="319"/>
      <c r="D222" s="463"/>
      <c r="E222" s="463"/>
      <c r="F222" s="463"/>
      <c r="G222" s="463"/>
      <c r="H222" s="463"/>
      <c r="I222" s="463"/>
      <c r="J222" s="463"/>
      <c r="K222" s="463"/>
      <c r="L222" s="463"/>
      <c r="M222" s="463"/>
      <c r="N222" s="463"/>
      <c r="O222" s="625"/>
      <c r="P222" s="317"/>
      <c r="Q222" s="317"/>
      <c r="R222" s="367"/>
      <c r="S222" s="297"/>
      <c r="T222" s="297"/>
      <c r="U222" s="297"/>
      <c r="V222" s="297"/>
      <c r="W222" s="297"/>
      <c r="X222" s="297"/>
      <c r="Y222" s="297"/>
      <c r="Z222" s="297"/>
      <c r="AA222" s="297"/>
      <c r="AB222" s="297"/>
      <c r="AC222" s="297"/>
      <c r="AD222" s="297"/>
      <c r="AE222" s="297"/>
      <c r="AF222" s="297"/>
      <c r="AG222" s="297"/>
      <c r="AH222" s="297"/>
      <c r="AI222" s="297"/>
      <c r="AJ222" s="297"/>
      <c r="AK222" s="297"/>
      <c r="AL222" s="297"/>
      <c r="AM222" s="297"/>
      <c r="AN222" s="297"/>
      <c r="AO222" s="297"/>
      <c r="AP222" s="297"/>
      <c r="AQ222" s="297"/>
      <c r="AR222" s="297"/>
      <c r="AS222" s="297"/>
      <c r="AT222" s="297"/>
      <c r="AU222" s="297"/>
      <c r="AV222" s="297"/>
      <c r="AW222" s="297"/>
      <c r="AX222" s="297"/>
      <c r="AY222" s="297"/>
      <c r="AZ222" s="297"/>
      <c r="BA222" s="297"/>
      <c r="BB222" s="297"/>
      <c r="BC222" s="297"/>
      <c r="BD222" s="297"/>
      <c r="BE222" s="297"/>
      <c r="BF222" s="297"/>
      <c r="BG222" s="297"/>
      <c r="BH222" s="297"/>
      <c r="BI222" s="297"/>
      <c r="BJ222" s="297"/>
      <c r="BK222" s="297"/>
      <c r="BL222" s="297"/>
      <c r="BM222" s="297"/>
      <c r="BN222" s="297"/>
      <c r="BO222" s="297"/>
      <c r="BP222" s="297"/>
      <c r="BQ222" s="297"/>
      <c r="BR222" s="297"/>
      <c r="BS222" s="297"/>
      <c r="BT222" s="297"/>
      <c r="BU222" s="297"/>
      <c r="BV222" s="297"/>
      <c r="BW222" s="297"/>
    </row>
    <row r="223" spans="1:75" ht="15.75" x14ac:dyDescent="0.25">
      <c r="A223" s="297"/>
      <c r="B223" s="319"/>
      <c r="C223" s="319"/>
      <c r="D223" s="463"/>
      <c r="E223" s="463"/>
      <c r="F223" s="463"/>
      <c r="G223" s="463"/>
      <c r="H223" s="463"/>
      <c r="I223" s="463"/>
      <c r="J223" s="463"/>
      <c r="K223" s="463"/>
      <c r="L223" s="463"/>
      <c r="M223" s="463"/>
      <c r="N223" s="463"/>
      <c r="O223" s="625"/>
      <c r="P223" s="317"/>
      <c r="Q223" s="317"/>
      <c r="R223" s="367"/>
      <c r="S223" s="297"/>
      <c r="T223" s="297"/>
      <c r="U223" s="297"/>
      <c r="V223" s="297"/>
      <c r="W223" s="297"/>
      <c r="X223" s="297"/>
      <c r="Y223" s="297"/>
      <c r="Z223" s="297"/>
      <c r="AA223" s="297"/>
      <c r="AB223" s="297"/>
      <c r="AC223" s="297"/>
      <c r="AD223" s="297"/>
      <c r="AE223" s="297"/>
      <c r="AF223" s="297"/>
      <c r="AG223" s="297"/>
      <c r="AH223" s="297"/>
      <c r="AI223" s="297"/>
      <c r="AJ223" s="297"/>
      <c r="AK223" s="297"/>
      <c r="AL223" s="297"/>
      <c r="AM223" s="297"/>
      <c r="AN223" s="297"/>
      <c r="AO223" s="297"/>
      <c r="AP223" s="297"/>
      <c r="AQ223" s="297"/>
      <c r="AR223" s="297"/>
      <c r="AS223" s="297"/>
      <c r="AT223" s="297"/>
      <c r="AU223" s="297"/>
      <c r="AV223" s="297"/>
      <c r="AW223" s="297"/>
      <c r="AX223" s="297"/>
      <c r="AY223" s="297"/>
      <c r="AZ223" s="297"/>
      <c r="BA223" s="297"/>
      <c r="BB223" s="297"/>
      <c r="BC223" s="297"/>
      <c r="BD223" s="297"/>
      <c r="BE223" s="297"/>
      <c r="BF223" s="297"/>
      <c r="BG223" s="297"/>
      <c r="BH223" s="297"/>
      <c r="BI223" s="297"/>
      <c r="BJ223" s="297"/>
      <c r="BK223" s="297"/>
      <c r="BL223" s="297"/>
      <c r="BM223" s="297"/>
      <c r="BN223" s="297"/>
      <c r="BO223" s="297"/>
      <c r="BP223" s="297"/>
      <c r="BQ223" s="297"/>
      <c r="BR223" s="297"/>
      <c r="BS223" s="297"/>
      <c r="BT223" s="297"/>
      <c r="BU223" s="297"/>
      <c r="BV223" s="297"/>
      <c r="BW223" s="297"/>
    </row>
    <row r="224" spans="1:75" ht="15.75" x14ac:dyDescent="0.25">
      <c r="A224" s="297"/>
      <c r="B224" s="319"/>
      <c r="C224" s="319"/>
      <c r="D224" s="463"/>
      <c r="E224" s="463"/>
      <c r="F224" s="463"/>
      <c r="G224" s="463"/>
      <c r="H224" s="463"/>
      <c r="I224" s="463"/>
      <c r="J224" s="463"/>
      <c r="K224" s="463"/>
      <c r="L224" s="463"/>
      <c r="M224" s="463"/>
      <c r="N224" s="463"/>
      <c r="O224" s="625"/>
      <c r="P224" s="317"/>
      <c r="Q224" s="317"/>
      <c r="R224" s="367"/>
      <c r="S224" s="297"/>
      <c r="T224" s="297"/>
      <c r="U224" s="297"/>
      <c r="V224" s="297"/>
      <c r="W224" s="297"/>
      <c r="X224" s="297"/>
      <c r="Y224" s="297"/>
      <c r="Z224" s="297"/>
      <c r="AA224" s="297"/>
      <c r="AB224" s="297"/>
      <c r="AC224" s="297"/>
      <c r="AD224" s="297"/>
      <c r="AE224" s="297"/>
      <c r="AF224" s="297"/>
      <c r="AG224" s="297"/>
      <c r="AH224" s="297"/>
      <c r="AI224" s="297"/>
      <c r="AJ224" s="297"/>
      <c r="AK224" s="297"/>
      <c r="AL224" s="297"/>
      <c r="AM224" s="297"/>
      <c r="AN224" s="297"/>
      <c r="AO224" s="297"/>
      <c r="AP224" s="297"/>
      <c r="AQ224" s="297"/>
      <c r="AR224" s="297"/>
      <c r="AS224" s="297"/>
      <c r="AT224" s="297"/>
      <c r="AU224" s="297"/>
      <c r="AV224" s="297"/>
      <c r="AW224" s="297"/>
      <c r="AX224" s="297"/>
      <c r="AY224" s="297"/>
      <c r="AZ224" s="297"/>
      <c r="BA224" s="297"/>
      <c r="BB224" s="297"/>
      <c r="BC224" s="297"/>
      <c r="BD224" s="297"/>
      <c r="BE224" s="297"/>
      <c r="BF224" s="297"/>
      <c r="BG224" s="297"/>
      <c r="BH224" s="297"/>
      <c r="BI224" s="297"/>
      <c r="BJ224" s="297"/>
      <c r="BK224" s="297"/>
      <c r="BL224" s="297"/>
      <c r="BM224" s="297"/>
      <c r="BN224" s="297"/>
      <c r="BO224" s="297"/>
      <c r="BP224" s="297"/>
      <c r="BQ224" s="297"/>
      <c r="BR224" s="297"/>
      <c r="BS224" s="297"/>
      <c r="BT224" s="297"/>
      <c r="BU224" s="297"/>
      <c r="BV224" s="297"/>
      <c r="BW224" s="297"/>
    </row>
    <row r="225" spans="1:75" ht="15.75" x14ac:dyDescent="0.25">
      <c r="A225" s="317"/>
      <c r="B225" s="319"/>
      <c r="C225" s="319"/>
      <c r="D225" s="463"/>
      <c r="E225" s="463"/>
      <c r="F225" s="463"/>
      <c r="G225" s="463"/>
      <c r="H225" s="463"/>
      <c r="I225" s="463"/>
      <c r="J225" s="463"/>
      <c r="K225" s="463"/>
      <c r="L225" s="463"/>
      <c r="M225" s="463"/>
      <c r="N225" s="463"/>
      <c r="O225" s="625"/>
      <c r="P225" s="317"/>
      <c r="Q225" s="317"/>
      <c r="R225" s="367"/>
      <c r="S225" s="297"/>
      <c r="T225" s="297"/>
      <c r="U225" s="297"/>
      <c r="V225" s="297"/>
      <c r="W225" s="297"/>
      <c r="X225" s="297"/>
      <c r="Y225" s="297"/>
      <c r="Z225" s="297"/>
      <c r="AA225" s="297"/>
      <c r="AB225" s="297"/>
      <c r="AC225" s="297"/>
      <c r="AD225" s="297"/>
      <c r="AE225" s="297"/>
      <c r="AF225" s="297"/>
      <c r="AG225" s="297"/>
      <c r="AH225" s="297"/>
      <c r="AI225" s="297"/>
      <c r="AJ225" s="297"/>
      <c r="AK225" s="297"/>
      <c r="AL225" s="297"/>
      <c r="AM225" s="297"/>
      <c r="AN225" s="297"/>
      <c r="AO225" s="297"/>
      <c r="AP225" s="297"/>
      <c r="AQ225" s="297"/>
      <c r="AR225" s="297"/>
      <c r="AS225" s="297"/>
      <c r="AT225" s="297"/>
      <c r="AU225" s="297"/>
      <c r="AV225" s="297"/>
      <c r="AW225" s="297"/>
      <c r="AX225" s="297"/>
      <c r="AY225" s="297"/>
      <c r="AZ225" s="297"/>
      <c r="BA225" s="297"/>
      <c r="BB225" s="297"/>
      <c r="BC225" s="297"/>
      <c r="BD225" s="297"/>
      <c r="BE225" s="297"/>
      <c r="BF225" s="297"/>
      <c r="BG225" s="297"/>
      <c r="BH225" s="297"/>
      <c r="BI225" s="297"/>
      <c r="BJ225" s="297"/>
      <c r="BK225" s="297"/>
      <c r="BL225" s="297"/>
      <c r="BM225" s="297"/>
      <c r="BN225" s="297"/>
      <c r="BO225" s="297"/>
      <c r="BP225" s="297"/>
      <c r="BQ225" s="297"/>
      <c r="BR225" s="297"/>
      <c r="BS225" s="297"/>
      <c r="BT225" s="297"/>
      <c r="BU225" s="297"/>
      <c r="BV225" s="297"/>
      <c r="BW225" s="297"/>
    </row>
    <row r="226" spans="1:75" ht="15.75" x14ac:dyDescent="0.25">
      <c r="A226" s="317"/>
      <c r="B226" s="319"/>
      <c r="C226" s="319"/>
      <c r="D226" s="463"/>
      <c r="E226" s="463"/>
      <c r="F226" s="463"/>
      <c r="G226" s="463"/>
      <c r="H226" s="463"/>
      <c r="I226" s="463"/>
      <c r="J226" s="463"/>
      <c r="K226" s="463"/>
      <c r="L226" s="463"/>
      <c r="M226" s="463"/>
      <c r="N226" s="463"/>
      <c r="O226" s="625"/>
      <c r="P226" s="317"/>
      <c r="Q226" s="317"/>
      <c r="R226" s="367"/>
      <c r="S226" s="297"/>
      <c r="T226" s="297"/>
      <c r="U226" s="297"/>
      <c r="V226" s="297"/>
      <c r="W226" s="297"/>
      <c r="X226" s="297"/>
      <c r="Y226" s="297"/>
      <c r="Z226" s="297"/>
      <c r="AA226" s="297"/>
      <c r="AB226" s="297"/>
      <c r="AC226" s="297"/>
      <c r="AD226" s="297"/>
      <c r="AE226" s="297"/>
      <c r="AF226" s="297"/>
      <c r="AG226" s="297"/>
      <c r="AH226" s="297"/>
      <c r="AI226" s="297"/>
      <c r="AJ226" s="297"/>
      <c r="AK226" s="297"/>
      <c r="AL226" s="297"/>
      <c r="AM226" s="297"/>
      <c r="AN226" s="297"/>
      <c r="AO226" s="297"/>
      <c r="AP226" s="297"/>
      <c r="AQ226" s="297"/>
      <c r="AR226" s="297"/>
      <c r="AS226" s="297"/>
      <c r="AT226" s="297"/>
      <c r="AU226" s="297"/>
      <c r="AV226" s="297"/>
      <c r="AW226" s="297"/>
      <c r="AX226" s="297"/>
      <c r="AY226" s="297"/>
      <c r="AZ226" s="297"/>
      <c r="BA226" s="297"/>
      <c r="BB226" s="297"/>
      <c r="BC226" s="297"/>
      <c r="BD226" s="297"/>
      <c r="BE226" s="297"/>
      <c r="BF226" s="297"/>
      <c r="BG226" s="297"/>
      <c r="BH226" s="297"/>
      <c r="BI226" s="297"/>
      <c r="BJ226" s="297"/>
      <c r="BK226" s="297"/>
      <c r="BL226" s="297"/>
      <c r="BM226" s="297"/>
      <c r="BN226" s="297"/>
      <c r="BO226" s="297"/>
      <c r="BP226" s="297"/>
      <c r="BQ226" s="297"/>
      <c r="BR226" s="297"/>
      <c r="BS226" s="297"/>
      <c r="BT226" s="297"/>
      <c r="BU226" s="297"/>
      <c r="BV226" s="297"/>
      <c r="BW226" s="297"/>
    </row>
    <row r="227" spans="1:75" ht="15.75" x14ac:dyDescent="0.25">
      <c r="A227" s="317"/>
      <c r="B227" s="319"/>
      <c r="C227" s="319"/>
      <c r="D227" s="463"/>
      <c r="E227" s="463"/>
      <c r="F227" s="463"/>
      <c r="G227" s="463"/>
      <c r="H227" s="463"/>
      <c r="I227" s="463"/>
      <c r="J227" s="463"/>
      <c r="K227" s="463"/>
      <c r="L227" s="463"/>
      <c r="M227" s="463"/>
      <c r="N227" s="463"/>
      <c r="O227" s="625"/>
      <c r="P227" s="317"/>
      <c r="Q227" s="317"/>
      <c r="R227" s="367"/>
      <c r="S227" s="297"/>
      <c r="T227" s="297"/>
      <c r="U227" s="297"/>
      <c r="V227" s="297"/>
      <c r="W227" s="297"/>
      <c r="X227" s="297"/>
      <c r="Y227" s="297"/>
      <c r="Z227" s="297"/>
      <c r="AA227" s="297"/>
      <c r="AB227" s="297"/>
      <c r="AC227" s="297"/>
      <c r="AD227" s="297"/>
      <c r="AE227" s="297"/>
      <c r="AF227" s="297"/>
      <c r="AG227" s="297"/>
      <c r="AH227" s="297"/>
      <c r="AI227" s="297"/>
      <c r="AJ227" s="297"/>
      <c r="AK227" s="297"/>
      <c r="AL227" s="297"/>
      <c r="AM227" s="297"/>
      <c r="AN227" s="297"/>
      <c r="AO227" s="297"/>
      <c r="AP227" s="297"/>
      <c r="AQ227" s="297"/>
      <c r="AR227" s="297"/>
      <c r="AS227" s="297"/>
      <c r="AT227" s="297"/>
      <c r="AU227" s="297"/>
      <c r="AV227" s="297"/>
      <c r="AW227" s="297"/>
      <c r="AX227" s="297"/>
      <c r="AY227" s="297"/>
      <c r="AZ227" s="297"/>
      <c r="BA227" s="297"/>
      <c r="BB227" s="297"/>
      <c r="BC227" s="297"/>
      <c r="BD227" s="297"/>
      <c r="BE227" s="297"/>
      <c r="BF227" s="297"/>
      <c r="BG227" s="297"/>
      <c r="BH227" s="297"/>
      <c r="BI227" s="297"/>
      <c r="BJ227" s="297"/>
      <c r="BK227" s="297"/>
      <c r="BL227" s="297"/>
      <c r="BM227" s="297"/>
      <c r="BN227" s="297"/>
      <c r="BO227" s="297"/>
      <c r="BP227" s="297"/>
      <c r="BQ227" s="297"/>
      <c r="BR227" s="297"/>
      <c r="BS227" s="297"/>
      <c r="BT227" s="297"/>
      <c r="BU227" s="297"/>
      <c r="BV227" s="297"/>
      <c r="BW227" s="297"/>
    </row>
    <row r="228" spans="1:75" ht="15.75" x14ac:dyDescent="0.25">
      <c r="A228" s="317"/>
      <c r="B228" s="319"/>
      <c r="C228" s="319"/>
      <c r="D228" s="463"/>
      <c r="E228" s="463"/>
      <c r="F228" s="463"/>
      <c r="G228" s="463"/>
      <c r="H228" s="463"/>
      <c r="I228" s="463"/>
      <c r="J228" s="463"/>
      <c r="K228" s="463"/>
      <c r="L228" s="463"/>
      <c r="M228" s="463"/>
      <c r="N228" s="463"/>
      <c r="O228" s="625"/>
      <c r="P228" s="317"/>
      <c r="Q228" s="317"/>
      <c r="R228" s="367"/>
      <c r="S228" s="297"/>
      <c r="T228" s="297"/>
      <c r="U228" s="297"/>
      <c r="V228" s="297"/>
      <c r="W228" s="297"/>
      <c r="X228" s="297"/>
      <c r="Y228" s="297"/>
      <c r="Z228" s="297"/>
      <c r="AA228" s="297"/>
      <c r="AB228" s="297"/>
      <c r="AC228" s="297"/>
      <c r="AD228" s="297"/>
      <c r="AE228" s="297"/>
      <c r="AF228" s="297"/>
      <c r="AG228" s="297"/>
      <c r="AH228" s="297"/>
      <c r="AI228" s="297"/>
      <c r="AJ228" s="297"/>
      <c r="AK228" s="297"/>
      <c r="AL228" s="297"/>
      <c r="AM228" s="297"/>
      <c r="AN228" s="297"/>
      <c r="AO228" s="297"/>
      <c r="AP228" s="297"/>
      <c r="AQ228" s="297"/>
      <c r="AR228" s="297"/>
      <c r="AS228" s="297"/>
      <c r="AT228" s="297"/>
      <c r="AU228" s="297"/>
      <c r="AV228" s="297"/>
      <c r="AW228" s="297"/>
      <c r="AX228" s="297"/>
      <c r="AY228" s="297"/>
      <c r="AZ228" s="297"/>
      <c r="BA228" s="297"/>
      <c r="BB228" s="297"/>
      <c r="BC228" s="297"/>
      <c r="BD228" s="297"/>
      <c r="BE228" s="297"/>
      <c r="BF228" s="297"/>
      <c r="BG228" s="297"/>
      <c r="BH228" s="297"/>
      <c r="BI228" s="297"/>
      <c r="BJ228" s="297"/>
      <c r="BK228" s="297"/>
      <c r="BL228" s="297"/>
      <c r="BM228" s="297"/>
      <c r="BN228" s="297"/>
      <c r="BO228" s="297"/>
      <c r="BP228" s="297"/>
      <c r="BQ228" s="297"/>
      <c r="BR228" s="297"/>
      <c r="BS228" s="297"/>
      <c r="BT228" s="297"/>
      <c r="BU228" s="297"/>
      <c r="BV228" s="297"/>
      <c r="BW228" s="297"/>
    </row>
    <row r="229" spans="1:75" ht="15.75" x14ac:dyDescent="0.25">
      <c r="A229" s="317"/>
      <c r="B229" s="319"/>
      <c r="C229" s="319"/>
      <c r="D229" s="463"/>
      <c r="E229" s="463"/>
      <c r="F229" s="463"/>
      <c r="G229" s="463"/>
      <c r="H229" s="463"/>
      <c r="I229" s="463"/>
      <c r="J229" s="463"/>
      <c r="K229" s="463"/>
      <c r="L229" s="463"/>
      <c r="M229" s="463"/>
      <c r="N229" s="463"/>
      <c r="O229" s="625"/>
      <c r="P229" s="317"/>
      <c r="Q229" s="317"/>
      <c r="R229" s="367"/>
      <c r="S229" s="297"/>
      <c r="T229" s="297"/>
      <c r="U229" s="297"/>
      <c r="V229" s="297"/>
      <c r="W229" s="297"/>
      <c r="X229" s="297"/>
      <c r="Y229" s="297"/>
      <c r="Z229" s="297"/>
      <c r="AA229" s="297"/>
      <c r="AB229" s="297"/>
      <c r="AC229" s="297"/>
      <c r="AD229" s="297"/>
      <c r="AE229" s="297"/>
      <c r="AF229" s="297"/>
      <c r="AG229" s="297"/>
      <c r="AH229" s="297"/>
      <c r="AI229" s="297"/>
      <c r="AJ229" s="297"/>
      <c r="AK229" s="297"/>
      <c r="AL229" s="297"/>
      <c r="AM229" s="297"/>
      <c r="AN229" s="297"/>
      <c r="AO229" s="297"/>
      <c r="AP229" s="297"/>
      <c r="AQ229" s="297"/>
      <c r="AR229" s="297"/>
      <c r="AS229" s="297"/>
      <c r="AT229" s="297"/>
      <c r="AU229" s="297"/>
      <c r="AV229" s="297"/>
      <c r="AW229" s="297"/>
      <c r="AX229" s="297"/>
      <c r="AY229" s="297"/>
      <c r="AZ229" s="297"/>
      <c r="BA229" s="297"/>
      <c r="BB229" s="297"/>
      <c r="BC229" s="297"/>
      <c r="BD229" s="297"/>
      <c r="BE229" s="297"/>
      <c r="BF229" s="297"/>
      <c r="BG229" s="297"/>
      <c r="BH229" s="297"/>
      <c r="BI229" s="297"/>
      <c r="BJ229" s="297"/>
      <c r="BK229" s="297"/>
      <c r="BL229" s="297"/>
      <c r="BM229" s="297"/>
      <c r="BN229" s="297"/>
      <c r="BO229" s="297"/>
      <c r="BP229" s="297"/>
      <c r="BQ229" s="297"/>
      <c r="BR229" s="297"/>
      <c r="BS229" s="297"/>
      <c r="BT229" s="297"/>
      <c r="BU229" s="297"/>
      <c r="BV229" s="297"/>
      <c r="BW229" s="297"/>
    </row>
    <row r="230" spans="1:75" ht="15.75" x14ac:dyDescent="0.25">
      <c r="A230" s="317"/>
      <c r="B230" s="319"/>
      <c r="C230" s="319"/>
      <c r="D230" s="463"/>
      <c r="E230" s="463"/>
      <c r="F230" s="463"/>
      <c r="G230" s="463"/>
      <c r="H230" s="463"/>
      <c r="I230" s="463"/>
      <c r="J230" s="463"/>
      <c r="K230" s="463"/>
      <c r="L230" s="463"/>
      <c r="M230" s="463"/>
      <c r="N230" s="463"/>
      <c r="O230" s="625"/>
      <c r="P230" s="317"/>
      <c r="Q230" s="317"/>
      <c r="R230" s="367"/>
      <c r="S230" s="297"/>
      <c r="T230" s="297"/>
      <c r="U230" s="297"/>
      <c r="V230" s="297"/>
      <c r="W230" s="297"/>
      <c r="X230" s="297"/>
      <c r="Y230" s="297"/>
      <c r="Z230" s="297"/>
      <c r="AA230" s="297"/>
      <c r="AB230" s="297"/>
      <c r="AC230" s="297"/>
      <c r="AD230" s="297"/>
      <c r="AE230" s="297"/>
      <c r="AF230" s="297"/>
      <c r="AG230" s="297"/>
      <c r="AH230" s="297"/>
      <c r="AI230" s="297"/>
      <c r="AJ230" s="297"/>
      <c r="AK230" s="297"/>
      <c r="AL230" s="297"/>
      <c r="AM230" s="297"/>
      <c r="AN230" s="297"/>
      <c r="AO230" s="297"/>
      <c r="AP230" s="297"/>
      <c r="AQ230" s="297"/>
      <c r="AR230" s="297"/>
      <c r="AS230" s="297"/>
      <c r="AT230" s="297"/>
      <c r="AU230" s="297"/>
      <c r="AV230" s="297"/>
      <c r="AW230" s="297"/>
      <c r="AX230" s="297"/>
      <c r="AY230" s="297"/>
      <c r="AZ230" s="297"/>
      <c r="BA230" s="297"/>
      <c r="BB230" s="297"/>
      <c r="BC230" s="297"/>
      <c r="BD230" s="297"/>
      <c r="BE230" s="297"/>
      <c r="BF230" s="297"/>
      <c r="BG230" s="297"/>
      <c r="BH230" s="297"/>
      <c r="BI230" s="297"/>
      <c r="BJ230" s="297"/>
      <c r="BK230" s="297"/>
      <c r="BL230" s="297"/>
      <c r="BM230" s="297"/>
      <c r="BN230" s="297"/>
      <c r="BO230" s="297"/>
      <c r="BP230" s="297"/>
      <c r="BQ230" s="297"/>
      <c r="BR230" s="297"/>
      <c r="BS230" s="297"/>
      <c r="BT230" s="297"/>
      <c r="BU230" s="297"/>
      <c r="BV230" s="297"/>
      <c r="BW230" s="297"/>
    </row>
    <row r="231" spans="1:75" x14ac:dyDescent="0.25">
      <c r="A231" s="177"/>
      <c r="B231" s="178"/>
      <c r="C231" s="178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9"/>
    </row>
    <row r="232" spans="1:75" x14ac:dyDescent="0.25">
      <c r="A232" s="177"/>
      <c r="B232" s="178"/>
      <c r="C232" s="178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9"/>
    </row>
    <row r="233" spans="1:75" x14ac:dyDescent="0.25">
      <c r="A233" s="177"/>
      <c r="B233" s="178"/>
      <c r="C233" s="178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9"/>
    </row>
    <row r="234" spans="1:75" x14ac:dyDescent="0.25">
      <c r="A234" s="177"/>
      <c r="B234" s="178"/>
      <c r="C234" s="178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9"/>
    </row>
    <row r="235" spans="1:75" x14ac:dyDescent="0.25">
      <c r="A235" s="180"/>
      <c r="B235" s="178"/>
      <c r="C235" s="178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9"/>
    </row>
    <row r="236" spans="1:75" x14ac:dyDescent="0.25">
      <c r="A236" s="177"/>
      <c r="B236" s="178"/>
      <c r="C236" s="178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9"/>
    </row>
    <row r="237" spans="1:75" x14ac:dyDescent="0.25">
      <c r="A237" s="177"/>
      <c r="B237" s="178"/>
      <c r="C237" s="178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9"/>
    </row>
    <row r="238" spans="1:75" x14ac:dyDescent="0.25">
      <c r="A238" s="177"/>
      <c r="B238" s="178"/>
      <c r="C238" s="178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9"/>
    </row>
    <row r="301" spans="1:56" x14ac:dyDescent="0.25">
      <c r="A301" s="181">
        <v>0</v>
      </c>
      <c r="B301" s="176"/>
      <c r="C301" s="176"/>
      <c r="D301" s="176"/>
      <c r="E301" s="176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76"/>
      <c r="AT301" s="176"/>
      <c r="AU301" s="176"/>
      <c r="AV301" s="176"/>
      <c r="AW301" s="176"/>
      <c r="AX301" s="176"/>
      <c r="AY301" s="176"/>
      <c r="AZ301" s="176"/>
      <c r="BA301" s="176"/>
      <c r="BB301" s="176"/>
      <c r="BC301" s="176"/>
      <c r="BD301" s="181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sheetData>
    <row r="1" spans="1:75" ht="15.75" x14ac:dyDescent="0.25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8"/>
      <c r="N1" s="678"/>
      <c r="O1" s="682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</row>
    <row r="2" spans="1:75" ht="15.75" x14ac:dyDescent="0.25">
      <c r="A2" s="877" t="s">
        <v>126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8"/>
      <c r="M2" s="678"/>
      <c r="N2" s="678"/>
      <c r="O2" s="682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  <c r="BS2" s="678"/>
      <c r="BT2" s="678"/>
      <c r="BU2" s="678"/>
      <c r="BV2" s="678"/>
      <c r="BW2" s="678"/>
    </row>
    <row r="3" spans="1:75" ht="15.75" x14ac:dyDescent="0.25">
      <c r="A3" s="877" t="s">
        <v>127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L3" s="678"/>
      <c r="M3" s="678"/>
      <c r="N3" s="678"/>
      <c r="O3" s="682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678"/>
      <c r="AZ3" s="678"/>
      <c r="BA3" s="678"/>
      <c r="BB3" s="678"/>
      <c r="BC3" s="678"/>
      <c r="BD3" s="678"/>
      <c r="BE3" s="678"/>
      <c r="BF3" s="678"/>
      <c r="BG3" s="678"/>
      <c r="BH3" s="678"/>
      <c r="BI3" s="678"/>
      <c r="BJ3" s="678"/>
      <c r="BK3" s="678"/>
      <c r="BL3" s="678"/>
      <c r="BM3" s="678"/>
      <c r="BN3" s="678"/>
      <c r="BO3" s="678"/>
      <c r="BP3" s="678"/>
      <c r="BQ3" s="678"/>
      <c r="BR3" s="678"/>
      <c r="BS3" s="678"/>
      <c r="BT3" s="678"/>
      <c r="BU3" s="678"/>
      <c r="BV3" s="678"/>
      <c r="BW3" s="678"/>
    </row>
    <row r="4" spans="1:75" ht="15.75" x14ac:dyDescent="0.25">
      <c r="A4" s="877" t="s">
        <v>128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8"/>
      <c r="M4" s="678"/>
      <c r="N4" s="678"/>
      <c r="O4" s="682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</row>
    <row r="5" spans="1:75" ht="15.75" x14ac:dyDescent="0.25">
      <c r="A5" s="676" t="s">
        <v>129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8"/>
      <c r="M5" s="678"/>
      <c r="N5" s="678"/>
      <c r="O5" s="682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8"/>
      <c r="AS5" s="678"/>
      <c r="AT5" s="678"/>
      <c r="AU5" s="678"/>
      <c r="AV5" s="678"/>
      <c r="AW5" s="678"/>
      <c r="AX5" s="678"/>
      <c r="AY5" s="678"/>
      <c r="AZ5" s="678"/>
      <c r="BA5" s="678"/>
      <c r="BB5" s="678"/>
      <c r="BC5" s="678"/>
      <c r="BD5" s="678"/>
      <c r="BE5" s="678"/>
      <c r="BF5" s="678"/>
      <c r="BG5" s="678"/>
      <c r="BH5" s="678"/>
      <c r="BI5" s="678"/>
      <c r="BJ5" s="678"/>
      <c r="BK5" s="678"/>
      <c r="BL5" s="678"/>
      <c r="BM5" s="678"/>
      <c r="BN5" s="678"/>
      <c r="BO5" s="678"/>
      <c r="BP5" s="678"/>
      <c r="BQ5" s="678"/>
      <c r="BR5" s="678"/>
      <c r="BS5" s="678"/>
      <c r="BT5" s="678"/>
      <c r="BU5" s="678"/>
      <c r="BV5" s="678"/>
      <c r="BW5" s="678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</row>
    <row r="7" spans="1:75" x14ac:dyDescent="0.25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  <c r="AU7" s="672"/>
      <c r="AV7" s="672"/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672"/>
      <c r="BQ7" s="672"/>
      <c r="BR7" s="672"/>
      <c r="BS7" s="672"/>
      <c r="BT7" s="672"/>
      <c r="BU7" s="672"/>
      <c r="BV7" s="672"/>
      <c r="BW7" s="672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5"/>
      <c r="AN8" s="675"/>
      <c r="AO8" s="675"/>
      <c r="AP8" s="675"/>
      <c r="AQ8" s="675"/>
      <c r="AR8" s="675"/>
      <c r="AS8" s="675"/>
      <c r="AT8" s="675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675"/>
      <c r="BW8" s="675"/>
    </row>
    <row r="9" spans="1:75" ht="42" x14ac:dyDescent="0.2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5"/>
      <c r="AN9" s="675"/>
      <c r="AO9" s="675"/>
      <c r="AP9" s="675"/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75"/>
      <c r="BB9" s="675"/>
      <c r="BC9" s="675"/>
      <c r="BD9" s="675"/>
      <c r="BE9" s="675"/>
      <c r="BF9" s="675"/>
      <c r="BG9" s="675"/>
      <c r="BH9" s="675"/>
      <c r="BI9" s="675"/>
      <c r="BJ9" s="675"/>
      <c r="BK9" s="675"/>
      <c r="BL9" s="675"/>
      <c r="BM9" s="675"/>
      <c r="BN9" s="675"/>
      <c r="BO9" s="675"/>
      <c r="BP9" s="675"/>
      <c r="BQ9" s="675"/>
      <c r="BR9" s="675"/>
      <c r="BS9" s="675"/>
      <c r="BT9" s="675"/>
      <c r="BU9" s="675"/>
      <c r="BV9" s="675"/>
      <c r="BW9" s="675"/>
    </row>
    <row r="10" spans="1:75" x14ac:dyDescent="0.25">
      <c r="A10" s="742" t="s">
        <v>21</v>
      </c>
      <c r="B10" s="814">
        <v>0</v>
      </c>
      <c r="C10" s="839"/>
      <c r="D10" s="820"/>
      <c r="E10" s="820"/>
      <c r="F10" s="820"/>
      <c r="G10" s="820"/>
      <c r="H10" s="829"/>
      <c r="I10" s="819"/>
      <c r="J10" s="835"/>
      <c r="K10" s="852"/>
      <c r="L10" s="819"/>
      <c r="M10" s="820"/>
      <c r="N10" s="835"/>
      <c r="O10" s="835"/>
      <c r="P10" s="878" t="s">
        <v>46</v>
      </c>
      <c r="Q10" s="674"/>
      <c r="R10" s="674"/>
      <c r="S10" s="674"/>
      <c r="T10" s="674"/>
      <c r="U10" s="674"/>
      <c r="V10" s="674"/>
      <c r="W10" s="674"/>
      <c r="X10" s="675"/>
      <c r="Y10" s="675"/>
      <c r="Z10" s="675"/>
      <c r="AA10" s="675"/>
      <c r="AB10" s="675"/>
      <c r="AC10" s="675"/>
      <c r="AD10" s="672"/>
      <c r="AE10" s="672"/>
      <c r="AF10" s="675"/>
      <c r="AG10" s="675"/>
      <c r="AH10" s="675"/>
      <c r="AI10" s="675"/>
      <c r="AJ10" s="675"/>
      <c r="AK10" s="675"/>
      <c r="AL10" s="672"/>
      <c r="AM10" s="675"/>
      <c r="AN10" s="675"/>
      <c r="AO10" s="675"/>
      <c r="AP10" s="675"/>
      <c r="AQ10" s="675"/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781" t="s">
        <v>22</v>
      </c>
      <c r="BQ10" s="719" t="s">
        <v>22</v>
      </c>
      <c r="BR10" s="719" t="s">
        <v>22</v>
      </c>
      <c r="BS10" s="880" t="s">
        <v>22</v>
      </c>
      <c r="BT10" s="883">
        <v>0</v>
      </c>
      <c r="BU10" s="883">
        <v>0</v>
      </c>
      <c r="BV10" s="883" t="s">
        <v>22</v>
      </c>
      <c r="BW10" s="883" t="s">
        <v>22</v>
      </c>
    </row>
    <row r="11" spans="1:75" ht="15" customHeight="1" x14ac:dyDescent="0.25">
      <c r="A11" s="709" t="s">
        <v>23</v>
      </c>
      <c r="B11" s="823">
        <v>0</v>
      </c>
      <c r="C11" s="872"/>
      <c r="D11" s="858"/>
      <c r="E11" s="858"/>
      <c r="F11" s="858"/>
      <c r="G11" s="858"/>
      <c r="H11" s="843"/>
      <c r="I11" s="817"/>
      <c r="J11" s="844"/>
      <c r="K11" s="866"/>
      <c r="L11" s="857"/>
      <c r="M11" s="858"/>
      <c r="N11" s="844"/>
      <c r="O11" s="844"/>
      <c r="P11" s="878" t="s">
        <v>46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F11" s="675"/>
      <c r="AG11" s="675"/>
      <c r="AH11" s="675"/>
      <c r="AI11" s="675"/>
      <c r="AJ11" s="675"/>
      <c r="AK11" s="675"/>
      <c r="AL11" s="672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675"/>
      <c r="BM11" s="675"/>
      <c r="BN11" s="675"/>
      <c r="BO11" s="675"/>
      <c r="BP11" s="781" t="s">
        <v>22</v>
      </c>
      <c r="BQ11" s="719" t="s">
        <v>22</v>
      </c>
      <c r="BR11" s="719" t="s">
        <v>22</v>
      </c>
      <c r="BS11" s="880" t="s">
        <v>22</v>
      </c>
      <c r="BT11" s="883">
        <v>0</v>
      </c>
      <c r="BU11" s="883">
        <v>0</v>
      </c>
      <c r="BV11" s="883" t="s">
        <v>22</v>
      </c>
      <c r="BW11" s="883" t="s">
        <v>22</v>
      </c>
    </row>
    <row r="12" spans="1:75" ht="15" customHeight="1" x14ac:dyDescent="0.25">
      <c r="A12" s="701" t="s">
        <v>24</v>
      </c>
      <c r="B12" s="816">
        <v>0</v>
      </c>
      <c r="C12" s="841"/>
      <c r="D12" s="811"/>
      <c r="E12" s="811"/>
      <c r="F12" s="811"/>
      <c r="G12" s="811"/>
      <c r="H12" s="812"/>
      <c r="I12" s="830"/>
      <c r="J12" s="813"/>
      <c r="K12" s="865"/>
      <c r="L12" s="830"/>
      <c r="M12" s="831"/>
      <c r="N12" s="832"/>
      <c r="O12" s="832"/>
      <c r="P12" s="878" t="s">
        <v>46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F12" s="675"/>
      <c r="AG12" s="675"/>
      <c r="AH12" s="675"/>
      <c r="AI12" s="675"/>
      <c r="AJ12" s="675"/>
      <c r="AK12" s="675"/>
      <c r="AL12" s="672"/>
      <c r="AM12" s="675"/>
      <c r="AN12" s="675"/>
      <c r="AO12" s="675"/>
      <c r="AP12" s="675"/>
      <c r="AQ12" s="675"/>
      <c r="AR12" s="675"/>
      <c r="AS12" s="675"/>
      <c r="AT12" s="675"/>
      <c r="AU12" s="675"/>
      <c r="AV12" s="675"/>
      <c r="AW12" s="675"/>
      <c r="AX12" s="675"/>
      <c r="AY12" s="675"/>
      <c r="AZ12" s="675"/>
      <c r="BA12" s="675"/>
      <c r="BB12" s="675"/>
      <c r="BC12" s="675"/>
      <c r="BD12" s="675"/>
      <c r="BE12" s="675"/>
      <c r="BF12" s="675"/>
      <c r="BG12" s="675"/>
      <c r="BH12" s="675"/>
      <c r="BI12" s="675"/>
      <c r="BJ12" s="675"/>
      <c r="BK12" s="675"/>
      <c r="BL12" s="675"/>
      <c r="BM12" s="675"/>
      <c r="BN12" s="675"/>
      <c r="BO12" s="675"/>
      <c r="BP12" s="781" t="s">
        <v>22</v>
      </c>
      <c r="BQ12" s="719" t="s">
        <v>22</v>
      </c>
      <c r="BR12" s="719" t="s">
        <v>22</v>
      </c>
      <c r="BS12" s="717"/>
      <c r="BT12" s="883">
        <v>0</v>
      </c>
      <c r="BU12" s="883">
        <v>0</v>
      </c>
      <c r="BV12" s="883" t="s">
        <v>22</v>
      </c>
      <c r="BW12" s="694"/>
    </row>
    <row r="13" spans="1:75" x14ac:dyDescent="0.25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  <c r="BI13" s="672"/>
      <c r="BJ13" s="672"/>
      <c r="BK13" s="672"/>
      <c r="BL13" s="672"/>
      <c r="BM13" s="672"/>
      <c r="BN13" s="672"/>
      <c r="BO13" s="672"/>
      <c r="BP13" s="672"/>
      <c r="BQ13" s="672"/>
      <c r="BR13" s="672"/>
      <c r="BS13" s="672"/>
      <c r="BT13" s="672"/>
      <c r="BU13" s="672"/>
      <c r="BV13" s="672"/>
      <c r="BW13" s="672"/>
    </row>
    <row r="14" spans="1:75" ht="21" x14ac:dyDescent="0.25">
      <c r="A14" s="728" t="s">
        <v>26</v>
      </c>
      <c r="B14" s="693" t="s">
        <v>4</v>
      </c>
      <c r="C14" s="693" t="s">
        <v>27</v>
      </c>
      <c r="D14" s="693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F14" s="675"/>
      <c r="AG14" s="675"/>
      <c r="AH14" s="675"/>
      <c r="AI14" s="675"/>
      <c r="AJ14" s="675"/>
      <c r="AK14" s="675"/>
      <c r="AL14" s="672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5"/>
      <c r="AY14" s="675"/>
      <c r="AZ14" s="675"/>
      <c r="BA14" s="675"/>
      <c r="BB14" s="675"/>
      <c r="BC14" s="675"/>
      <c r="BD14" s="675"/>
      <c r="BE14" s="675"/>
      <c r="BF14" s="675"/>
      <c r="BG14" s="675"/>
      <c r="BH14" s="675"/>
      <c r="BI14" s="675"/>
      <c r="BJ14" s="675"/>
      <c r="BK14" s="675"/>
      <c r="BL14" s="675"/>
      <c r="BM14" s="675"/>
      <c r="BN14" s="675"/>
      <c r="BO14" s="675"/>
      <c r="BP14" s="672"/>
      <c r="BQ14" s="672"/>
      <c r="BR14" s="672"/>
      <c r="BS14" s="672"/>
      <c r="BT14" s="672"/>
      <c r="BU14" s="672"/>
      <c r="BV14" s="675"/>
      <c r="BW14" s="675"/>
    </row>
    <row r="15" spans="1:75" ht="15" customHeight="1" x14ac:dyDescent="0.25">
      <c r="A15" s="785" t="s">
        <v>29</v>
      </c>
      <c r="B15" s="814">
        <v>0</v>
      </c>
      <c r="C15" s="800"/>
      <c r="D15" s="800"/>
      <c r="E15" s="878" t="s">
        <v>22</v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F15" s="675"/>
      <c r="AG15" s="675"/>
      <c r="AH15" s="675"/>
      <c r="AI15" s="675"/>
      <c r="AJ15" s="675"/>
      <c r="AK15" s="675"/>
      <c r="AL15" s="672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5"/>
      <c r="BB15" s="675"/>
      <c r="BC15" s="675"/>
      <c r="BD15" s="675"/>
      <c r="BE15" s="675"/>
      <c r="BF15" s="675"/>
      <c r="BG15" s="675"/>
      <c r="BH15" s="675"/>
      <c r="BI15" s="675"/>
      <c r="BJ15" s="675"/>
      <c r="BK15" s="675"/>
      <c r="BL15" s="675"/>
      <c r="BM15" s="675"/>
      <c r="BN15" s="675"/>
      <c r="BO15" s="675"/>
      <c r="BP15" s="672"/>
      <c r="BQ15" s="781" t="s">
        <v>22</v>
      </c>
      <c r="BR15" s="672"/>
      <c r="BS15" s="672"/>
      <c r="BT15" s="883">
        <v>0</v>
      </c>
      <c r="BU15" s="672"/>
      <c r="BV15" s="675"/>
      <c r="BW15" s="675"/>
    </row>
    <row r="16" spans="1:75" ht="15" customHeight="1" x14ac:dyDescent="0.25">
      <c r="A16" s="786" t="s">
        <v>30</v>
      </c>
      <c r="B16" s="815">
        <v>0</v>
      </c>
      <c r="C16" s="801"/>
      <c r="D16" s="801"/>
      <c r="E16" s="878" t="s">
        <v>22</v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F16" s="675"/>
      <c r="AG16" s="675"/>
      <c r="AH16" s="675"/>
      <c r="AI16" s="675"/>
      <c r="AJ16" s="675"/>
      <c r="AK16" s="675"/>
      <c r="AL16" s="672"/>
      <c r="AM16" s="675"/>
      <c r="AN16" s="675"/>
      <c r="AO16" s="675"/>
      <c r="AP16" s="675"/>
      <c r="AQ16" s="675"/>
      <c r="AR16" s="675"/>
      <c r="AS16" s="675"/>
      <c r="AT16" s="675"/>
      <c r="AU16" s="675"/>
      <c r="AV16" s="675"/>
      <c r="AW16" s="675"/>
      <c r="AX16" s="675"/>
      <c r="AY16" s="675"/>
      <c r="AZ16" s="675"/>
      <c r="BA16" s="675"/>
      <c r="BB16" s="675"/>
      <c r="BC16" s="675"/>
      <c r="BD16" s="675"/>
      <c r="BE16" s="675"/>
      <c r="BF16" s="675"/>
      <c r="BG16" s="675"/>
      <c r="BH16" s="675"/>
      <c r="BI16" s="675"/>
      <c r="BJ16" s="675"/>
      <c r="BK16" s="675"/>
      <c r="BL16" s="675"/>
      <c r="BM16" s="675"/>
      <c r="BN16" s="675"/>
      <c r="BO16" s="675"/>
      <c r="BP16" s="672"/>
      <c r="BQ16" s="781" t="s">
        <v>22</v>
      </c>
      <c r="BR16" s="672"/>
      <c r="BS16" s="672"/>
      <c r="BT16" s="883">
        <v>0</v>
      </c>
      <c r="BU16" s="672"/>
      <c r="BV16" s="675"/>
      <c r="BW16" s="675"/>
    </row>
    <row r="17" spans="1:75" x14ac:dyDescent="0.25">
      <c r="A17" s="786" t="s">
        <v>31</v>
      </c>
      <c r="B17" s="815">
        <v>0</v>
      </c>
      <c r="C17" s="801"/>
      <c r="D17" s="801"/>
      <c r="E17" s="878" t="s">
        <v>22</v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F17" s="675"/>
      <c r="AG17" s="675"/>
      <c r="AH17" s="675"/>
      <c r="AI17" s="675"/>
      <c r="AJ17" s="675"/>
      <c r="AK17" s="675"/>
      <c r="AL17" s="672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5"/>
      <c r="BB17" s="675"/>
      <c r="BC17" s="675"/>
      <c r="BD17" s="675"/>
      <c r="BE17" s="675"/>
      <c r="BF17" s="675"/>
      <c r="BG17" s="675"/>
      <c r="BH17" s="675"/>
      <c r="BI17" s="675"/>
      <c r="BJ17" s="675"/>
      <c r="BK17" s="675"/>
      <c r="BL17" s="675"/>
      <c r="BM17" s="675"/>
      <c r="BN17" s="675"/>
      <c r="BO17" s="675"/>
      <c r="BP17" s="672"/>
      <c r="BQ17" s="781" t="s">
        <v>22</v>
      </c>
      <c r="BR17" s="672"/>
      <c r="BS17" s="672"/>
      <c r="BT17" s="883">
        <v>0</v>
      </c>
      <c r="BU17" s="672"/>
      <c r="BV17" s="675"/>
      <c r="BW17" s="675"/>
    </row>
    <row r="18" spans="1:75" x14ac:dyDescent="0.25">
      <c r="A18" s="786" t="s">
        <v>32</v>
      </c>
      <c r="B18" s="815">
        <v>0</v>
      </c>
      <c r="C18" s="801"/>
      <c r="D18" s="801"/>
      <c r="E18" s="878" t="s">
        <v>22</v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F18" s="675"/>
      <c r="AG18" s="675"/>
      <c r="AH18" s="675"/>
      <c r="AI18" s="675"/>
      <c r="AJ18" s="675"/>
      <c r="AK18" s="675"/>
      <c r="AL18" s="672"/>
      <c r="AM18" s="675"/>
      <c r="AN18" s="675"/>
      <c r="AO18" s="675"/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5"/>
      <c r="BB18" s="675"/>
      <c r="BC18" s="675"/>
      <c r="BD18" s="675"/>
      <c r="BE18" s="675"/>
      <c r="BF18" s="675"/>
      <c r="BG18" s="675"/>
      <c r="BH18" s="675"/>
      <c r="BI18" s="675"/>
      <c r="BJ18" s="675"/>
      <c r="BK18" s="675"/>
      <c r="BL18" s="675"/>
      <c r="BM18" s="675"/>
      <c r="BN18" s="675"/>
      <c r="BO18" s="675"/>
      <c r="BP18" s="672"/>
      <c r="BQ18" s="781" t="s">
        <v>22</v>
      </c>
      <c r="BR18" s="672"/>
      <c r="BS18" s="672"/>
      <c r="BT18" s="883">
        <v>0</v>
      </c>
      <c r="BU18" s="672"/>
      <c r="BV18" s="675"/>
      <c r="BW18" s="675"/>
    </row>
    <row r="19" spans="1:75" x14ac:dyDescent="0.25">
      <c r="A19" s="787" t="s">
        <v>33</v>
      </c>
      <c r="B19" s="824">
        <v>0</v>
      </c>
      <c r="C19" s="802"/>
      <c r="D19" s="802"/>
      <c r="E19" s="878" t="s">
        <v>22</v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F19" s="675"/>
      <c r="AG19" s="675"/>
      <c r="AH19" s="675"/>
      <c r="AI19" s="675"/>
      <c r="AJ19" s="675"/>
      <c r="AK19" s="675"/>
      <c r="AL19" s="672"/>
      <c r="AM19" s="675"/>
      <c r="AN19" s="675"/>
      <c r="AO19" s="675"/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2"/>
      <c r="BQ19" s="781" t="s">
        <v>22</v>
      </c>
      <c r="BR19" s="672"/>
      <c r="BS19" s="672"/>
      <c r="BT19" s="883">
        <v>0</v>
      </c>
      <c r="BU19" s="672"/>
      <c r="BV19" s="675"/>
      <c r="BW19" s="675"/>
    </row>
    <row r="20" spans="1:75" ht="31.5" x14ac:dyDescent="0.25">
      <c r="A20" s="788" t="s">
        <v>34</v>
      </c>
      <c r="B20" s="816">
        <v>0</v>
      </c>
      <c r="C20" s="803"/>
      <c r="D20" s="803"/>
      <c r="E20" s="878" t="s">
        <v>22</v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F20" s="675"/>
      <c r="AG20" s="675"/>
      <c r="AH20" s="675"/>
      <c r="AI20" s="675"/>
      <c r="AJ20" s="675"/>
      <c r="AK20" s="675"/>
      <c r="AL20" s="672"/>
      <c r="AM20" s="675"/>
      <c r="AN20" s="675"/>
      <c r="AO20" s="675"/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/>
      <c r="BG20" s="675"/>
      <c r="BH20" s="675"/>
      <c r="BI20" s="675"/>
      <c r="BJ20" s="675"/>
      <c r="BK20" s="675"/>
      <c r="BL20" s="675"/>
      <c r="BM20" s="675"/>
      <c r="BN20" s="675"/>
      <c r="BO20" s="675"/>
      <c r="BP20" s="672"/>
      <c r="BQ20" s="781" t="s">
        <v>22</v>
      </c>
      <c r="BR20" s="672"/>
      <c r="BS20" s="672"/>
      <c r="BT20" s="883">
        <v>0</v>
      </c>
      <c r="BU20" s="672"/>
      <c r="BV20" s="675"/>
      <c r="BW20" s="675"/>
    </row>
    <row r="21" spans="1:75" x14ac:dyDescent="0.25">
      <c r="A21" s="700" t="s">
        <v>35</v>
      </c>
      <c r="B21" s="833">
        <v>0</v>
      </c>
      <c r="C21" s="833">
        <v>0</v>
      </c>
      <c r="D21" s="833">
        <v>0</v>
      </c>
      <c r="E21" s="878" t="s">
        <v>130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X21" s="675"/>
      <c r="Y21" s="674"/>
      <c r="Z21" s="672"/>
      <c r="AA21" s="672"/>
      <c r="AB21" s="678"/>
      <c r="AC21" s="672"/>
      <c r="AD21" s="672"/>
      <c r="AE21" s="672"/>
      <c r="AF21" s="675"/>
      <c r="AG21" s="675"/>
      <c r="AH21" s="675"/>
      <c r="AI21" s="675"/>
      <c r="AJ21" s="675"/>
      <c r="AK21" s="675"/>
      <c r="AL21" s="672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/>
      <c r="BG21" s="675"/>
      <c r="BH21" s="675"/>
      <c r="BI21" s="675"/>
      <c r="BJ21" s="675"/>
      <c r="BK21" s="675"/>
      <c r="BL21" s="675"/>
      <c r="BM21" s="675"/>
      <c r="BN21" s="675"/>
      <c r="BO21" s="675"/>
      <c r="BP21" s="781" t="s">
        <v>22</v>
      </c>
      <c r="BQ21" s="781" t="s">
        <v>22</v>
      </c>
      <c r="BR21" s="694"/>
      <c r="BS21" s="694"/>
      <c r="BT21" s="883">
        <v>0</v>
      </c>
      <c r="BU21" s="883">
        <v>0</v>
      </c>
      <c r="BV21" s="675"/>
      <c r="BW21" s="675"/>
    </row>
    <row r="22" spans="1:75" ht="15" customHeight="1" x14ac:dyDescent="0.25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672"/>
      <c r="BC22" s="672"/>
      <c r="BD22" s="672"/>
      <c r="BE22" s="672"/>
      <c r="BF22" s="672"/>
      <c r="BG22" s="672"/>
      <c r="BH22" s="672"/>
      <c r="BI22" s="672"/>
      <c r="BJ22" s="672"/>
      <c r="BK22" s="672"/>
      <c r="BL22" s="672"/>
      <c r="BM22" s="672"/>
      <c r="BN22" s="672"/>
      <c r="BO22" s="672"/>
      <c r="BP22" s="672"/>
      <c r="BQ22" s="672"/>
      <c r="BR22" s="672"/>
      <c r="BS22" s="672"/>
      <c r="BT22" s="672"/>
      <c r="BU22" s="672"/>
      <c r="BV22" s="672"/>
      <c r="BW22" s="672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F23" s="675"/>
      <c r="AG23" s="675"/>
      <c r="AH23" s="675"/>
      <c r="AI23" s="675"/>
      <c r="AJ23" s="675"/>
      <c r="AK23" s="675"/>
      <c r="AL23" s="672"/>
      <c r="AM23" s="675"/>
      <c r="AN23" s="675"/>
      <c r="AO23" s="675"/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675"/>
      <c r="BN23" s="675"/>
      <c r="BO23" s="675"/>
      <c r="BP23" s="672"/>
      <c r="BQ23" s="672"/>
      <c r="BR23" s="672"/>
      <c r="BS23" s="672"/>
      <c r="BT23" s="672"/>
      <c r="BU23" s="672"/>
      <c r="BV23" s="675"/>
      <c r="BW23" s="675"/>
    </row>
    <row r="24" spans="1:75" ht="21" x14ac:dyDescent="0.25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F24" s="675"/>
      <c r="AG24" s="675"/>
      <c r="AH24" s="675"/>
      <c r="AI24" s="675"/>
      <c r="AJ24" s="675"/>
      <c r="AK24" s="675"/>
      <c r="AL24" s="672"/>
      <c r="AM24" s="675"/>
      <c r="AN24" s="675"/>
      <c r="AO24" s="675"/>
      <c r="AP24" s="675"/>
      <c r="AQ24" s="675"/>
      <c r="AR24" s="675"/>
      <c r="AS24" s="675"/>
      <c r="AT24" s="675"/>
      <c r="AU24" s="675"/>
      <c r="AV24" s="675"/>
      <c r="AW24" s="675"/>
      <c r="AX24" s="675"/>
      <c r="AY24" s="675"/>
      <c r="AZ24" s="675"/>
      <c r="BA24" s="675"/>
      <c r="BB24" s="675"/>
      <c r="BC24" s="675"/>
      <c r="BD24" s="675"/>
      <c r="BE24" s="675"/>
      <c r="BF24" s="675"/>
      <c r="BG24" s="675"/>
      <c r="BH24" s="675"/>
      <c r="BI24" s="675"/>
      <c r="BJ24" s="675"/>
      <c r="BK24" s="675"/>
      <c r="BL24" s="675"/>
      <c r="BM24" s="675"/>
      <c r="BN24" s="675"/>
      <c r="BO24" s="675"/>
      <c r="BP24" s="672"/>
      <c r="BQ24" s="672"/>
      <c r="BR24" s="672"/>
      <c r="BS24" s="672"/>
      <c r="BT24" s="672"/>
      <c r="BU24" s="672"/>
      <c r="BV24" s="675"/>
      <c r="BW24" s="675"/>
    </row>
    <row r="25" spans="1:75" ht="15" customHeight="1" x14ac:dyDescent="0.25">
      <c r="A25" s="708" t="s">
        <v>42</v>
      </c>
      <c r="B25" s="873"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">
        <v>46</v>
      </c>
      <c r="P25" s="674"/>
      <c r="Q25" s="674"/>
      <c r="R25" s="674"/>
      <c r="S25" s="674"/>
      <c r="T25" s="674"/>
      <c r="U25" s="674"/>
      <c r="V25" s="674"/>
      <c r="W25" s="674"/>
      <c r="X25" s="675"/>
      <c r="Y25" s="675"/>
      <c r="Z25" s="675"/>
      <c r="AA25" s="687"/>
      <c r="AB25" s="675"/>
      <c r="AC25" s="675"/>
      <c r="AD25" s="672"/>
      <c r="AE25" s="672"/>
      <c r="AF25" s="675"/>
      <c r="AG25" s="675"/>
      <c r="AH25" s="675"/>
      <c r="AI25" s="675"/>
      <c r="AJ25" s="675"/>
      <c r="AK25" s="675"/>
      <c r="AL25" s="672"/>
      <c r="AM25" s="675"/>
      <c r="AN25" s="675"/>
      <c r="AO25" s="675"/>
      <c r="AP25" s="675"/>
      <c r="AQ25" s="675"/>
      <c r="AR25" s="675"/>
      <c r="AS25" s="675"/>
      <c r="AT25" s="675"/>
      <c r="AU25" s="675"/>
      <c r="AV25" s="675"/>
      <c r="AW25" s="675"/>
      <c r="AX25" s="675"/>
      <c r="AY25" s="675"/>
      <c r="AZ25" s="675"/>
      <c r="BA25" s="675"/>
      <c r="BB25" s="675"/>
      <c r="BC25" s="675"/>
      <c r="BD25" s="675"/>
      <c r="BE25" s="675"/>
      <c r="BF25" s="675"/>
      <c r="BG25" s="675"/>
      <c r="BH25" s="675"/>
      <c r="BI25" s="675"/>
      <c r="BJ25" s="675"/>
      <c r="BK25" s="675"/>
      <c r="BL25" s="675"/>
      <c r="BM25" s="675"/>
      <c r="BN25" s="675"/>
      <c r="BO25" s="675"/>
      <c r="BP25" s="781" t="s">
        <v>22</v>
      </c>
      <c r="BQ25" s="781" t="s">
        <v>22</v>
      </c>
      <c r="BR25" s="781" t="s">
        <v>22</v>
      </c>
      <c r="BS25" s="781" t="s">
        <v>22</v>
      </c>
      <c r="BT25" s="883">
        <v>0</v>
      </c>
      <c r="BU25" s="883">
        <v>0</v>
      </c>
      <c r="BV25" s="883" t="s">
        <v>22</v>
      </c>
      <c r="BW25" s="883">
        <v>0</v>
      </c>
    </row>
    <row r="26" spans="1:75" ht="15" customHeight="1" x14ac:dyDescent="0.25">
      <c r="A26" s="710" t="s">
        <v>43</v>
      </c>
      <c r="B26" s="853"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">
        <v>46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F26" s="675"/>
      <c r="AG26" s="675"/>
      <c r="AH26" s="675"/>
      <c r="AI26" s="675"/>
      <c r="AJ26" s="675"/>
      <c r="AK26" s="675"/>
      <c r="AL26" s="672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675"/>
      <c r="BN26" s="675"/>
      <c r="BO26" s="675"/>
      <c r="BP26" s="781" t="s">
        <v>22</v>
      </c>
      <c r="BQ26" s="781" t="s">
        <v>22</v>
      </c>
      <c r="BR26" s="781" t="s">
        <v>22</v>
      </c>
      <c r="BS26" s="781" t="s">
        <v>22</v>
      </c>
      <c r="BT26" s="883">
        <v>0</v>
      </c>
      <c r="BU26" s="883">
        <v>0</v>
      </c>
      <c r="BV26" s="883" t="s">
        <v>22</v>
      </c>
      <c r="BW26" s="883">
        <v>0</v>
      </c>
    </row>
    <row r="27" spans="1:75" ht="15" customHeight="1" x14ac:dyDescent="0.25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  <c r="BD27" s="672"/>
      <c r="BE27" s="672"/>
      <c r="BF27" s="672"/>
      <c r="BG27" s="672"/>
      <c r="BH27" s="672"/>
      <c r="BI27" s="672"/>
      <c r="BJ27" s="672"/>
      <c r="BK27" s="672"/>
      <c r="BL27" s="672"/>
      <c r="BM27" s="672"/>
      <c r="BN27" s="672"/>
      <c r="BO27" s="672"/>
      <c r="BP27" s="672"/>
      <c r="BQ27" s="672"/>
      <c r="BR27" s="672"/>
      <c r="BS27" s="672"/>
      <c r="BT27" s="672"/>
      <c r="BU27" s="672"/>
      <c r="BV27" s="672"/>
      <c r="BW27" s="672"/>
    </row>
    <row r="28" spans="1:75" ht="21" x14ac:dyDescent="0.25">
      <c r="A28" s="728" t="s">
        <v>45</v>
      </c>
      <c r="B28" s="693" t="s">
        <v>4</v>
      </c>
      <c r="C28" s="693" t="s">
        <v>27</v>
      </c>
      <c r="D28" s="693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F28" s="675"/>
      <c r="AG28" s="675"/>
      <c r="AH28" s="675"/>
      <c r="AI28" s="675"/>
      <c r="AJ28" s="675"/>
      <c r="AK28" s="675"/>
      <c r="AL28" s="672"/>
      <c r="AM28" s="675"/>
      <c r="AN28" s="675"/>
      <c r="AO28" s="675"/>
      <c r="AP28" s="675"/>
      <c r="AQ28" s="675"/>
      <c r="AR28" s="675"/>
      <c r="AS28" s="675"/>
      <c r="AT28" s="675"/>
      <c r="AU28" s="675"/>
      <c r="AV28" s="675"/>
      <c r="AW28" s="675"/>
      <c r="AX28" s="675"/>
      <c r="AY28" s="675"/>
      <c r="AZ28" s="675"/>
      <c r="BA28" s="675"/>
      <c r="BB28" s="675"/>
      <c r="BC28" s="675"/>
      <c r="BD28" s="675"/>
      <c r="BE28" s="675"/>
      <c r="BF28" s="675"/>
      <c r="BG28" s="675"/>
      <c r="BH28" s="675"/>
      <c r="BI28" s="675"/>
      <c r="BJ28" s="675"/>
      <c r="BK28" s="675"/>
      <c r="BL28" s="675"/>
      <c r="BM28" s="675"/>
      <c r="BN28" s="675"/>
      <c r="BO28" s="675"/>
      <c r="BP28" s="672"/>
      <c r="BQ28" s="672"/>
      <c r="BR28" s="672"/>
      <c r="BS28" s="672"/>
      <c r="BT28" s="672"/>
      <c r="BU28" s="672"/>
      <c r="BV28" s="675"/>
      <c r="BW28" s="675"/>
    </row>
    <row r="29" spans="1:75" ht="21" x14ac:dyDescent="0.25">
      <c r="A29" s="789" t="s">
        <v>47</v>
      </c>
      <c r="B29" s="814">
        <v>0</v>
      </c>
      <c r="C29" s="800"/>
      <c r="D29" s="800"/>
      <c r="E29" s="685" t="s">
        <v>46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F29" s="675"/>
      <c r="AG29" s="675"/>
      <c r="AH29" s="675"/>
      <c r="AI29" s="675"/>
      <c r="AJ29" s="675"/>
      <c r="AK29" s="675"/>
      <c r="AL29" s="672"/>
      <c r="AM29" s="675"/>
      <c r="AN29" s="675"/>
      <c r="AO29" s="675"/>
      <c r="AP29" s="675"/>
      <c r="AQ29" s="675"/>
      <c r="AR29" s="675"/>
      <c r="AS29" s="675"/>
      <c r="AT29" s="675"/>
      <c r="AU29" s="675"/>
      <c r="AV29" s="675"/>
      <c r="AW29" s="675"/>
      <c r="AX29" s="675"/>
      <c r="AY29" s="675"/>
      <c r="AZ29" s="675"/>
      <c r="BA29" s="675"/>
      <c r="BB29" s="675"/>
      <c r="BC29" s="675"/>
      <c r="BD29" s="675"/>
      <c r="BE29" s="675"/>
      <c r="BF29" s="675"/>
      <c r="BG29" s="675"/>
      <c r="BH29" s="675"/>
      <c r="BI29" s="675"/>
      <c r="BJ29" s="675"/>
      <c r="BK29" s="675"/>
      <c r="BL29" s="675"/>
      <c r="BM29" s="675"/>
      <c r="BN29" s="675"/>
      <c r="BO29" s="675"/>
      <c r="BP29" s="781" t="s">
        <v>22</v>
      </c>
      <c r="BQ29" s="672"/>
      <c r="BR29" s="672"/>
      <c r="BS29" s="672"/>
      <c r="BT29" s="883">
        <v>0</v>
      </c>
      <c r="BU29" s="672"/>
      <c r="BV29" s="675"/>
      <c r="BW29" s="675"/>
    </row>
    <row r="30" spans="1:75" ht="15" customHeight="1" x14ac:dyDescent="0.25">
      <c r="A30" s="753" t="s">
        <v>48</v>
      </c>
      <c r="B30" s="815">
        <v>0</v>
      </c>
      <c r="C30" s="801"/>
      <c r="D30" s="801"/>
      <c r="E30" s="685" t="s">
        <v>46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F30" s="675"/>
      <c r="AG30" s="675"/>
      <c r="AH30" s="675"/>
      <c r="AI30" s="675"/>
      <c r="AJ30" s="675"/>
      <c r="AK30" s="675"/>
      <c r="AL30" s="672"/>
      <c r="AM30" s="675"/>
      <c r="AN30" s="675"/>
      <c r="AO30" s="675"/>
      <c r="AP30" s="675"/>
      <c r="AQ30" s="675"/>
      <c r="AR30" s="675"/>
      <c r="AS30" s="675"/>
      <c r="AT30" s="675"/>
      <c r="AU30" s="675"/>
      <c r="AV30" s="675"/>
      <c r="AW30" s="675"/>
      <c r="AX30" s="675"/>
      <c r="AY30" s="675"/>
      <c r="AZ30" s="675"/>
      <c r="BA30" s="675"/>
      <c r="BB30" s="675"/>
      <c r="BC30" s="675"/>
      <c r="BD30" s="675"/>
      <c r="BE30" s="675"/>
      <c r="BF30" s="675"/>
      <c r="BG30" s="675"/>
      <c r="BH30" s="675"/>
      <c r="BI30" s="675"/>
      <c r="BJ30" s="675"/>
      <c r="BK30" s="675"/>
      <c r="BL30" s="675"/>
      <c r="BM30" s="675"/>
      <c r="BN30" s="675"/>
      <c r="BO30" s="675"/>
      <c r="BP30" s="781" t="s">
        <v>22</v>
      </c>
      <c r="BQ30" s="672"/>
      <c r="BR30" s="672"/>
      <c r="BS30" s="672"/>
      <c r="BT30" s="883">
        <v>0</v>
      </c>
      <c r="BU30" s="672"/>
      <c r="BV30" s="675"/>
      <c r="BW30" s="675"/>
    </row>
    <row r="31" spans="1:75" ht="15" customHeight="1" x14ac:dyDescent="0.25">
      <c r="A31" s="753" t="s">
        <v>49</v>
      </c>
      <c r="B31" s="815">
        <v>0</v>
      </c>
      <c r="C31" s="801"/>
      <c r="D31" s="801"/>
      <c r="E31" s="685" t="s">
        <v>46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F31" s="675"/>
      <c r="AG31" s="675"/>
      <c r="AH31" s="675"/>
      <c r="AI31" s="675"/>
      <c r="AJ31" s="675"/>
      <c r="AK31" s="675"/>
      <c r="AL31" s="672"/>
      <c r="AM31" s="675"/>
      <c r="AN31" s="675"/>
      <c r="AO31" s="675"/>
      <c r="AP31" s="675"/>
      <c r="AQ31" s="675"/>
      <c r="AR31" s="675"/>
      <c r="AS31" s="675"/>
      <c r="AT31" s="675"/>
      <c r="AU31" s="675"/>
      <c r="AV31" s="675"/>
      <c r="AW31" s="675"/>
      <c r="AX31" s="675"/>
      <c r="AY31" s="675"/>
      <c r="AZ31" s="675"/>
      <c r="BA31" s="675"/>
      <c r="BB31" s="675"/>
      <c r="BC31" s="675"/>
      <c r="BD31" s="675"/>
      <c r="BE31" s="675"/>
      <c r="BF31" s="675"/>
      <c r="BG31" s="675"/>
      <c r="BH31" s="675"/>
      <c r="BI31" s="675"/>
      <c r="BJ31" s="675"/>
      <c r="BK31" s="675"/>
      <c r="BL31" s="675"/>
      <c r="BM31" s="675"/>
      <c r="BN31" s="675"/>
      <c r="BO31" s="675"/>
      <c r="BP31" s="781" t="s">
        <v>22</v>
      </c>
      <c r="BQ31" s="672"/>
      <c r="BR31" s="672"/>
      <c r="BS31" s="672"/>
      <c r="BT31" s="883">
        <v>0</v>
      </c>
      <c r="BU31" s="672"/>
      <c r="BV31" s="675"/>
      <c r="BW31" s="675"/>
    </row>
    <row r="32" spans="1:75" ht="15" customHeight="1" x14ac:dyDescent="0.25">
      <c r="A32" s="753" t="s">
        <v>50</v>
      </c>
      <c r="B32" s="815">
        <v>0</v>
      </c>
      <c r="C32" s="801"/>
      <c r="D32" s="801"/>
      <c r="E32" s="685" t="s">
        <v>46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F32" s="675"/>
      <c r="AG32" s="675"/>
      <c r="AH32" s="675"/>
      <c r="AI32" s="675"/>
      <c r="AJ32" s="675"/>
      <c r="AK32" s="675"/>
      <c r="AL32" s="672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5"/>
      <c r="AX32" s="675"/>
      <c r="AY32" s="675"/>
      <c r="AZ32" s="675"/>
      <c r="BA32" s="675"/>
      <c r="BB32" s="675"/>
      <c r="BC32" s="675"/>
      <c r="BD32" s="675"/>
      <c r="BE32" s="675"/>
      <c r="BF32" s="675"/>
      <c r="BG32" s="675"/>
      <c r="BH32" s="675"/>
      <c r="BI32" s="675"/>
      <c r="BJ32" s="675"/>
      <c r="BK32" s="675"/>
      <c r="BL32" s="675"/>
      <c r="BM32" s="675"/>
      <c r="BN32" s="675"/>
      <c r="BO32" s="675"/>
      <c r="BP32" s="781" t="s">
        <v>22</v>
      </c>
      <c r="BQ32" s="672"/>
      <c r="BR32" s="672"/>
      <c r="BS32" s="672"/>
      <c r="BT32" s="883">
        <v>0</v>
      </c>
      <c r="BU32" s="672"/>
      <c r="BV32" s="675"/>
      <c r="BW32" s="675"/>
    </row>
    <row r="33" spans="1:75" ht="15" customHeight="1" x14ac:dyDescent="0.25">
      <c r="A33" s="753" t="s">
        <v>51</v>
      </c>
      <c r="B33" s="815">
        <v>0</v>
      </c>
      <c r="C33" s="801"/>
      <c r="D33" s="801"/>
      <c r="E33" s="685" t="s">
        <v>46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F33" s="675"/>
      <c r="AG33" s="675"/>
      <c r="AH33" s="675"/>
      <c r="AI33" s="675"/>
      <c r="AJ33" s="675"/>
      <c r="AK33" s="675"/>
      <c r="AL33" s="672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675"/>
      <c r="BI33" s="675"/>
      <c r="BJ33" s="675"/>
      <c r="BK33" s="675"/>
      <c r="BL33" s="675"/>
      <c r="BM33" s="675"/>
      <c r="BN33" s="675"/>
      <c r="BO33" s="675"/>
      <c r="BP33" s="781" t="s">
        <v>22</v>
      </c>
      <c r="BQ33" s="672"/>
      <c r="BR33" s="672"/>
      <c r="BS33" s="672"/>
      <c r="BT33" s="883">
        <v>0</v>
      </c>
      <c r="BU33" s="672"/>
      <c r="BV33" s="675"/>
      <c r="BW33" s="675"/>
    </row>
    <row r="34" spans="1:75" ht="15" customHeight="1" x14ac:dyDescent="0.25">
      <c r="A34" s="753" t="s">
        <v>52</v>
      </c>
      <c r="B34" s="815">
        <v>0</v>
      </c>
      <c r="C34" s="801"/>
      <c r="D34" s="801"/>
      <c r="E34" s="685" t="s">
        <v>46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F34" s="675"/>
      <c r="AG34" s="675"/>
      <c r="AH34" s="675"/>
      <c r="AI34" s="675"/>
      <c r="AJ34" s="675"/>
      <c r="AK34" s="675"/>
      <c r="AL34" s="672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5"/>
      <c r="BJ34" s="675"/>
      <c r="BK34" s="675"/>
      <c r="BL34" s="675"/>
      <c r="BM34" s="675"/>
      <c r="BN34" s="675"/>
      <c r="BO34" s="675"/>
      <c r="BP34" s="781" t="s">
        <v>22</v>
      </c>
      <c r="BQ34" s="672"/>
      <c r="BR34" s="672"/>
      <c r="BS34" s="672"/>
      <c r="BT34" s="883">
        <v>0</v>
      </c>
      <c r="BU34" s="672"/>
      <c r="BV34" s="675"/>
      <c r="BW34" s="675"/>
    </row>
    <row r="35" spans="1:75" x14ac:dyDescent="0.25">
      <c r="A35" s="700" t="s">
        <v>35</v>
      </c>
      <c r="B35" s="833">
        <v>0</v>
      </c>
      <c r="C35" s="833">
        <v>0</v>
      </c>
      <c r="D35" s="833">
        <v>0</v>
      </c>
      <c r="E35" s="685" t="s">
        <v>46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X35" s="675"/>
      <c r="Y35" s="674"/>
      <c r="Z35" s="672"/>
      <c r="AA35" s="672"/>
      <c r="AB35" s="675"/>
      <c r="AC35" s="672"/>
      <c r="AD35" s="672"/>
      <c r="AE35" s="672"/>
      <c r="AF35" s="675"/>
      <c r="AG35" s="675"/>
      <c r="AH35" s="675"/>
      <c r="AI35" s="675"/>
      <c r="AJ35" s="675"/>
      <c r="AK35" s="675"/>
      <c r="AL35" s="672"/>
      <c r="AM35" s="675"/>
      <c r="AN35" s="675"/>
      <c r="AO35" s="675"/>
      <c r="AP35" s="675"/>
      <c r="AQ35" s="675"/>
      <c r="AR35" s="675"/>
      <c r="AS35" s="675"/>
      <c r="AT35" s="675"/>
      <c r="AU35" s="675"/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  <c r="BG35" s="675"/>
      <c r="BH35" s="675"/>
      <c r="BI35" s="675"/>
      <c r="BJ35" s="675"/>
      <c r="BK35" s="675"/>
      <c r="BL35" s="675"/>
      <c r="BM35" s="675"/>
      <c r="BN35" s="675"/>
      <c r="BO35" s="675"/>
      <c r="BP35" s="694"/>
      <c r="BQ35" s="781" t="s">
        <v>22</v>
      </c>
      <c r="BR35" s="672"/>
      <c r="BS35" s="672"/>
      <c r="BT35" s="694"/>
      <c r="BU35" s="883">
        <v>0</v>
      </c>
      <c r="BV35" s="675"/>
      <c r="BW35" s="675"/>
    </row>
    <row r="36" spans="1:75" ht="15" customHeight="1" x14ac:dyDescent="0.25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L36" s="672"/>
      <c r="M36" s="672"/>
      <c r="N36" s="672"/>
      <c r="O36" s="672"/>
      <c r="P36" s="672"/>
      <c r="Q36" s="672"/>
      <c r="R36" s="672"/>
      <c r="S36" s="672"/>
      <c r="T36" s="674"/>
      <c r="U36" s="674"/>
      <c r="V36" s="674"/>
      <c r="W36" s="674"/>
      <c r="X36" s="674"/>
      <c r="Y36" s="674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  <c r="BD36" s="672"/>
      <c r="BE36" s="672"/>
      <c r="BF36" s="672"/>
      <c r="BG36" s="672"/>
      <c r="BH36" s="672"/>
      <c r="BI36" s="672"/>
      <c r="BJ36" s="672"/>
      <c r="BK36" s="672"/>
      <c r="BL36" s="672"/>
      <c r="BM36" s="672"/>
      <c r="BN36" s="672"/>
      <c r="BO36" s="672"/>
      <c r="BP36" s="672"/>
      <c r="BQ36" s="672"/>
      <c r="BR36" s="672"/>
      <c r="BS36" s="672"/>
      <c r="BT36" s="672"/>
      <c r="BU36" s="672"/>
      <c r="BV36" s="672"/>
      <c r="BW36" s="672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F37" s="675"/>
      <c r="AG37" s="675"/>
      <c r="AH37" s="675"/>
      <c r="AI37" s="675"/>
      <c r="AJ37" s="675"/>
      <c r="AK37" s="675"/>
      <c r="AL37" s="672"/>
      <c r="AM37" s="675"/>
      <c r="AN37" s="675"/>
      <c r="AO37" s="675"/>
      <c r="AP37" s="675"/>
      <c r="AQ37" s="675"/>
      <c r="AR37" s="675"/>
      <c r="AS37" s="675"/>
      <c r="AT37" s="675"/>
      <c r="AU37" s="675"/>
      <c r="AV37" s="675"/>
      <c r="AW37" s="675"/>
      <c r="AX37" s="675"/>
      <c r="AY37" s="675"/>
      <c r="AZ37" s="675"/>
      <c r="BA37" s="675"/>
      <c r="BB37" s="675"/>
      <c r="BC37" s="675"/>
      <c r="BD37" s="675"/>
      <c r="BE37" s="675"/>
      <c r="BF37" s="675"/>
      <c r="BG37" s="675"/>
      <c r="BH37" s="675"/>
      <c r="BI37" s="675"/>
      <c r="BJ37" s="675"/>
      <c r="BK37" s="675"/>
      <c r="BL37" s="675"/>
      <c r="BM37" s="675"/>
      <c r="BN37" s="675"/>
      <c r="BO37" s="675"/>
      <c r="BP37" s="672"/>
      <c r="BQ37" s="672"/>
      <c r="BR37" s="672"/>
      <c r="BS37" s="672"/>
      <c r="BT37" s="672"/>
      <c r="BU37" s="672"/>
      <c r="BV37" s="675"/>
      <c r="BW37" s="675"/>
    </row>
    <row r="38" spans="1:75" x14ac:dyDescent="0.2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F38" s="675"/>
      <c r="AG38" s="675"/>
      <c r="AH38" s="675"/>
      <c r="AI38" s="675"/>
      <c r="AJ38" s="675"/>
      <c r="AK38" s="675"/>
      <c r="AL38" s="672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675"/>
      <c r="AZ38" s="675"/>
      <c r="BA38" s="675"/>
      <c r="BB38" s="675"/>
      <c r="BC38" s="675"/>
      <c r="BD38" s="675"/>
      <c r="BE38" s="675"/>
      <c r="BF38" s="675"/>
      <c r="BG38" s="675"/>
      <c r="BH38" s="675"/>
      <c r="BI38" s="675"/>
      <c r="BJ38" s="675"/>
      <c r="BK38" s="675"/>
      <c r="BL38" s="675"/>
      <c r="BM38" s="675"/>
      <c r="BN38" s="675"/>
      <c r="BO38" s="675"/>
      <c r="BP38" s="672"/>
      <c r="BQ38" s="672"/>
      <c r="BR38" s="672"/>
      <c r="BS38" s="672"/>
      <c r="BT38" s="672"/>
      <c r="BU38" s="672"/>
      <c r="BV38" s="675"/>
      <c r="BW38" s="675"/>
    </row>
    <row r="39" spans="1:75" x14ac:dyDescent="0.25">
      <c r="A39" s="1006" t="s">
        <v>42</v>
      </c>
      <c r="B39" s="1007"/>
      <c r="C39" s="814"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">
        <v>46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X39" s="675"/>
      <c r="Y39" s="675"/>
      <c r="Z39" s="675"/>
      <c r="AA39" s="687"/>
      <c r="AB39" s="675"/>
      <c r="AC39" s="675"/>
      <c r="AD39" s="672"/>
      <c r="AE39" s="672"/>
      <c r="AF39" s="675"/>
      <c r="AG39" s="675"/>
      <c r="AH39" s="675"/>
      <c r="AI39" s="675"/>
      <c r="AJ39" s="675"/>
      <c r="AK39" s="675"/>
      <c r="AL39" s="672"/>
      <c r="AM39" s="675"/>
      <c r="AN39" s="675"/>
      <c r="AO39" s="675"/>
      <c r="AP39" s="675"/>
      <c r="AQ39" s="675"/>
      <c r="AR39" s="675"/>
      <c r="AS39" s="675"/>
      <c r="AT39" s="675"/>
      <c r="AU39" s="675"/>
      <c r="AV39" s="675"/>
      <c r="AW39" s="675"/>
      <c r="AX39" s="675"/>
      <c r="AY39" s="675"/>
      <c r="AZ39" s="675"/>
      <c r="BA39" s="675"/>
      <c r="BB39" s="675"/>
      <c r="BC39" s="675"/>
      <c r="BD39" s="675"/>
      <c r="BE39" s="675"/>
      <c r="BF39" s="675"/>
      <c r="BG39" s="675"/>
      <c r="BH39" s="675"/>
      <c r="BI39" s="675"/>
      <c r="BJ39" s="675"/>
      <c r="BK39" s="675"/>
      <c r="BL39" s="675"/>
      <c r="BM39" s="675"/>
      <c r="BN39" s="675"/>
      <c r="BO39" s="675"/>
      <c r="BP39" s="781" t="s">
        <v>22</v>
      </c>
      <c r="BQ39" s="781" t="s">
        <v>22</v>
      </c>
      <c r="BR39" s="781" t="s">
        <v>22</v>
      </c>
      <c r="BS39" s="781" t="s">
        <v>22</v>
      </c>
      <c r="BT39" s="883">
        <v>0</v>
      </c>
      <c r="BU39" s="883">
        <v>0</v>
      </c>
      <c r="BV39" s="883" t="s">
        <v>22</v>
      </c>
      <c r="BW39" s="883">
        <v>0</v>
      </c>
    </row>
    <row r="40" spans="1:75" x14ac:dyDescent="0.25">
      <c r="A40" s="991" t="s">
        <v>54</v>
      </c>
      <c r="B40" s="992"/>
      <c r="C40" s="815"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">
        <v>46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X40" s="675"/>
      <c r="Y40" s="675"/>
      <c r="Z40" s="675"/>
      <c r="AA40" s="687"/>
      <c r="AB40" s="675"/>
      <c r="AC40" s="675"/>
      <c r="AD40" s="672"/>
      <c r="AE40" s="672"/>
      <c r="AF40" s="675"/>
      <c r="AG40" s="675"/>
      <c r="AH40" s="675"/>
      <c r="AI40" s="675"/>
      <c r="AJ40" s="675"/>
      <c r="AK40" s="675"/>
      <c r="AL40" s="672"/>
      <c r="AM40" s="675"/>
      <c r="AN40" s="675"/>
      <c r="AO40" s="675"/>
      <c r="AP40" s="675"/>
      <c r="AQ40" s="675"/>
      <c r="AR40" s="675"/>
      <c r="AS40" s="675"/>
      <c r="AT40" s="675"/>
      <c r="AU40" s="675"/>
      <c r="AV40" s="675"/>
      <c r="AW40" s="675"/>
      <c r="AX40" s="675"/>
      <c r="AY40" s="675"/>
      <c r="AZ40" s="675"/>
      <c r="BA40" s="675"/>
      <c r="BB40" s="675"/>
      <c r="BC40" s="675"/>
      <c r="BD40" s="675"/>
      <c r="BE40" s="675"/>
      <c r="BF40" s="675"/>
      <c r="BG40" s="675"/>
      <c r="BH40" s="675"/>
      <c r="BI40" s="675"/>
      <c r="BJ40" s="675"/>
      <c r="BK40" s="675"/>
      <c r="BL40" s="675"/>
      <c r="BM40" s="675"/>
      <c r="BN40" s="675"/>
      <c r="BO40" s="675"/>
      <c r="BP40" s="781" t="s">
        <v>22</v>
      </c>
      <c r="BQ40" s="781" t="s">
        <v>22</v>
      </c>
      <c r="BR40" s="781" t="s">
        <v>22</v>
      </c>
      <c r="BS40" s="781" t="s">
        <v>22</v>
      </c>
      <c r="BT40" s="883">
        <v>0</v>
      </c>
      <c r="BU40" s="883">
        <v>0</v>
      </c>
      <c r="BV40" s="883" t="s">
        <v>22</v>
      </c>
      <c r="BW40" s="883">
        <v>0</v>
      </c>
    </row>
    <row r="41" spans="1:75" ht="15" customHeight="1" x14ac:dyDescent="0.25">
      <c r="A41" s="1008" t="s">
        <v>43</v>
      </c>
      <c r="B41" s="1009"/>
      <c r="C41" s="815"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">
        <v>46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X41" s="675"/>
      <c r="Y41" s="675"/>
      <c r="Z41" s="675"/>
      <c r="AA41" s="687"/>
      <c r="AB41" s="675"/>
      <c r="AC41" s="675"/>
      <c r="AD41" s="672"/>
      <c r="AE41" s="672"/>
      <c r="AF41" s="675"/>
      <c r="AG41" s="675"/>
      <c r="AH41" s="675"/>
      <c r="AI41" s="675"/>
      <c r="AJ41" s="675"/>
      <c r="AK41" s="675"/>
      <c r="AL41" s="672"/>
      <c r="AM41" s="675"/>
      <c r="AN41" s="675"/>
      <c r="AO41" s="675"/>
      <c r="AP41" s="675"/>
      <c r="AQ41" s="675"/>
      <c r="AR41" s="675"/>
      <c r="AS41" s="675"/>
      <c r="AT41" s="675"/>
      <c r="AU41" s="675"/>
      <c r="AV41" s="675"/>
      <c r="AW41" s="675"/>
      <c r="AX41" s="675"/>
      <c r="AY41" s="675"/>
      <c r="AZ41" s="675"/>
      <c r="BA41" s="675"/>
      <c r="BB41" s="675"/>
      <c r="BC41" s="675"/>
      <c r="BD41" s="675"/>
      <c r="BE41" s="675"/>
      <c r="BF41" s="675"/>
      <c r="BG41" s="675"/>
      <c r="BH41" s="675"/>
      <c r="BI41" s="675"/>
      <c r="BJ41" s="675"/>
      <c r="BK41" s="675"/>
      <c r="BL41" s="675"/>
      <c r="BM41" s="675"/>
      <c r="BN41" s="675"/>
      <c r="BO41" s="675"/>
      <c r="BP41" s="781" t="s">
        <v>22</v>
      </c>
      <c r="BQ41" s="781" t="s">
        <v>22</v>
      </c>
      <c r="BR41" s="781" t="s">
        <v>22</v>
      </c>
      <c r="BS41" s="781" t="s">
        <v>22</v>
      </c>
      <c r="BT41" s="883">
        <v>0</v>
      </c>
      <c r="BU41" s="883">
        <v>0</v>
      </c>
      <c r="BV41" s="883" t="s">
        <v>22</v>
      </c>
      <c r="BW41" s="883">
        <v>0</v>
      </c>
    </row>
    <row r="42" spans="1:75" ht="15" customHeight="1" x14ac:dyDescent="0.25">
      <c r="A42" s="1010" t="s">
        <v>55</v>
      </c>
      <c r="B42" s="1011"/>
      <c r="C42" s="816"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">
        <v>46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X42" s="675"/>
      <c r="Y42" s="675"/>
      <c r="Z42" s="675"/>
      <c r="AA42" s="687"/>
      <c r="AB42" s="675"/>
      <c r="AC42" s="675"/>
      <c r="AD42" s="672"/>
      <c r="AE42" s="672"/>
      <c r="AF42" s="675"/>
      <c r="AG42" s="675"/>
      <c r="AH42" s="675"/>
      <c r="AI42" s="675"/>
      <c r="AJ42" s="675"/>
      <c r="AK42" s="675"/>
      <c r="AL42" s="672"/>
      <c r="AM42" s="675"/>
      <c r="AN42" s="675"/>
      <c r="AO42" s="675"/>
      <c r="AP42" s="675"/>
      <c r="AQ42" s="675"/>
      <c r="AR42" s="675"/>
      <c r="AS42" s="675"/>
      <c r="AT42" s="675"/>
      <c r="AU42" s="675"/>
      <c r="AV42" s="675"/>
      <c r="AW42" s="675"/>
      <c r="AX42" s="675"/>
      <c r="AY42" s="675"/>
      <c r="AZ42" s="675"/>
      <c r="BA42" s="675"/>
      <c r="BB42" s="675"/>
      <c r="BC42" s="675"/>
      <c r="BD42" s="675"/>
      <c r="BE42" s="675"/>
      <c r="BF42" s="675"/>
      <c r="BG42" s="675"/>
      <c r="BH42" s="675"/>
      <c r="BI42" s="675"/>
      <c r="BJ42" s="675"/>
      <c r="BK42" s="675"/>
      <c r="BL42" s="675"/>
      <c r="BM42" s="675"/>
      <c r="BN42" s="675"/>
      <c r="BO42" s="675"/>
      <c r="BP42" s="781" t="s">
        <v>22</v>
      </c>
      <c r="BQ42" s="781" t="s">
        <v>22</v>
      </c>
      <c r="BR42" s="781" t="s">
        <v>22</v>
      </c>
      <c r="BS42" s="781" t="s">
        <v>22</v>
      </c>
      <c r="BT42" s="883">
        <v>0</v>
      </c>
      <c r="BU42" s="883">
        <v>0</v>
      </c>
      <c r="BV42" s="883" t="s">
        <v>22</v>
      </c>
      <c r="BW42" s="883">
        <v>0</v>
      </c>
    </row>
    <row r="43" spans="1:75" ht="15" customHeight="1" x14ac:dyDescent="0.25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F43" s="675"/>
      <c r="AG43" s="675"/>
      <c r="AH43" s="675"/>
      <c r="AI43" s="675"/>
      <c r="AJ43" s="675"/>
      <c r="AK43" s="675"/>
      <c r="AL43" s="672"/>
      <c r="AM43" s="675"/>
      <c r="AN43" s="675"/>
      <c r="AO43" s="675"/>
      <c r="AP43" s="675"/>
      <c r="AQ43" s="675"/>
      <c r="AR43" s="675"/>
      <c r="AS43" s="675"/>
      <c r="AT43" s="675"/>
      <c r="AU43" s="675"/>
      <c r="AV43" s="675"/>
      <c r="AW43" s="675"/>
      <c r="AX43" s="675"/>
      <c r="AY43" s="675"/>
      <c r="AZ43" s="675"/>
      <c r="BA43" s="675"/>
      <c r="BB43" s="675"/>
      <c r="BC43" s="675"/>
      <c r="BD43" s="675"/>
      <c r="BE43" s="675"/>
      <c r="BF43" s="675"/>
      <c r="BG43" s="675"/>
      <c r="BH43" s="675"/>
      <c r="BI43" s="675"/>
      <c r="BJ43" s="675"/>
      <c r="BK43" s="675"/>
      <c r="BL43" s="675"/>
      <c r="BM43" s="675"/>
      <c r="BN43" s="675"/>
      <c r="BO43" s="675"/>
      <c r="BP43" s="672"/>
      <c r="BQ43" s="672"/>
      <c r="BR43" s="672"/>
      <c r="BS43" s="672"/>
      <c r="BT43" s="672"/>
      <c r="BU43" s="672"/>
      <c r="BV43" s="675"/>
      <c r="BW43" s="675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F44" s="675"/>
      <c r="AG44" s="675"/>
      <c r="AH44" s="675"/>
      <c r="AI44" s="675"/>
      <c r="AJ44" s="675"/>
      <c r="AK44" s="675"/>
      <c r="AL44" s="672"/>
      <c r="AM44" s="675"/>
      <c r="AN44" s="675"/>
      <c r="AO44" s="675"/>
      <c r="AP44" s="675"/>
      <c r="AQ44" s="675"/>
      <c r="AR44" s="675"/>
      <c r="AS44" s="675"/>
      <c r="AT44" s="675"/>
      <c r="AU44" s="675"/>
      <c r="AV44" s="675"/>
      <c r="AW44" s="675"/>
      <c r="AX44" s="675"/>
      <c r="AY44" s="675"/>
      <c r="AZ44" s="675"/>
      <c r="BA44" s="675"/>
      <c r="BB44" s="675"/>
      <c r="BC44" s="675"/>
      <c r="BD44" s="675"/>
      <c r="BE44" s="675"/>
      <c r="BF44" s="675"/>
      <c r="BG44" s="675"/>
      <c r="BH44" s="675"/>
      <c r="BI44" s="675"/>
      <c r="BJ44" s="675"/>
      <c r="BK44" s="675"/>
      <c r="BL44" s="675"/>
      <c r="BM44" s="675"/>
      <c r="BN44" s="675"/>
      <c r="BO44" s="675"/>
      <c r="BP44" s="672"/>
      <c r="BQ44" s="672"/>
      <c r="BR44" s="672"/>
      <c r="BS44" s="672"/>
      <c r="BT44" s="672"/>
      <c r="BU44" s="672"/>
      <c r="BV44" s="675"/>
      <c r="BW44" s="675"/>
    </row>
    <row r="45" spans="1:75" ht="15" customHeight="1" x14ac:dyDescent="0.25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F45" s="675"/>
      <c r="AG45" s="675"/>
      <c r="AH45" s="675"/>
      <c r="AI45" s="675"/>
      <c r="AJ45" s="675"/>
      <c r="AK45" s="675"/>
      <c r="AL45" s="672"/>
      <c r="AM45" s="675"/>
      <c r="AN45" s="675"/>
      <c r="AO45" s="675"/>
      <c r="AP45" s="675"/>
      <c r="AQ45" s="675"/>
      <c r="AR45" s="675"/>
      <c r="AS45" s="675"/>
      <c r="AT45" s="675"/>
      <c r="AU45" s="675"/>
      <c r="AV45" s="675"/>
      <c r="AW45" s="675"/>
      <c r="AX45" s="675"/>
      <c r="AY45" s="675"/>
      <c r="AZ45" s="675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675"/>
      <c r="BL45" s="675"/>
      <c r="BM45" s="675"/>
      <c r="BN45" s="675"/>
      <c r="BO45" s="675"/>
      <c r="BP45" s="672"/>
      <c r="BQ45" s="672"/>
      <c r="BR45" s="672"/>
      <c r="BS45" s="672"/>
      <c r="BT45" s="672"/>
      <c r="BU45" s="672"/>
      <c r="BV45" s="675"/>
      <c r="BW45" s="675"/>
    </row>
    <row r="46" spans="1:75" ht="15" customHeight="1" x14ac:dyDescent="0.25">
      <c r="A46" s="1006" t="s">
        <v>42</v>
      </c>
      <c r="B46" s="1007"/>
      <c r="C46" s="814"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">
        <v>46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X46" s="675"/>
      <c r="Y46" s="675"/>
      <c r="Z46" s="675"/>
      <c r="AA46" s="687"/>
      <c r="AB46" s="675"/>
      <c r="AC46" s="675"/>
      <c r="AD46" s="672"/>
      <c r="AE46" s="672"/>
      <c r="AF46" s="675"/>
      <c r="AG46" s="675"/>
      <c r="AH46" s="675"/>
      <c r="AI46" s="675"/>
      <c r="AJ46" s="675"/>
      <c r="AK46" s="675"/>
      <c r="AL46" s="672"/>
      <c r="AM46" s="675"/>
      <c r="AN46" s="675"/>
      <c r="AO46" s="675"/>
      <c r="AP46" s="675"/>
      <c r="AQ46" s="675"/>
      <c r="AR46" s="675"/>
      <c r="AS46" s="675"/>
      <c r="AT46" s="675"/>
      <c r="AU46" s="675"/>
      <c r="AV46" s="675"/>
      <c r="AW46" s="675"/>
      <c r="AX46" s="675"/>
      <c r="AY46" s="675"/>
      <c r="AZ46" s="675"/>
      <c r="BA46" s="675"/>
      <c r="BB46" s="675"/>
      <c r="BC46" s="675"/>
      <c r="BD46" s="675"/>
      <c r="BE46" s="675"/>
      <c r="BF46" s="675"/>
      <c r="BG46" s="675"/>
      <c r="BH46" s="675"/>
      <c r="BI46" s="675"/>
      <c r="BJ46" s="675"/>
      <c r="BK46" s="675"/>
      <c r="BL46" s="675"/>
      <c r="BM46" s="675"/>
      <c r="BN46" s="675"/>
      <c r="BO46" s="675"/>
      <c r="BP46" s="781" t="s">
        <v>22</v>
      </c>
      <c r="BQ46" s="781" t="s">
        <v>22</v>
      </c>
      <c r="BR46" s="781" t="s">
        <v>22</v>
      </c>
      <c r="BS46" s="781" t="s">
        <v>22</v>
      </c>
      <c r="BT46" s="883">
        <v>0</v>
      </c>
      <c r="BU46" s="883">
        <v>0</v>
      </c>
      <c r="BV46" s="883" t="s">
        <v>22</v>
      </c>
      <c r="BW46" s="883">
        <v>0</v>
      </c>
    </row>
    <row r="47" spans="1:75" ht="15" customHeight="1" x14ac:dyDescent="0.25">
      <c r="A47" s="991" t="s">
        <v>54</v>
      </c>
      <c r="B47" s="992"/>
      <c r="C47" s="815"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">
        <v>46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X47" s="675"/>
      <c r="Y47" s="675"/>
      <c r="Z47" s="675"/>
      <c r="AA47" s="687"/>
      <c r="AB47" s="675"/>
      <c r="AC47" s="675"/>
      <c r="AD47" s="672"/>
      <c r="AE47" s="672"/>
      <c r="AF47" s="675"/>
      <c r="AG47" s="675"/>
      <c r="AH47" s="675"/>
      <c r="AI47" s="675"/>
      <c r="AJ47" s="675"/>
      <c r="AK47" s="675"/>
      <c r="AL47" s="672"/>
      <c r="AM47" s="675"/>
      <c r="AN47" s="675"/>
      <c r="AO47" s="675"/>
      <c r="AP47" s="675"/>
      <c r="AQ47" s="675"/>
      <c r="AR47" s="675"/>
      <c r="AS47" s="675"/>
      <c r="AT47" s="675"/>
      <c r="AU47" s="675"/>
      <c r="AV47" s="675"/>
      <c r="AW47" s="675"/>
      <c r="AX47" s="675"/>
      <c r="AY47" s="675"/>
      <c r="AZ47" s="675"/>
      <c r="BA47" s="675"/>
      <c r="BB47" s="675"/>
      <c r="BC47" s="675"/>
      <c r="BD47" s="675"/>
      <c r="BE47" s="675"/>
      <c r="BF47" s="675"/>
      <c r="BG47" s="675"/>
      <c r="BH47" s="675"/>
      <c r="BI47" s="675"/>
      <c r="BJ47" s="675"/>
      <c r="BK47" s="675"/>
      <c r="BL47" s="675"/>
      <c r="BM47" s="675"/>
      <c r="BN47" s="675"/>
      <c r="BO47" s="675"/>
      <c r="BP47" s="781" t="s">
        <v>22</v>
      </c>
      <c r="BQ47" s="781" t="s">
        <v>22</v>
      </c>
      <c r="BR47" s="781" t="s">
        <v>22</v>
      </c>
      <c r="BS47" s="781" t="s">
        <v>22</v>
      </c>
      <c r="BT47" s="883">
        <v>0</v>
      </c>
      <c r="BU47" s="883">
        <v>0</v>
      </c>
      <c r="BV47" s="883" t="s">
        <v>22</v>
      </c>
      <c r="BW47" s="883">
        <v>0</v>
      </c>
    </row>
    <row r="48" spans="1:75" ht="15" customHeight="1" x14ac:dyDescent="0.25">
      <c r="A48" s="991" t="s">
        <v>43</v>
      </c>
      <c r="B48" s="992"/>
      <c r="C48" s="815"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">
        <v>46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X48" s="675"/>
      <c r="Y48" s="675"/>
      <c r="Z48" s="675"/>
      <c r="AA48" s="687"/>
      <c r="AB48" s="675"/>
      <c r="AC48" s="675"/>
      <c r="AD48" s="672"/>
      <c r="AE48" s="672"/>
      <c r="AF48" s="675"/>
      <c r="AG48" s="675"/>
      <c r="AH48" s="675"/>
      <c r="AI48" s="675"/>
      <c r="AJ48" s="675"/>
      <c r="AK48" s="675"/>
      <c r="AL48" s="672"/>
      <c r="AM48" s="675"/>
      <c r="AN48" s="675"/>
      <c r="AO48" s="675"/>
      <c r="AP48" s="675"/>
      <c r="AQ48" s="675"/>
      <c r="AR48" s="675"/>
      <c r="AS48" s="675"/>
      <c r="AT48" s="675"/>
      <c r="AU48" s="675"/>
      <c r="AV48" s="675"/>
      <c r="AW48" s="675"/>
      <c r="AX48" s="675"/>
      <c r="AY48" s="675"/>
      <c r="AZ48" s="675"/>
      <c r="BA48" s="675"/>
      <c r="BB48" s="675"/>
      <c r="BC48" s="675"/>
      <c r="BD48" s="675"/>
      <c r="BE48" s="675"/>
      <c r="BF48" s="675"/>
      <c r="BG48" s="675"/>
      <c r="BH48" s="675"/>
      <c r="BI48" s="675"/>
      <c r="BJ48" s="675"/>
      <c r="BK48" s="675"/>
      <c r="BL48" s="675"/>
      <c r="BM48" s="675"/>
      <c r="BN48" s="675"/>
      <c r="BO48" s="675"/>
      <c r="BP48" s="781" t="s">
        <v>22</v>
      </c>
      <c r="BQ48" s="781" t="s">
        <v>22</v>
      </c>
      <c r="BR48" s="781" t="s">
        <v>22</v>
      </c>
      <c r="BS48" s="781" t="s">
        <v>22</v>
      </c>
      <c r="BT48" s="883">
        <v>0</v>
      </c>
      <c r="BU48" s="883">
        <v>0</v>
      </c>
      <c r="BV48" s="883" t="s">
        <v>22</v>
      </c>
      <c r="BW48" s="883">
        <v>0</v>
      </c>
    </row>
    <row r="49" spans="1:75" ht="15" customHeight="1" x14ac:dyDescent="0.25">
      <c r="A49" s="991" t="s">
        <v>57</v>
      </c>
      <c r="B49" s="992"/>
      <c r="C49" s="815"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">
        <v>46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X49" s="675"/>
      <c r="Y49" s="675"/>
      <c r="Z49" s="675"/>
      <c r="AA49" s="687"/>
      <c r="AB49" s="675"/>
      <c r="AC49" s="675"/>
      <c r="AD49" s="672"/>
      <c r="AE49" s="672"/>
      <c r="AF49" s="675"/>
      <c r="AG49" s="675"/>
      <c r="AH49" s="675"/>
      <c r="AI49" s="675"/>
      <c r="AJ49" s="675"/>
      <c r="AK49" s="675"/>
      <c r="AL49" s="672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  <c r="BE49" s="675"/>
      <c r="BF49" s="675"/>
      <c r="BG49" s="675"/>
      <c r="BH49" s="675"/>
      <c r="BI49" s="675"/>
      <c r="BJ49" s="675"/>
      <c r="BK49" s="675"/>
      <c r="BL49" s="675"/>
      <c r="BM49" s="675"/>
      <c r="BN49" s="675"/>
      <c r="BO49" s="675"/>
      <c r="BP49" s="781" t="s">
        <v>22</v>
      </c>
      <c r="BQ49" s="781" t="s">
        <v>22</v>
      </c>
      <c r="BR49" s="781" t="s">
        <v>22</v>
      </c>
      <c r="BS49" s="781" t="s">
        <v>22</v>
      </c>
      <c r="BT49" s="883">
        <v>0</v>
      </c>
      <c r="BU49" s="883">
        <v>0</v>
      </c>
      <c r="BV49" s="883" t="s">
        <v>22</v>
      </c>
      <c r="BW49" s="883">
        <v>0</v>
      </c>
    </row>
    <row r="50" spans="1:75" ht="15" customHeight="1" x14ac:dyDescent="0.25">
      <c r="A50" s="999" t="s">
        <v>58</v>
      </c>
      <c r="B50" s="1000"/>
      <c r="C50" s="816"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">
        <v>46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X50" s="675"/>
      <c r="Y50" s="675"/>
      <c r="Z50" s="675"/>
      <c r="AA50" s="687"/>
      <c r="AB50" s="675"/>
      <c r="AC50" s="675"/>
      <c r="AD50" s="672"/>
      <c r="AE50" s="672"/>
      <c r="AF50" s="675"/>
      <c r="AG50" s="675"/>
      <c r="AH50" s="675"/>
      <c r="AI50" s="675"/>
      <c r="AJ50" s="675"/>
      <c r="AK50" s="675"/>
      <c r="AL50" s="672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781" t="s">
        <v>22</v>
      </c>
      <c r="BQ50" s="781" t="s">
        <v>22</v>
      </c>
      <c r="BR50" s="781" t="s">
        <v>22</v>
      </c>
      <c r="BS50" s="781" t="s">
        <v>22</v>
      </c>
      <c r="BT50" s="883">
        <v>0</v>
      </c>
      <c r="BU50" s="883">
        <v>0</v>
      </c>
      <c r="BV50" s="883" t="s">
        <v>22</v>
      </c>
      <c r="BW50" s="883">
        <v>0</v>
      </c>
    </row>
    <row r="51" spans="1:75" ht="15" customHeight="1" x14ac:dyDescent="0.25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F51" s="675"/>
      <c r="AG51" s="675"/>
      <c r="AH51" s="675"/>
      <c r="AI51" s="675"/>
      <c r="AJ51" s="675"/>
      <c r="AK51" s="675"/>
      <c r="AL51" s="672"/>
      <c r="AM51" s="675"/>
      <c r="AN51" s="675"/>
      <c r="AO51" s="675"/>
      <c r="AP51" s="675"/>
      <c r="AQ51" s="675"/>
      <c r="AR51" s="675"/>
      <c r="AS51" s="675"/>
      <c r="AT51" s="675"/>
      <c r="AU51" s="675"/>
      <c r="AV51" s="675"/>
      <c r="AW51" s="675"/>
      <c r="AX51" s="675"/>
      <c r="AY51" s="675"/>
      <c r="AZ51" s="675"/>
      <c r="BA51" s="675"/>
      <c r="BB51" s="675"/>
      <c r="BC51" s="675"/>
      <c r="BD51" s="675"/>
      <c r="BE51" s="675"/>
      <c r="BF51" s="675"/>
      <c r="BG51" s="675"/>
      <c r="BH51" s="675"/>
      <c r="BI51" s="675"/>
      <c r="BJ51" s="675"/>
      <c r="BK51" s="675"/>
      <c r="BL51" s="675"/>
      <c r="BM51" s="675"/>
      <c r="BN51" s="675"/>
      <c r="BO51" s="675"/>
      <c r="BP51" s="672"/>
      <c r="BQ51" s="672"/>
      <c r="BR51" s="672"/>
      <c r="BS51" s="672"/>
      <c r="BT51" s="672"/>
      <c r="BU51" s="672"/>
      <c r="BV51" s="675"/>
      <c r="BW51" s="675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F52" s="675"/>
      <c r="AG52" s="675"/>
      <c r="AH52" s="675"/>
      <c r="AI52" s="675"/>
      <c r="AJ52" s="675"/>
      <c r="AK52" s="675"/>
      <c r="AL52" s="672"/>
      <c r="AM52" s="675"/>
      <c r="AN52" s="675"/>
      <c r="AO52" s="675"/>
      <c r="AP52" s="675"/>
      <c r="AQ52" s="675"/>
      <c r="AR52" s="675"/>
      <c r="AS52" s="675"/>
      <c r="AT52" s="675"/>
      <c r="AU52" s="675"/>
      <c r="AV52" s="675"/>
      <c r="AW52" s="675"/>
      <c r="AX52" s="675"/>
      <c r="AY52" s="675"/>
      <c r="AZ52" s="675"/>
      <c r="BA52" s="675"/>
      <c r="BB52" s="675"/>
      <c r="BC52" s="675"/>
      <c r="BD52" s="675"/>
      <c r="BE52" s="675"/>
      <c r="BF52" s="675"/>
      <c r="BG52" s="675"/>
      <c r="BH52" s="675"/>
      <c r="BI52" s="675"/>
      <c r="BJ52" s="675"/>
      <c r="BK52" s="675"/>
      <c r="BL52" s="675"/>
      <c r="BM52" s="675"/>
      <c r="BN52" s="675"/>
      <c r="BO52" s="675"/>
      <c r="BP52" s="672"/>
      <c r="BQ52" s="672"/>
      <c r="BR52" s="672"/>
      <c r="BS52" s="672"/>
      <c r="BT52" s="672"/>
      <c r="BU52" s="672"/>
      <c r="BV52" s="675"/>
      <c r="BW52" s="675"/>
    </row>
    <row r="53" spans="1:75" ht="15" customHeight="1" x14ac:dyDescent="0.25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F53" s="675"/>
      <c r="AG53" s="675"/>
      <c r="AH53" s="675"/>
      <c r="AI53" s="675"/>
      <c r="AJ53" s="675"/>
      <c r="AK53" s="675"/>
      <c r="AL53" s="672"/>
      <c r="AM53" s="675"/>
      <c r="AN53" s="675"/>
      <c r="AO53" s="675"/>
      <c r="AP53" s="675"/>
      <c r="AQ53" s="675"/>
      <c r="AR53" s="675"/>
      <c r="AS53" s="675"/>
      <c r="AT53" s="675"/>
      <c r="AU53" s="675"/>
      <c r="AV53" s="675"/>
      <c r="AW53" s="675"/>
      <c r="AX53" s="675"/>
      <c r="AY53" s="675"/>
      <c r="AZ53" s="675"/>
      <c r="BA53" s="675"/>
      <c r="BB53" s="675"/>
      <c r="BC53" s="675"/>
      <c r="BD53" s="675"/>
      <c r="BE53" s="675"/>
      <c r="BF53" s="675"/>
      <c r="BG53" s="675"/>
      <c r="BH53" s="675"/>
      <c r="BI53" s="675"/>
      <c r="BJ53" s="675"/>
      <c r="BK53" s="675"/>
      <c r="BL53" s="675"/>
      <c r="BM53" s="675"/>
      <c r="BN53" s="675"/>
      <c r="BO53" s="675"/>
      <c r="BP53" s="672"/>
      <c r="BQ53" s="672"/>
      <c r="BR53" s="672"/>
      <c r="BS53" s="672"/>
      <c r="BT53" s="672"/>
      <c r="BU53" s="672"/>
      <c r="BV53" s="675"/>
      <c r="BW53" s="675"/>
    </row>
    <row r="54" spans="1:75" ht="15" customHeight="1" x14ac:dyDescent="0.25">
      <c r="A54" s="989" t="s">
        <v>42</v>
      </c>
      <c r="B54" s="990"/>
      <c r="C54" s="834"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">
        <v>46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X54" s="675"/>
      <c r="Y54" s="675"/>
      <c r="Z54" s="675"/>
      <c r="AA54" s="687"/>
      <c r="AB54" s="675"/>
      <c r="AC54" s="675"/>
      <c r="AD54" s="672"/>
      <c r="AE54" s="672"/>
      <c r="AF54" s="675"/>
      <c r="AG54" s="675"/>
      <c r="AH54" s="675"/>
      <c r="AI54" s="675"/>
      <c r="AJ54" s="675"/>
      <c r="AK54" s="675"/>
      <c r="AL54" s="672"/>
      <c r="AM54" s="675"/>
      <c r="AN54" s="675"/>
      <c r="AO54" s="675"/>
      <c r="AP54" s="675"/>
      <c r="AQ54" s="675"/>
      <c r="AR54" s="675"/>
      <c r="AS54" s="675"/>
      <c r="AT54" s="675"/>
      <c r="AU54" s="675"/>
      <c r="AV54" s="675"/>
      <c r="AW54" s="675"/>
      <c r="AX54" s="675"/>
      <c r="AY54" s="675"/>
      <c r="AZ54" s="675"/>
      <c r="BA54" s="675"/>
      <c r="BB54" s="675"/>
      <c r="BC54" s="675"/>
      <c r="BD54" s="675"/>
      <c r="BE54" s="675"/>
      <c r="BF54" s="675"/>
      <c r="BG54" s="675"/>
      <c r="BH54" s="675"/>
      <c r="BI54" s="675"/>
      <c r="BJ54" s="675"/>
      <c r="BK54" s="675"/>
      <c r="BL54" s="675"/>
      <c r="BM54" s="675"/>
      <c r="BN54" s="675"/>
      <c r="BO54" s="675"/>
      <c r="BP54" s="781" t="s">
        <v>22</v>
      </c>
      <c r="BQ54" s="781" t="s">
        <v>22</v>
      </c>
      <c r="BR54" s="781" t="s">
        <v>22</v>
      </c>
      <c r="BS54" s="781" t="s">
        <v>22</v>
      </c>
      <c r="BT54" s="883">
        <v>0</v>
      </c>
      <c r="BU54" s="883">
        <v>0</v>
      </c>
      <c r="BV54" s="883" t="s">
        <v>22</v>
      </c>
      <c r="BW54" s="883">
        <v>0</v>
      </c>
    </row>
    <row r="55" spans="1:75" ht="15" customHeight="1" x14ac:dyDescent="0.25">
      <c r="A55" s="991" t="s">
        <v>54</v>
      </c>
      <c r="B55" s="992"/>
      <c r="C55" s="815"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">
        <v>46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X55" s="675"/>
      <c r="Y55" s="675"/>
      <c r="Z55" s="675"/>
      <c r="AA55" s="687"/>
      <c r="AB55" s="675"/>
      <c r="AC55" s="675"/>
      <c r="AD55" s="672"/>
      <c r="AE55" s="672"/>
      <c r="AF55" s="675"/>
      <c r="AG55" s="675"/>
      <c r="AH55" s="675"/>
      <c r="AI55" s="675"/>
      <c r="AJ55" s="675"/>
      <c r="AK55" s="675"/>
      <c r="AL55" s="672"/>
      <c r="AM55" s="675"/>
      <c r="AN55" s="675"/>
      <c r="AO55" s="675"/>
      <c r="AP55" s="675"/>
      <c r="AQ55" s="675"/>
      <c r="AR55" s="675"/>
      <c r="AS55" s="675"/>
      <c r="AT55" s="675"/>
      <c r="AU55" s="675"/>
      <c r="AV55" s="675"/>
      <c r="AW55" s="675"/>
      <c r="AX55" s="675"/>
      <c r="AY55" s="675"/>
      <c r="AZ55" s="675"/>
      <c r="BA55" s="675"/>
      <c r="BB55" s="675"/>
      <c r="BC55" s="675"/>
      <c r="BD55" s="675"/>
      <c r="BE55" s="675"/>
      <c r="BF55" s="675"/>
      <c r="BG55" s="675"/>
      <c r="BH55" s="675"/>
      <c r="BI55" s="675"/>
      <c r="BJ55" s="675"/>
      <c r="BK55" s="675"/>
      <c r="BL55" s="675"/>
      <c r="BM55" s="675"/>
      <c r="BN55" s="675"/>
      <c r="BO55" s="675"/>
      <c r="BP55" s="781" t="s">
        <v>22</v>
      </c>
      <c r="BQ55" s="781" t="s">
        <v>22</v>
      </c>
      <c r="BR55" s="781" t="s">
        <v>22</v>
      </c>
      <c r="BS55" s="781" t="s">
        <v>22</v>
      </c>
      <c r="BT55" s="883">
        <v>0</v>
      </c>
      <c r="BU55" s="883">
        <v>0</v>
      </c>
      <c r="BV55" s="883" t="s">
        <v>22</v>
      </c>
      <c r="BW55" s="883">
        <v>0</v>
      </c>
    </row>
    <row r="56" spans="1:75" ht="15" customHeight="1" x14ac:dyDescent="0.25">
      <c r="A56" s="753" t="s">
        <v>43</v>
      </c>
      <c r="B56" s="754"/>
      <c r="C56" s="815"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">
        <v>46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X56" s="675"/>
      <c r="Y56" s="675"/>
      <c r="Z56" s="675"/>
      <c r="AA56" s="687"/>
      <c r="AB56" s="675"/>
      <c r="AC56" s="675"/>
      <c r="AD56" s="672"/>
      <c r="AE56" s="672"/>
      <c r="AF56" s="675"/>
      <c r="AG56" s="675"/>
      <c r="AH56" s="675"/>
      <c r="AI56" s="675"/>
      <c r="AJ56" s="675"/>
      <c r="AK56" s="675"/>
      <c r="AL56" s="672"/>
      <c r="AM56" s="675"/>
      <c r="AN56" s="675"/>
      <c r="AO56" s="675"/>
      <c r="AP56" s="675"/>
      <c r="AQ56" s="675"/>
      <c r="AR56" s="675"/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  <c r="BK56" s="675"/>
      <c r="BL56" s="675"/>
      <c r="BM56" s="675"/>
      <c r="BN56" s="675"/>
      <c r="BO56" s="675"/>
      <c r="BP56" s="781" t="s">
        <v>22</v>
      </c>
      <c r="BQ56" s="781" t="s">
        <v>22</v>
      </c>
      <c r="BR56" s="781" t="s">
        <v>22</v>
      </c>
      <c r="BS56" s="781" t="s">
        <v>22</v>
      </c>
      <c r="BT56" s="883">
        <v>0</v>
      </c>
      <c r="BU56" s="883">
        <v>0</v>
      </c>
      <c r="BV56" s="883" t="s">
        <v>22</v>
      </c>
      <c r="BW56" s="883">
        <v>0</v>
      </c>
    </row>
    <row r="57" spans="1:75" ht="15" customHeight="1" x14ac:dyDescent="0.25">
      <c r="A57" s="993" t="s">
        <v>57</v>
      </c>
      <c r="B57" s="994"/>
      <c r="C57" s="824"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">
        <v>46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X57" s="675"/>
      <c r="Y57" s="675"/>
      <c r="Z57" s="675"/>
      <c r="AA57" s="687"/>
      <c r="AB57" s="675"/>
      <c r="AC57" s="675"/>
      <c r="AD57" s="672"/>
      <c r="AE57" s="672"/>
      <c r="AF57" s="675"/>
      <c r="AG57" s="675"/>
      <c r="AH57" s="675"/>
      <c r="AI57" s="675"/>
      <c r="AJ57" s="675"/>
      <c r="AK57" s="675"/>
      <c r="AL57" s="672"/>
      <c r="AM57" s="675"/>
      <c r="AN57" s="675"/>
      <c r="AO57" s="675"/>
      <c r="AP57" s="675"/>
      <c r="AQ57" s="675"/>
      <c r="AR57" s="675"/>
      <c r="AS57" s="675"/>
      <c r="AT57" s="675"/>
      <c r="AU57" s="675"/>
      <c r="AV57" s="675"/>
      <c r="AW57" s="675"/>
      <c r="AX57" s="675"/>
      <c r="AY57" s="675"/>
      <c r="AZ57" s="675"/>
      <c r="BA57" s="675"/>
      <c r="BB57" s="675"/>
      <c r="BC57" s="675"/>
      <c r="BD57" s="675"/>
      <c r="BE57" s="675"/>
      <c r="BF57" s="675"/>
      <c r="BG57" s="675"/>
      <c r="BH57" s="675"/>
      <c r="BI57" s="675"/>
      <c r="BJ57" s="675"/>
      <c r="BK57" s="675"/>
      <c r="BL57" s="675"/>
      <c r="BM57" s="675"/>
      <c r="BN57" s="675"/>
      <c r="BO57" s="675"/>
      <c r="BP57" s="781" t="s">
        <v>22</v>
      </c>
      <c r="BQ57" s="781" t="s">
        <v>22</v>
      </c>
      <c r="BR57" s="781" t="s">
        <v>22</v>
      </c>
      <c r="BS57" s="781" t="s">
        <v>22</v>
      </c>
      <c r="BT57" s="883">
        <v>0</v>
      </c>
      <c r="BU57" s="883">
        <v>0</v>
      </c>
      <c r="BV57" s="883" t="s">
        <v>22</v>
      </c>
      <c r="BW57" s="883">
        <v>0</v>
      </c>
    </row>
    <row r="58" spans="1:75" ht="15" customHeight="1" x14ac:dyDescent="0.25">
      <c r="A58" s="755" t="s">
        <v>58</v>
      </c>
      <c r="B58" s="756"/>
      <c r="C58" s="816"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">
        <v>46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X58" s="675"/>
      <c r="Y58" s="675"/>
      <c r="Z58" s="675"/>
      <c r="AA58" s="687"/>
      <c r="AB58" s="675"/>
      <c r="AC58" s="675"/>
      <c r="AD58" s="672"/>
      <c r="AE58" s="672"/>
      <c r="AF58" s="675"/>
      <c r="AG58" s="675"/>
      <c r="AH58" s="675"/>
      <c r="AI58" s="675"/>
      <c r="AJ58" s="675"/>
      <c r="AK58" s="675"/>
      <c r="AL58" s="672"/>
      <c r="AM58" s="675"/>
      <c r="AN58" s="675"/>
      <c r="AO58" s="675"/>
      <c r="AP58" s="675"/>
      <c r="AQ58" s="675"/>
      <c r="AR58" s="675"/>
      <c r="AS58" s="675"/>
      <c r="AT58" s="675"/>
      <c r="AU58" s="675"/>
      <c r="AV58" s="675"/>
      <c r="AW58" s="675"/>
      <c r="AX58" s="675"/>
      <c r="AY58" s="675"/>
      <c r="AZ58" s="675"/>
      <c r="BA58" s="675"/>
      <c r="BB58" s="675"/>
      <c r="BC58" s="675"/>
      <c r="BD58" s="675"/>
      <c r="BE58" s="675"/>
      <c r="BF58" s="675"/>
      <c r="BG58" s="675"/>
      <c r="BH58" s="675"/>
      <c r="BI58" s="675"/>
      <c r="BJ58" s="675"/>
      <c r="BK58" s="675"/>
      <c r="BL58" s="675"/>
      <c r="BM58" s="675"/>
      <c r="BN58" s="675"/>
      <c r="BO58" s="675"/>
      <c r="BP58" s="781" t="s">
        <v>22</v>
      </c>
      <c r="BQ58" s="781" t="s">
        <v>22</v>
      </c>
      <c r="BR58" s="781" t="s">
        <v>22</v>
      </c>
      <c r="BS58" s="781" t="s">
        <v>22</v>
      </c>
      <c r="BT58" s="883">
        <v>0</v>
      </c>
      <c r="BU58" s="883">
        <v>0</v>
      </c>
      <c r="BV58" s="883" t="s">
        <v>22</v>
      </c>
      <c r="BW58" s="883">
        <v>0</v>
      </c>
    </row>
    <row r="59" spans="1:75" x14ac:dyDescent="0.25">
      <c r="A59" s="760" t="s">
        <v>60</v>
      </c>
      <c r="B59" s="672"/>
      <c r="C59" s="672"/>
      <c r="D59" s="674"/>
      <c r="E59" s="674"/>
      <c r="F59" s="672"/>
      <c r="G59" s="672"/>
      <c r="H59" s="672"/>
      <c r="I59" s="672"/>
      <c r="J59" s="672"/>
      <c r="K59" s="672"/>
      <c r="L59" s="672"/>
      <c r="M59" s="672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  <c r="BD59" s="672"/>
      <c r="BE59" s="672"/>
      <c r="BF59" s="672"/>
      <c r="BG59" s="672"/>
      <c r="BH59" s="672"/>
      <c r="BI59" s="672"/>
      <c r="BJ59" s="672"/>
      <c r="BK59" s="672"/>
      <c r="BL59" s="672"/>
      <c r="BM59" s="672"/>
      <c r="BN59" s="672"/>
      <c r="BO59" s="672"/>
      <c r="BP59" s="672"/>
      <c r="BQ59" s="672"/>
      <c r="BR59" s="672"/>
      <c r="BS59" s="672"/>
      <c r="BT59" s="672"/>
      <c r="BU59" s="672"/>
      <c r="BV59" s="672"/>
      <c r="BW59" s="672"/>
    </row>
    <row r="60" spans="1:75" x14ac:dyDescent="0.25">
      <c r="A60" s="995" t="s">
        <v>61</v>
      </c>
      <c r="B60" s="995"/>
      <c r="C60" s="693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F60" s="675"/>
      <c r="AG60" s="675"/>
      <c r="AH60" s="675"/>
      <c r="AI60" s="675"/>
      <c r="AJ60" s="675"/>
      <c r="AK60" s="675"/>
      <c r="AL60" s="672"/>
      <c r="AM60" s="675"/>
      <c r="AN60" s="675"/>
      <c r="AO60" s="675"/>
      <c r="AP60" s="675"/>
      <c r="AQ60" s="675"/>
      <c r="AR60" s="675"/>
      <c r="AS60" s="675"/>
      <c r="AT60" s="675"/>
      <c r="AU60" s="675"/>
      <c r="AV60" s="675"/>
      <c r="AW60" s="675"/>
      <c r="AX60" s="675"/>
      <c r="AY60" s="675"/>
      <c r="AZ60" s="675"/>
      <c r="BA60" s="675"/>
      <c r="BB60" s="675"/>
      <c r="BC60" s="675"/>
      <c r="BD60" s="675"/>
      <c r="BE60" s="675"/>
      <c r="BF60" s="675"/>
      <c r="BG60" s="675"/>
      <c r="BH60" s="675"/>
      <c r="BI60" s="675"/>
      <c r="BJ60" s="675"/>
      <c r="BK60" s="675"/>
      <c r="BL60" s="675"/>
      <c r="BM60" s="675"/>
      <c r="BN60" s="675"/>
      <c r="BO60" s="675"/>
      <c r="BP60" s="672"/>
      <c r="BQ60" s="672"/>
      <c r="BR60" s="672"/>
      <c r="BS60" s="672"/>
      <c r="BT60" s="672"/>
      <c r="BU60" s="672"/>
      <c r="BV60" s="675"/>
      <c r="BW60" s="675"/>
    </row>
    <row r="61" spans="1:75" ht="15" customHeight="1" x14ac:dyDescent="0.25">
      <c r="A61" s="996" t="s">
        <v>62</v>
      </c>
      <c r="B61" s="996"/>
      <c r="C61" s="815">
        <v>0</v>
      </c>
      <c r="D61" s="892" t="s">
        <v>22</v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F61" s="675"/>
      <c r="AG61" s="675"/>
      <c r="AH61" s="675"/>
      <c r="AI61" s="675"/>
      <c r="AJ61" s="675"/>
      <c r="AK61" s="675"/>
      <c r="AL61" s="672"/>
      <c r="AM61" s="675"/>
      <c r="AN61" s="675"/>
      <c r="AO61" s="675"/>
      <c r="AP61" s="675"/>
      <c r="AQ61" s="675"/>
      <c r="AR61" s="675"/>
      <c r="AS61" s="675"/>
      <c r="AT61" s="675"/>
      <c r="AU61" s="675"/>
      <c r="AV61" s="675"/>
      <c r="AW61" s="675"/>
      <c r="AX61" s="675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5"/>
      <c r="BJ61" s="675"/>
      <c r="BK61" s="675"/>
      <c r="BL61" s="675"/>
      <c r="BM61" s="675"/>
      <c r="BN61" s="675"/>
      <c r="BO61" s="675"/>
      <c r="BP61" s="781" t="s">
        <v>22</v>
      </c>
      <c r="BQ61" s="672"/>
      <c r="BR61" s="672"/>
      <c r="BS61" s="672"/>
      <c r="BT61" s="883">
        <v>0</v>
      </c>
      <c r="BU61" s="672"/>
      <c r="BV61" s="675"/>
      <c r="BW61" s="675"/>
    </row>
    <row r="62" spans="1:75" ht="15.75" x14ac:dyDescent="0.25">
      <c r="A62" s="975" t="s">
        <v>63</v>
      </c>
      <c r="B62" s="790" t="s">
        <v>64</v>
      </c>
      <c r="C62" s="845"/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F62" s="675"/>
      <c r="AG62" s="675"/>
      <c r="AH62" s="675"/>
      <c r="AI62" s="675"/>
      <c r="AJ62" s="675"/>
      <c r="AK62" s="675"/>
      <c r="AL62" s="672"/>
      <c r="AM62" s="675"/>
      <c r="AN62" s="675"/>
      <c r="AO62" s="675"/>
      <c r="AP62" s="675"/>
      <c r="AQ62" s="675"/>
      <c r="AR62" s="675"/>
      <c r="AS62" s="675"/>
      <c r="AT62" s="675"/>
      <c r="AU62" s="675"/>
      <c r="AV62" s="675"/>
      <c r="AW62" s="675"/>
      <c r="AX62" s="675"/>
      <c r="AY62" s="675"/>
      <c r="AZ62" s="675"/>
      <c r="BA62" s="675"/>
      <c r="BB62" s="675"/>
      <c r="BC62" s="675"/>
      <c r="BD62" s="675"/>
      <c r="BE62" s="675"/>
      <c r="BF62" s="675"/>
      <c r="BG62" s="675"/>
      <c r="BH62" s="675"/>
      <c r="BI62" s="675"/>
      <c r="BJ62" s="675"/>
      <c r="BK62" s="675"/>
      <c r="BL62" s="675"/>
      <c r="BM62" s="675"/>
      <c r="BN62" s="675"/>
      <c r="BO62" s="675"/>
      <c r="BP62" s="672"/>
      <c r="BQ62" s="672"/>
      <c r="BR62" s="672"/>
      <c r="BS62" s="672"/>
      <c r="BT62" s="672"/>
      <c r="BU62" s="672"/>
      <c r="BV62" s="675"/>
      <c r="BW62" s="675"/>
    </row>
    <row r="63" spans="1:75" ht="15" customHeight="1" x14ac:dyDescent="0.25">
      <c r="A63" s="976"/>
      <c r="B63" s="782" t="s">
        <v>65</v>
      </c>
      <c r="C63" s="799"/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F63" s="675"/>
      <c r="AG63" s="675"/>
      <c r="AH63" s="675"/>
      <c r="AI63" s="675"/>
      <c r="AJ63" s="675"/>
      <c r="AK63" s="675"/>
      <c r="AL63" s="672"/>
      <c r="AM63" s="675"/>
      <c r="AN63" s="675"/>
      <c r="AO63" s="675"/>
      <c r="AP63" s="675"/>
      <c r="AQ63" s="675"/>
      <c r="AR63" s="675"/>
      <c r="AS63" s="675"/>
      <c r="AT63" s="675"/>
      <c r="AU63" s="675"/>
      <c r="AV63" s="675"/>
      <c r="AW63" s="675"/>
      <c r="AX63" s="675"/>
      <c r="AY63" s="675"/>
      <c r="AZ63" s="675"/>
      <c r="BA63" s="675"/>
      <c r="BB63" s="675"/>
      <c r="BC63" s="675"/>
      <c r="BD63" s="675"/>
      <c r="BE63" s="675"/>
      <c r="BF63" s="675"/>
      <c r="BG63" s="675"/>
      <c r="BH63" s="675"/>
      <c r="BI63" s="675"/>
      <c r="BJ63" s="675"/>
      <c r="BK63" s="675"/>
      <c r="BL63" s="675"/>
      <c r="BM63" s="675"/>
      <c r="BN63" s="675"/>
      <c r="BO63" s="675"/>
      <c r="BP63" s="672"/>
      <c r="BQ63" s="672"/>
      <c r="BR63" s="672"/>
      <c r="BS63" s="672"/>
      <c r="BT63" s="672"/>
      <c r="BU63" s="672"/>
      <c r="BV63" s="675"/>
      <c r="BW63" s="675"/>
    </row>
    <row r="64" spans="1:75" ht="21.75" thickBot="1" x14ac:dyDescent="0.3">
      <c r="A64" s="976"/>
      <c r="B64" s="783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F64" s="675"/>
      <c r="AG64" s="675"/>
      <c r="AH64" s="675"/>
      <c r="AI64" s="675"/>
      <c r="AJ64" s="675"/>
      <c r="AK64" s="675"/>
      <c r="AL64" s="672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2"/>
      <c r="BQ64" s="672"/>
      <c r="BR64" s="672"/>
      <c r="BS64" s="672"/>
      <c r="BT64" s="672"/>
      <c r="BU64" s="672"/>
      <c r="BV64" s="675"/>
      <c r="BW64" s="675"/>
    </row>
    <row r="65" spans="1:75" ht="15" customHeight="1" thickTop="1" x14ac:dyDescent="0.25">
      <c r="A65" s="983" t="s">
        <v>67</v>
      </c>
      <c r="B65" s="984"/>
      <c r="C65" s="875"/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F65" s="675"/>
      <c r="AG65" s="675"/>
      <c r="AH65" s="675"/>
      <c r="AI65" s="675"/>
      <c r="AJ65" s="675"/>
      <c r="AK65" s="675"/>
      <c r="AL65" s="672"/>
      <c r="AM65" s="675"/>
      <c r="AN65" s="675"/>
      <c r="AO65" s="675"/>
      <c r="AP65" s="675"/>
      <c r="AQ65" s="675"/>
      <c r="AR65" s="675"/>
      <c r="AS65" s="675"/>
      <c r="AT65" s="675"/>
      <c r="AU65" s="675"/>
      <c r="AV65" s="675"/>
      <c r="AW65" s="675"/>
      <c r="AX65" s="675"/>
      <c r="AY65" s="675"/>
      <c r="AZ65" s="675"/>
      <c r="BA65" s="675"/>
      <c r="BB65" s="675"/>
      <c r="BC65" s="675"/>
      <c r="BD65" s="675"/>
      <c r="BE65" s="675"/>
      <c r="BF65" s="675"/>
      <c r="BG65" s="675"/>
      <c r="BH65" s="675"/>
      <c r="BI65" s="675"/>
      <c r="BJ65" s="675"/>
      <c r="BK65" s="675"/>
      <c r="BL65" s="675"/>
      <c r="BM65" s="675"/>
      <c r="BN65" s="675"/>
      <c r="BO65" s="675"/>
      <c r="BP65" s="672"/>
      <c r="BQ65" s="672"/>
      <c r="BR65" s="672"/>
      <c r="BS65" s="672"/>
      <c r="BT65" s="672"/>
      <c r="BU65" s="672"/>
      <c r="BV65" s="411"/>
      <c r="BW65" s="411"/>
    </row>
    <row r="66" spans="1:75" ht="15.75" x14ac:dyDescent="0.25">
      <c r="A66" s="985" t="s">
        <v>68</v>
      </c>
      <c r="B66" s="986"/>
      <c r="C66" s="846"/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F66" s="675"/>
      <c r="AG66" s="675"/>
      <c r="AH66" s="675"/>
      <c r="AI66" s="675"/>
      <c r="AJ66" s="675"/>
      <c r="AK66" s="675"/>
      <c r="AL66" s="672"/>
      <c r="AM66" s="675"/>
      <c r="AN66" s="675"/>
      <c r="AO66" s="675"/>
      <c r="AP66" s="675"/>
      <c r="AQ66" s="675"/>
      <c r="AR66" s="675"/>
      <c r="AS66" s="675"/>
      <c r="AT66" s="675"/>
      <c r="AU66" s="675"/>
      <c r="AV66" s="675"/>
      <c r="AW66" s="675"/>
      <c r="AX66" s="675"/>
      <c r="AY66" s="675"/>
      <c r="AZ66" s="675"/>
      <c r="BA66" s="675"/>
      <c r="BB66" s="675"/>
      <c r="BC66" s="675"/>
      <c r="BD66" s="675"/>
      <c r="BE66" s="675"/>
      <c r="BF66" s="675"/>
      <c r="BG66" s="675"/>
      <c r="BH66" s="675"/>
      <c r="BI66" s="675"/>
      <c r="BJ66" s="675"/>
      <c r="BK66" s="675"/>
      <c r="BL66" s="675"/>
      <c r="BM66" s="675"/>
      <c r="BN66" s="675"/>
      <c r="BO66" s="675"/>
      <c r="BP66" s="672"/>
      <c r="BQ66" s="672"/>
      <c r="BR66" s="672"/>
      <c r="BS66" s="672"/>
      <c r="BT66" s="672"/>
      <c r="BU66" s="672"/>
      <c r="BV66" s="411"/>
      <c r="BW66" s="411"/>
    </row>
    <row r="67" spans="1:75" ht="15" customHeight="1" x14ac:dyDescent="0.25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F67" s="675"/>
      <c r="AG67" s="675"/>
      <c r="AH67" s="675"/>
      <c r="AI67" s="675"/>
      <c r="AJ67" s="675"/>
      <c r="AK67" s="675"/>
      <c r="AL67" s="672"/>
      <c r="AM67" s="675"/>
      <c r="AN67" s="675"/>
      <c r="AO67" s="675"/>
      <c r="AP67" s="675"/>
      <c r="AQ67" s="675"/>
      <c r="AR67" s="675"/>
      <c r="AS67" s="675"/>
      <c r="AT67" s="675"/>
      <c r="AU67" s="675"/>
      <c r="AV67" s="675"/>
      <c r="AW67" s="675"/>
      <c r="AX67" s="675"/>
      <c r="AY67" s="675"/>
      <c r="AZ67" s="675"/>
      <c r="BA67" s="675"/>
      <c r="BB67" s="675"/>
      <c r="BC67" s="675"/>
      <c r="BD67" s="675"/>
      <c r="BE67" s="675"/>
      <c r="BF67" s="675"/>
      <c r="BG67" s="675"/>
      <c r="BH67" s="675"/>
      <c r="BI67" s="675"/>
      <c r="BJ67" s="675"/>
      <c r="BK67" s="675"/>
      <c r="BL67" s="675"/>
      <c r="BM67" s="675"/>
      <c r="BN67" s="675"/>
      <c r="BO67" s="675"/>
      <c r="BP67" s="672"/>
      <c r="BQ67" s="672"/>
      <c r="BR67" s="672"/>
      <c r="BS67" s="672"/>
      <c r="BT67" s="672"/>
      <c r="BU67" s="672"/>
      <c r="BV67" s="411"/>
      <c r="BW67" s="411"/>
    </row>
    <row r="68" spans="1:75" ht="15" customHeight="1" x14ac:dyDescent="0.25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F68" s="675"/>
      <c r="AG68" s="675"/>
      <c r="AH68" s="675"/>
      <c r="AI68" s="675"/>
      <c r="AJ68" s="675"/>
      <c r="AK68" s="675"/>
      <c r="AL68" s="672"/>
      <c r="AM68" s="675"/>
      <c r="AN68" s="675"/>
      <c r="AO68" s="675"/>
      <c r="AP68" s="675"/>
      <c r="AQ68" s="675"/>
      <c r="AR68" s="675"/>
      <c r="AS68" s="675"/>
      <c r="AT68" s="675"/>
      <c r="AU68" s="675"/>
      <c r="AV68" s="675"/>
      <c r="AW68" s="675"/>
      <c r="AX68" s="675"/>
      <c r="AY68" s="675"/>
      <c r="AZ68" s="675"/>
      <c r="BA68" s="675"/>
      <c r="BB68" s="675"/>
      <c r="BC68" s="675"/>
      <c r="BD68" s="675"/>
      <c r="BE68" s="675"/>
      <c r="BF68" s="675"/>
      <c r="BG68" s="675"/>
      <c r="BH68" s="675"/>
      <c r="BI68" s="675"/>
      <c r="BJ68" s="675"/>
      <c r="BK68" s="675"/>
      <c r="BL68" s="675"/>
      <c r="BM68" s="675"/>
      <c r="BN68" s="675"/>
      <c r="BO68" s="675"/>
      <c r="BP68" s="672"/>
      <c r="BQ68" s="672"/>
      <c r="BR68" s="672"/>
      <c r="BS68" s="672"/>
      <c r="BT68" s="672"/>
      <c r="BU68" s="672"/>
      <c r="BV68" s="411"/>
      <c r="BW68" s="411"/>
    </row>
    <row r="69" spans="1:75" ht="15" customHeight="1" x14ac:dyDescent="0.25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2"/>
      <c r="BN69" s="672"/>
      <c r="BO69" s="672"/>
      <c r="BP69" s="672"/>
      <c r="BQ69" s="672"/>
      <c r="BR69" s="672"/>
      <c r="BS69" s="672"/>
      <c r="BT69" s="672"/>
      <c r="BU69" s="672"/>
      <c r="BV69" s="411"/>
      <c r="BW69" s="411"/>
    </row>
    <row r="70" spans="1:75" ht="15.75" x14ac:dyDescent="0.25">
      <c r="A70" s="1018" t="s">
        <v>72</v>
      </c>
      <c r="B70" s="1019"/>
      <c r="C70" s="733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5"/>
      <c r="AG70" s="675"/>
      <c r="AH70" s="675"/>
      <c r="AI70" s="675"/>
      <c r="AJ70" s="675"/>
      <c r="AK70" s="675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5"/>
      <c r="BA70" s="675"/>
      <c r="BB70" s="675"/>
      <c r="BC70" s="675"/>
      <c r="BD70" s="675"/>
      <c r="BE70" s="675"/>
      <c r="BF70" s="675"/>
      <c r="BG70" s="675"/>
      <c r="BH70" s="675"/>
      <c r="BI70" s="675"/>
      <c r="BJ70" s="675"/>
      <c r="BK70" s="675"/>
      <c r="BL70" s="675"/>
      <c r="BM70" s="675"/>
      <c r="BN70" s="675"/>
      <c r="BO70" s="675"/>
      <c r="BP70" s="672"/>
      <c r="BQ70" s="672"/>
      <c r="BR70" s="672"/>
      <c r="BS70" s="672"/>
      <c r="BT70" s="672"/>
      <c r="BU70" s="672"/>
      <c r="BV70" s="411"/>
      <c r="BW70" s="411"/>
    </row>
    <row r="71" spans="1:75" ht="43.5" x14ac:dyDescent="0.25">
      <c r="A71" s="1020" t="s">
        <v>73</v>
      </c>
      <c r="B71" s="791" t="s">
        <v>74</v>
      </c>
      <c r="C71" s="814"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F71" s="675"/>
      <c r="AG71" s="675"/>
      <c r="AH71" s="675"/>
      <c r="AI71" s="675"/>
      <c r="AJ71" s="675"/>
      <c r="AK71" s="675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5"/>
      <c r="BA71" s="675"/>
      <c r="BB71" s="675"/>
      <c r="BC71" s="675"/>
      <c r="BD71" s="675"/>
      <c r="BE71" s="675"/>
      <c r="BF71" s="675"/>
      <c r="BG71" s="675"/>
      <c r="BH71" s="675"/>
      <c r="BI71" s="675"/>
      <c r="BJ71" s="675"/>
      <c r="BK71" s="675"/>
      <c r="BL71" s="675"/>
      <c r="BM71" s="675"/>
      <c r="BN71" s="675"/>
      <c r="BO71" s="675"/>
      <c r="BP71" s="672"/>
      <c r="BQ71" s="672"/>
      <c r="BR71" s="672"/>
      <c r="BS71" s="672"/>
      <c r="BT71" s="672"/>
      <c r="BU71" s="672"/>
      <c r="BV71" s="411"/>
      <c r="BW71" s="411"/>
    </row>
    <row r="72" spans="1:75" ht="43.5" x14ac:dyDescent="0.25">
      <c r="A72" s="1021"/>
      <c r="B72" s="792" t="s">
        <v>75</v>
      </c>
      <c r="C72" s="816"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F72" s="675"/>
      <c r="AG72" s="675"/>
      <c r="AH72" s="675"/>
      <c r="AI72" s="675"/>
      <c r="AJ72" s="675"/>
      <c r="AK72" s="675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5"/>
      <c r="BA72" s="675"/>
      <c r="BB72" s="675"/>
      <c r="BC72" s="675"/>
      <c r="BD72" s="675"/>
      <c r="BE72" s="675"/>
      <c r="BF72" s="675"/>
      <c r="BG72" s="675"/>
      <c r="BH72" s="675"/>
      <c r="BI72" s="675"/>
      <c r="BJ72" s="675"/>
      <c r="BK72" s="675"/>
      <c r="BL72" s="675"/>
      <c r="BM72" s="675"/>
      <c r="BN72" s="675"/>
      <c r="BO72" s="675"/>
      <c r="BP72" s="672"/>
      <c r="BQ72" s="672"/>
      <c r="BR72" s="672"/>
      <c r="BS72" s="672"/>
      <c r="BT72" s="672"/>
      <c r="BU72" s="672"/>
      <c r="BV72" s="411"/>
      <c r="BW72" s="411"/>
    </row>
    <row r="73" spans="1:75" ht="15.75" x14ac:dyDescent="0.25">
      <c r="A73" s="1022" t="s">
        <v>76</v>
      </c>
      <c r="B73" s="1023"/>
      <c r="C73" s="876"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F73" s="675"/>
      <c r="AG73" s="675"/>
      <c r="AH73" s="675"/>
      <c r="AI73" s="675"/>
      <c r="AJ73" s="675"/>
      <c r="AK73" s="675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5"/>
      <c r="BA73" s="675"/>
      <c r="BB73" s="675"/>
      <c r="BC73" s="675"/>
      <c r="BD73" s="675"/>
      <c r="BE73" s="675"/>
      <c r="BF73" s="675"/>
      <c r="BG73" s="675"/>
      <c r="BH73" s="675"/>
      <c r="BI73" s="675"/>
      <c r="BJ73" s="675"/>
      <c r="BK73" s="675"/>
      <c r="BL73" s="675"/>
      <c r="BM73" s="675"/>
      <c r="BN73" s="675"/>
      <c r="BO73" s="675"/>
      <c r="BP73" s="672"/>
      <c r="BQ73" s="672"/>
      <c r="BR73" s="672"/>
      <c r="BS73" s="672"/>
      <c r="BT73" s="672"/>
      <c r="BU73" s="672"/>
      <c r="BV73" s="411"/>
      <c r="BW73" s="411"/>
    </row>
    <row r="74" spans="1:75" ht="15" customHeight="1" x14ac:dyDescent="0.25">
      <c r="A74" s="1022" t="s">
        <v>77</v>
      </c>
      <c r="B74" s="1023"/>
      <c r="C74" s="833"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F74" s="675"/>
      <c r="AG74" s="675"/>
      <c r="AH74" s="675"/>
      <c r="AI74" s="675"/>
      <c r="AJ74" s="675"/>
      <c r="AK74" s="675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5"/>
      <c r="BA74" s="675"/>
      <c r="BB74" s="675"/>
      <c r="BC74" s="675"/>
      <c r="BD74" s="675"/>
      <c r="BE74" s="675"/>
      <c r="BF74" s="675"/>
      <c r="BG74" s="675"/>
      <c r="BH74" s="675"/>
      <c r="BI74" s="675"/>
      <c r="BJ74" s="675"/>
      <c r="BK74" s="675"/>
      <c r="BL74" s="675"/>
      <c r="BM74" s="675"/>
      <c r="BN74" s="675"/>
      <c r="BO74" s="675"/>
      <c r="BP74" s="672"/>
      <c r="BQ74" s="672"/>
      <c r="BR74" s="672"/>
      <c r="BS74" s="672"/>
      <c r="BT74" s="672"/>
      <c r="BU74" s="672"/>
      <c r="BV74" s="411"/>
      <c r="BW74" s="411"/>
    </row>
    <row r="75" spans="1:75" ht="15" customHeight="1" x14ac:dyDescent="0.25">
      <c r="A75" s="1024" t="s">
        <v>78</v>
      </c>
      <c r="B75" s="1025"/>
      <c r="C75" s="870">
        <v>0</v>
      </c>
      <c r="D75" s="856"/>
      <c r="E75" s="840"/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F75" s="675"/>
      <c r="AG75" s="675"/>
      <c r="AH75" s="675"/>
      <c r="AI75" s="675"/>
      <c r="AJ75" s="675"/>
      <c r="AK75" s="675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5"/>
      <c r="BA75" s="675"/>
      <c r="BB75" s="675"/>
      <c r="BC75" s="675"/>
      <c r="BD75" s="675"/>
      <c r="BE75" s="675"/>
      <c r="BF75" s="675"/>
      <c r="BG75" s="675"/>
      <c r="BH75" s="675"/>
      <c r="BI75" s="675"/>
      <c r="BJ75" s="675"/>
      <c r="BK75" s="675"/>
      <c r="BL75" s="675"/>
      <c r="BM75" s="675"/>
      <c r="BN75" s="675"/>
      <c r="BO75" s="675"/>
      <c r="BP75" s="672"/>
      <c r="BQ75" s="672"/>
      <c r="BR75" s="672"/>
      <c r="BS75" s="672"/>
      <c r="BT75" s="672"/>
      <c r="BU75" s="672"/>
      <c r="BV75" s="411"/>
      <c r="BW75" s="411"/>
    </row>
    <row r="76" spans="1:75" ht="15.75" x14ac:dyDescent="0.25">
      <c r="A76" s="760" t="s">
        <v>79</v>
      </c>
      <c r="B76" s="731"/>
      <c r="C76" s="731"/>
      <c r="D76" s="731"/>
      <c r="E76" s="731"/>
      <c r="F76" s="672"/>
      <c r="G76" s="686"/>
      <c r="H76" s="672"/>
      <c r="I76" s="674"/>
      <c r="J76" s="672"/>
      <c r="K76" s="672"/>
      <c r="L76" s="672"/>
      <c r="M76" s="696"/>
      <c r="N76" s="696"/>
      <c r="O76" s="696"/>
      <c r="P76" s="672"/>
      <c r="Q76" s="672"/>
      <c r="R76" s="672"/>
      <c r="S76" s="672"/>
      <c r="T76" s="674"/>
      <c r="U76" s="674"/>
      <c r="V76" s="674"/>
      <c r="W76" s="674"/>
      <c r="X76" s="674"/>
      <c r="Y76" s="674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  <c r="BI76" s="672"/>
      <c r="BJ76" s="672"/>
      <c r="BK76" s="672"/>
      <c r="BL76" s="672"/>
      <c r="BM76" s="672"/>
      <c r="BN76" s="672"/>
      <c r="BO76" s="672"/>
      <c r="BP76" s="672"/>
      <c r="BQ76" s="672"/>
      <c r="BR76" s="672"/>
      <c r="BS76" s="672"/>
      <c r="BT76" s="672"/>
      <c r="BU76" s="672"/>
      <c r="BV76" s="411"/>
      <c r="BW76" s="411"/>
    </row>
    <row r="77" spans="1:75" ht="15" customHeight="1" x14ac:dyDescent="0.25">
      <c r="A77" s="1018" t="s">
        <v>72</v>
      </c>
      <c r="B77" s="1019"/>
      <c r="C77" s="7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F77" s="675"/>
      <c r="AG77" s="675"/>
      <c r="AH77" s="675"/>
      <c r="AI77" s="675"/>
      <c r="AJ77" s="675"/>
      <c r="AK77" s="675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5"/>
      <c r="AY77" s="675"/>
      <c r="AZ77" s="675"/>
      <c r="BA77" s="675"/>
      <c r="BB77" s="675"/>
      <c r="BC77" s="675"/>
      <c r="BD77" s="675"/>
      <c r="BE77" s="675"/>
      <c r="BF77" s="675"/>
      <c r="BG77" s="675"/>
      <c r="BH77" s="675"/>
      <c r="BI77" s="675"/>
      <c r="BJ77" s="675"/>
      <c r="BK77" s="675"/>
      <c r="BL77" s="675"/>
      <c r="BM77" s="675"/>
      <c r="BN77" s="675"/>
      <c r="BO77" s="675"/>
      <c r="BP77" s="672"/>
      <c r="BQ77" s="672"/>
      <c r="BR77" s="672"/>
      <c r="BS77" s="672"/>
      <c r="BT77" s="672"/>
      <c r="BU77" s="672"/>
      <c r="BV77" s="411"/>
      <c r="BW77" s="411"/>
    </row>
    <row r="78" spans="1:75" ht="33" x14ac:dyDescent="0.25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F78" s="675"/>
      <c r="AG78" s="675"/>
      <c r="AH78" s="675"/>
      <c r="AI78" s="675"/>
      <c r="AJ78" s="675"/>
      <c r="AK78" s="675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5"/>
      <c r="AY78" s="675"/>
      <c r="AZ78" s="675"/>
      <c r="BA78" s="675"/>
      <c r="BB78" s="675"/>
      <c r="BC78" s="675"/>
      <c r="BD78" s="675"/>
      <c r="BE78" s="675"/>
      <c r="BF78" s="675"/>
      <c r="BG78" s="675"/>
      <c r="BH78" s="675"/>
      <c r="BI78" s="675"/>
      <c r="BJ78" s="675"/>
      <c r="BK78" s="675"/>
      <c r="BL78" s="675"/>
      <c r="BM78" s="675"/>
      <c r="BN78" s="675"/>
      <c r="BO78" s="675"/>
      <c r="BP78" s="672"/>
      <c r="BQ78" s="672"/>
      <c r="BR78" s="672"/>
      <c r="BS78" s="672"/>
      <c r="BT78" s="672"/>
      <c r="BU78" s="672"/>
      <c r="BV78" s="411"/>
      <c r="BW78" s="411"/>
    </row>
    <row r="79" spans="1:75" ht="33" x14ac:dyDescent="0.25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F79" s="675"/>
      <c r="AG79" s="675"/>
      <c r="AH79" s="675"/>
      <c r="AI79" s="675"/>
      <c r="AJ79" s="675"/>
      <c r="AK79" s="675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5"/>
      <c r="AY79" s="675"/>
      <c r="AZ79" s="675"/>
      <c r="BA79" s="675"/>
      <c r="BB79" s="675"/>
      <c r="BC79" s="675"/>
      <c r="BD79" s="675"/>
      <c r="BE79" s="675"/>
      <c r="BF79" s="675"/>
      <c r="BG79" s="675"/>
      <c r="BH79" s="675"/>
      <c r="BI79" s="675"/>
      <c r="BJ79" s="675"/>
      <c r="BK79" s="675"/>
      <c r="BL79" s="675"/>
      <c r="BM79" s="675"/>
      <c r="BN79" s="675"/>
      <c r="BO79" s="675"/>
      <c r="BP79" s="672"/>
      <c r="BQ79" s="672"/>
      <c r="BR79" s="672"/>
      <c r="BS79" s="672"/>
      <c r="BT79" s="672"/>
      <c r="BU79" s="672"/>
      <c r="BV79" s="411"/>
      <c r="BW79" s="411"/>
    </row>
    <row r="80" spans="1:75" x14ac:dyDescent="0.25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  <c r="BV80" s="411"/>
      <c r="BW80" s="411"/>
    </row>
    <row r="81" spans="1:75" x14ac:dyDescent="0.2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F81" s="779"/>
      <c r="AG81" s="779"/>
      <c r="AH81" s="779"/>
      <c r="AI81" s="779"/>
      <c r="AJ81" s="779"/>
      <c r="AK81" s="779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  <c r="BV81" s="411"/>
      <c r="BW81" s="411"/>
    </row>
    <row r="82" spans="1:75" x14ac:dyDescent="0.2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F82" s="779"/>
      <c r="AG82" s="779"/>
      <c r="AH82" s="779"/>
      <c r="AI82" s="779"/>
      <c r="AJ82" s="779"/>
      <c r="AK82" s="779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  <c r="BV82" s="411"/>
      <c r="BW82" s="411"/>
    </row>
    <row r="83" spans="1:75" ht="22.5" x14ac:dyDescent="0.25">
      <c r="A83" s="794" t="s">
        <v>86</v>
      </c>
      <c r="B83" s="800"/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779"/>
      <c r="AG83" s="779"/>
      <c r="AH83" s="779"/>
      <c r="AI83" s="779"/>
      <c r="AJ83" s="779"/>
      <c r="AK83" s="779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  <c r="BV83" s="411"/>
      <c r="BW83" s="411"/>
    </row>
    <row r="84" spans="1:75" x14ac:dyDescent="0.2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779"/>
      <c r="AG84" s="779"/>
      <c r="AH84" s="779"/>
      <c r="AI84" s="779"/>
      <c r="AJ84" s="779"/>
      <c r="AK84" s="779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  <c r="BV84" s="411"/>
      <c r="BW84" s="411"/>
    </row>
    <row r="85" spans="1:75" ht="15" customHeight="1" x14ac:dyDescent="0.25">
      <c r="A85" s="762" t="s">
        <v>88</v>
      </c>
      <c r="B85" s="806"/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F85" s="779"/>
      <c r="AG85" s="779"/>
      <c r="AH85" s="779"/>
      <c r="AI85" s="779"/>
      <c r="AJ85" s="779"/>
      <c r="AK85" s="779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  <c r="BV85" s="411"/>
      <c r="BW85" s="411"/>
    </row>
    <row r="86" spans="1:75" ht="43.5" x14ac:dyDescent="0.25">
      <c r="A86" s="762" t="s">
        <v>89</v>
      </c>
      <c r="B86" s="806"/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F86" s="779"/>
      <c r="AG86" s="779"/>
      <c r="AH86" s="779"/>
      <c r="AI86" s="779"/>
      <c r="AJ86" s="779"/>
      <c r="AK86" s="779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  <c r="BV86" s="411"/>
      <c r="BW86" s="411"/>
    </row>
    <row r="87" spans="1:75" ht="15" customHeight="1" x14ac:dyDescent="0.2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779"/>
      <c r="AG87" s="779"/>
      <c r="AH87" s="779"/>
      <c r="AI87" s="779"/>
      <c r="AJ87" s="779"/>
      <c r="AK87" s="779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  <c r="BV87" s="411"/>
      <c r="BW87" s="411"/>
    </row>
    <row r="88" spans="1:75" ht="15" customHeight="1" x14ac:dyDescent="0.25">
      <c r="A88" s="763" t="s">
        <v>91</v>
      </c>
      <c r="B88" s="801"/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F88" s="779"/>
      <c r="AG88" s="779"/>
      <c r="AH88" s="779"/>
      <c r="AI88" s="779"/>
      <c r="AJ88" s="779"/>
      <c r="AK88" s="779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  <c r="BV88" s="411"/>
      <c r="BW88" s="411"/>
    </row>
    <row r="89" spans="1:75" ht="22.5" x14ac:dyDescent="0.2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F89" s="779"/>
      <c r="AG89" s="779"/>
      <c r="AH89" s="779"/>
      <c r="AI89" s="779"/>
      <c r="AJ89" s="779"/>
      <c r="AK89" s="779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  <c r="BV89" s="411"/>
      <c r="BW89" s="411"/>
    </row>
    <row r="90" spans="1:75" ht="22.5" x14ac:dyDescent="0.2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779"/>
      <c r="AG90" s="779"/>
      <c r="AH90" s="779"/>
      <c r="AI90" s="779"/>
      <c r="AJ90" s="779"/>
      <c r="AK90" s="779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  <c r="BV90" s="411"/>
      <c r="BW90" s="411"/>
    </row>
    <row r="91" spans="1:75" ht="33" x14ac:dyDescent="0.25">
      <c r="A91" s="763" t="s">
        <v>94</v>
      </c>
      <c r="B91" s="801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F91" s="779"/>
      <c r="AG91" s="779"/>
      <c r="AH91" s="779"/>
      <c r="AI91" s="779"/>
      <c r="AJ91" s="779"/>
      <c r="AK91" s="779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  <c r="BV91" s="411"/>
      <c r="BW91" s="411"/>
    </row>
    <row r="92" spans="1:75" ht="15" customHeight="1" x14ac:dyDescent="0.25">
      <c r="A92" s="795" t="s">
        <v>95</v>
      </c>
      <c r="B92" s="802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F92" s="779"/>
      <c r="AG92" s="779"/>
      <c r="AH92" s="779"/>
      <c r="AI92" s="779"/>
      <c r="AJ92" s="779"/>
      <c r="AK92" s="779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  <c r="BV92" s="411"/>
      <c r="BW92" s="411"/>
    </row>
    <row r="93" spans="1:75" ht="22.5" x14ac:dyDescent="0.25">
      <c r="A93" s="764" t="s">
        <v>96</v>
      </c>
      <c r="B93" s="802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779"/>
      <c r="AG93" s="779"/>
      <c r="AH93" s="779"/>
      <c r="AI93" s="779"/>
      <c r="AJ93" s="779"/>
      <c r="AK93" s="779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  <c r="BV93" s="411"/>
      <c r="BW93" s="411"/>
    </row>
    <row r="94" spans="1:75" ht="15" customHeight="1" x14ac:dyDescent="0.25">
      <c r="A94" s="764" t="s">
        <v>97</v>
      </c>
      <c r="B94" s="802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779"/>
      <c r="AG94" s="779"/>
      <c r="AH94" s="779"/>
      <c r="AI94" s="779"/>
      <c r="AJ94" s="779"/>
      <c r="AK94" s="779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  <c r="BV94" s="411"/>
      <c r="BW94" s="411"/>
    </row>
    <row r="95" spans="1:75" x14ac:dyDescent="0.25">
      <c r="A95" s="765" t="s">
        <v>35</v>
      </c>
      <c r="B95" s="838">
        <v>0</v>
      </c>
      <c r="C95" s="715" t="s">
        <v>22</v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779"/>
      <c r="AG95" s="779"/>
      <c r="AH95" s="779"/>
      <c r="AI95" s="779"/>
      <c r="AJ95" s="779"/>
      <c r="AK95" s="779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">
        <v>22</v>
      </c>
      <c r="BQ95" s="672"/>
      <c r="BR95" s="672"/>
      <c r="BS95" s="672"/>
      <c r="BT95" s="883">
        <v>0</v>
      </c>
      <c r="BU95" s="694"/>
      <c r="BV95" s="411"/>
      <c r="BW95" s="411"/>
    </row>
    <row r="96" spans="1:75" ht="15" customHeight="1" x14ac:dyDescent="0.25">
      <c r="A96" s="752" t="s">
        <v>98</v>
      </c>
      <c r="B96" s="724"/>
      <c r="C96" s="724"/>
      <c r="D96" s="672"/>
      <c r="E96" s="766"/>
      <c r="F96" s="712"/>
      <c r="G96" s="698"/>
      <c r="H96" s="672"/>
      <c r="I96" s="674"/>
      <c r="J96" s="672"/>
      <c r="K96" s="672"/>
      <c r="L96" s="672"/>
      <c r="M96" s="696"/>
      <c r="N96" s="696"/>
      <c r="O96" s="696"/>
      <c r="P96" s="672"/>
      <c r="Q96" s="672"/>
      <c r="R96" s="672"/>
      <c r="S96" s="672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2"/>
      <c r="AY96" s="672"/>
      <c r="AZ96" s="672"/>
      <c r="BA96" s="672"/>
      <c r="BB96" s="672"/>
      <c r="BC96" s="672"/>
      <c r="BD96" s="672"/>
      <c r="BE96" s="672"/>
      <c r="BF96" s="672"/>
      <c r="BG96" s="672"/>
      <c r="BH96" s="672"/>
      <c r="BI96" s="672"/>
      <c r="BJ96" s="672"/>
      <c r="BK96" s="672"/>
      <c r="BL96" s="672"/>
      <c r="BM96" s="672"/>
      <c r="BN96" s="672"/>
      <c r="BO96" s="672"/>
      <c r="BP96" s="672"/>
      <c r="BQ96" s="672"/>
      <c r="BR96" s="672"/>
      <c r="BS96" s="672"/>
      <c r="BT96" s="672"/>
      <c r="BU96" s="672"/>
      <c r="BV96" s="411"/>
      <c r="BW96" s="411"/>
    </row>
    <row r="97" spans="1:75" x14ac:dyDescent="0.25">
      <c r="A97" s="1028" t="s">
        <v>99</v>
      </c>
      <c r="B97" s="1028"/>
      <c r="C97" s="1028"/>
      <c r="D97" s="1028"/>
      <c r="E97" s="7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F97" s="675"/>
      <c r="AG97" s="675"/>
      <c r="AH97" s="675"/>
      <c r="AI97" s="675"/>
      <c r="AJ97" s="675"/>
      <c r="AK97" s="675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2"/>
      <c r="BQ97" s="672"/>
      <c r="BR97" s="672"/>
      <c r="BS97" s="672"/>
      <c r="BT97" s="672"/>
      <c r="BU97" s="672"/>
      <c r="BV97" s="411"/>
      <c r="BW97" s="411"/>
    </row>
    <row r="98" spans="1:75" ht="21" x14ac:dyDescent="0.25">
      <c r="A98" s="693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F98" s="675"/>
      <c r="AG98" s="675"/>
      <c r="AH98" s="675"/>
      <c r="AI98" s="675"/>
      <c r="AJ98" s="675"/>
      <c r="AK98" s="675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2"/>
      <c r="BQ98" s="672"/>
      <c r="BR98" s="672"/>
      <c r="BS98" s="672"/>
      <c r="BT98" s="672"/>
      <c r="BU98" s="672"/>
      <c r="BV98" s="411"/>
      <c r="BW98" s="411"/>
    </row>
    <row r="99" spans="1:75" ht="15" customHeight="1" x14ac:dyDescent="0.25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Y99" s="672"/>
      <c r="Z99" s="687"/>
      <c r="AA99" s="687"/>
      <c r="AB99" s="678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72"/>
      <c r="BN99" s="672"/>
      <c r="BO99" s="672"/>
      <c r="BP99" s="672"/>
      <c r="BQ99" s="672"/>
      <c r="BR99" s="672"/>
      <c r="BS99" s="672"/>
      <c r="BT99" s="672"/>
      <c r="BU99" s="672"/>
      <c r="BV99" s="411"/>
      <c r="BW99" s="411"/>
    </row>
    <row r="100" spans="1:75" ht="21" x14ac:dyDescent="0.25">
      <c r="A100" s="1028" t="s">
        <v>99</v>
      </c>
      <c r="B100" s="1028"/>
      <c r="C100" s="1028"/>
      <c r="D100" s="1028"/>
      <c r="E100" s="761" t="s">
        <v>35</v>
      </c>
      <c r="F100" s="693" t="s">
        <v>7</v>
      </c>
      <c r="G100" s="693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Y100" s="675"/>
      <c r="Z100" s="687"/>
      <c r="AA100" s="687"/>
      <c r="AB100" s="678"/>
      <c r="AC100" s="675"/>
      <c r="AD100" s="672"/>
      <c r="AE100" s="672"/>
      <c r="AF100" s="675"/>
      <c r="AG100" s="675"/>
      <c r="AH100" s="675"/>
      <c r="AI100" s="675"/>
      <c r="AJ100" s="675"/>
      <c r="AK100" s="675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2"/>
      <c r="BQ100" s="672"/>
      <c r="BR100" s="672"/>
      <c r="BS100" s="672"/>
      <c r="BT100" s="672"/>
      <c r="BU100" s="672"/>
      <c r="BV100" s="411"/>
      <c r="BW100" s="411"/>
    </row>
    <row r="101" spans="1:75" ht="15" customHeight="1" x14ac:dyDescent="0.25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">
        <v>22</v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Y101" s="675"/>
      <c r="Z101" s="675"/>
      <c r="AA101" s="675"/>
      <c r="AB101" s="678"/>
      <c r="AC101" s="675"/>
      <c r="AD101" s="672"/>
      <c r="AE101" s="672"/>
      <c r="AF101" s="675"/>
      <c r="AG101" s="675"/>
      <c r="AH101" s="675"/>
      <c r="AI101" s="675"/>
      <c r="AJ101" s="675"/>
      <c r="AK101" s="675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781" t="s">
        <v>22</v>
      </c>
      <c r="BQ101" s="781" t="s">
        <v>22</v>
      </c>
      <c r="BR101" s="675"/>
      <c r="BS101" s="672"/>
      <c r="BT101" s="883">
        <v>0</v>
      </c>
      <c r="BU101" s="883" t="s">
        <v>22</v>
      </c>
      <c r="BV101" s="411"/>
      <c r="BW101" s="411"/>
    </row>
    <row r="102" spans="1:75" ht="15" customHeight="1" x14ac:dyDescent="0.25">
      <c r="A102" s="966"/>
      <c r="B102" s="971" t="s">
        <v>106</v>
      </c>
      <c r="C102" s="972"/>
      <c r="D102" s="973"/>
      <c r="E102" s="850"/>
      <c r="F102" s="850"/>
      <c r="G102" s="850"/>
      <c r="H102" s="878" t="s">
        <v>22</v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Y102" s="675"/>
      <c r="Z102" s="675"/>
      <c r="AA102" s="675"/>
      <c r="AB102" s="678"/>
      <c r="AC102" s="675"/>
      <c r="AD102" s="672"/>
      <c r="AE102" s="672"/>
      <c r="AF102" s="675"/>
      <c r="AG102" s="675"/>
      <c r="AH102" s="675"/>
      <c r="AI102" s="675"/>
      <c r="AJ102" s="675"/>
      <c r="AK102" s="675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781" t="s">
        <v>22</v>
      </c>
      <c r="BQ102" s="781" t="s">
        <v>22</v>
      </c>
      <c r="BR102" s="675"/>
      <c r="BS102" s="672"/>
      <c r="BT102" s="883">
        <v>0</v>
      </c>
      <c r="BU102" s="883" t="s">
        <v>22</v>
      </c>
      <c r="BV102" s="411"/>
      <c r="BW102" s="411"/>
    </row>
    <row r="103" spans="1:75" ht="15" customHeight="1" x14ac:dyDescent="0.25">
      <c r="A103" s="967"/>
      <c r="B103" s="974" t="s">
        <v>107</v>
      </c>
      <c r="C103" s="974"/>
      <c r="D103" s="974"/>
      <c r="E103" s="802"/>
      <c r="F103" s="802"/>
      <c r="G103" s="802"/>
      <c r="H103" s="878" t="s">
        <v>22</v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Y103" s="675"/>
      <c r="Z103" s="675"/>
      <c r="AA103" s="675"/>
      <c r="AB103" s="678"/>
      <c r="AC103" s="675"/>
      <c r="AD103" s="672"/>
      <c r="AE103" s="672"/>
      <c r="AF103" s="675"/>
      <c r="AG103" s="675"/>
      <c r="AH103" s="675"/>
      <c r="AI103" s="675"/>
      <c r="AJ103" s="675"/>
      <c r="AK103" s="675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781" t="s">
        <v>22</v>
      </c>
      <c r="BQ103" s="781" t="s">
        <v>22</v>
      </c>
      <c r="BR103" s="675"/>
      <c r="BS103" s="672"/>
      <c r="BT103" s="883">
        <v>0</v>
      </c>
      <c r="BU103" s="883" t="s">
        <v>22</v>
      </c>
      <c r="BV103" s="411"/>
      <c r="BW103" s="411"/>
    </row>
    <row r="104" spans="1:75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">
        <v>22</v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Y104" s="675"/>
      <c r="Z104" s="675"/>
      <c r="AA104" s="675"/>
      <c r="AB104" s="678"/>
      <c r="AC104" s="675"/>
      <c r="AD104" s="672"/>
      <c r="AE104" s="672"/>
      <c r="AF104" s="675"/>
      <c r="AG104" s="675"/>
      <c r="AH104" s="675"/>
      <c r="AI104" s="675"/>
      <c r="AJ104" s="675"/>
      <c r="AK104" s="675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781" t="s">
        <v>22</v>
      </c>
      <c r="BQ104" s="781" t="s">
        <v>22</v>
      </c>
      <c r="BR104" s="675"/>
      <c r="BS104" s="672"/>
      <c r="BT104" s="883">
        <v>0</v>
      </c>
      <c r="BU104" s="883" t="s">
        <v>22</v>
      </c>
      <c r="BV104" s="411"/>
      <c r="BW104" s="411"/>
    </row>
    <row r="105" spans="1:75" ht="15" customHeight="1" x14ac:dyDescent="0.25">
      <c r="A105" s="976"/>
      <c r="B105" s="979"/>
      <c r="C105" s="963" t="s">
        <v>111</v>
      </c>
      <c r="D105" s="964"/>
      <c r="E105" s="801"/>
      <c r="F105" s="801"/>
      <c r="G105" s="801"/>
      <c r="H105" s="878" t="s">
        <v>22</v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Y105" s="675"/>
      <c r="Z105" s="675"/>
      <c r="AA105" s="675"/>
      <c r="AB105" s="678"/>
      <c r="AC105" s="675"/>
      <c r="AD105" s="672"/>
      <c r="AE105" s="672"/>
      <c r="AF105" s="675"/>
      <c r="AG105" s="675"/>
      <c r="AH105" s="675"/>
      <c r="AI105" s="675"/>
      <c r="AJ105" s="675"/>
      <c r="AK105" s="675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781" t="s">
        <v>22</v>
      </c>
      <c r="BQ105" s="781" t="s">
        <v>22</v>
      </c>
      <c r="BR105" s="675"/>
      <c r="BS105" s="672"/>
      <c r="BT105" s="883">
        <v>0</v>
      </c>
      <c r="BU105" s="883" t="s">
        <v>22</v>
      </c>
      <c r="BV105" s="411"/>
      <c r="BW105" s="411"/>
    </row>
    <row r="106" spans="1:75" ht="15" customHeight="1" x14ac:dyDescent="0.25">
      <c r="A106" s="976"/>
      <c r="B106" s="980"/>
      <c r="C106" s="1029" t="s">
        <v>112</v>
      </c>
      <c r="D106" s="1030"/>
      <c r="E106" s="803"/>
      <c r="F106" s="803"/>
      <c r="G106" s="803"/>
      <c r="H106" s="878" t="s">
        <v>22</v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Y106" s="675"/>
      <c r="Z106" s="675"/>
      <c r="AA106" s="675"/>
      <c r="AB106" s="678"/>
      <c r="AC106" s="675"/>
      <c r="AD106" s="672"/>
      <c r="AE106" s="672"/>
      <c r="AF106" s="675"/>
      <c r="AG106" s="675"/>
      <c r="AH106" s="675"/>
      <c r="AI106" s="675"/>
      <c r="AJ106" s="675"/>
      <c r="AK106" s="675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781" t="s">
        <v>22</v>
      </c>
      <c r="BQ106" s="781" t="s">
        <v>22</v>
      </c>
      <c r="BR106" s="675"/>
      <c r="BS106" s="672"/>
      <c r="BT106" s="883">
        <v>0</v>
      </c>
      <c r="BU106" s="883" t="s">
        <v>22</v>
      </c>
      <c r="BV106" s="411"/>
      <c r="BW106" s="411"/>
    </row>
    <row r="107" spans="1:75" ht="15" customHeight="1" x14ac:dyDescent="0.25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">
        <v>22</v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Y107" s="675"/>
      <c r="Z107" s="675"/>
      <c r="AA107" s="675"/>
      <c r="AB107" s="678"/>
      <c r="AC107" s="675"/>
      <c r="AD107" s="672"/>
      <c r="AE107" s="672"/>
      <c r="AF107" s="675"/>
      <c r="AG107" s="675"/>
      <c r="AH107" s="675"/>
      <c r="AI107" s="675"/>
      <c r="AJ107" s="675"/>
      <c r="AK107" s="675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781" t="s">
        <v>22</v>
      </c>
      <c r="BQ107" s="781" t="s">
        <v>22</v>
      </c>
      <c r="BR107" s="675"/>
      <c r="BS107" s="672"/>
      <c r="BT107" s="883">
        <v>0</v>
      </c>
      <c r="BU107" s="883" t="s">
        <v>22</v>
      </c>
      <c r="BV107" s="411"/>
      <c r="BW107" s="411"/>
    </row>
    <row r="108" spans="1:75" ht="15" customHeight="1" x14ac:dyDescent="0.25">
      <c r="A108" s="976"/>
      <c r="B108" s="979"/>
      <c r="C108" s="963" t="s">
        <v>113</v>
      </c>
      <c r="D108" s="964"/>
      <c r="E108" s="801"/>
      <c r="F108" s="801"/>
      <c r="G108" s="801"/>
      <c r="H108" s="878" t="s">
        <v>22</v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Y108" s="675"/>
      <c r="Z108" s="675"/>
      <c r="AA108" s="675"/>
      <c r="AB108" s="678"/>
      <c r="AC108" s="675"/>
      <c r="AD108" s="672"/>
      <c r="AE108" s="672"/>
      <c r="AF108" s="675"/>
      <c r="AG108" s="675"/>
      <c r="AH108" s="675"/>
      <c r="AI108" s="675"/>
      <c r="AJ108" s="675"/>
      <c r="AK108" s="675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781" t="s">
        <v>22</v>
      </c>
      <c r="BQ108" s="781" t="s">
        <v>22</v>
      </c>
      <c r="BR108" s="675"/>
      <c r="BS108" s="672"/>
      <c r="BT108" s="883">
        <v>0</v>
      </c>
      <c r="BU108" s="883" t="s">
        <v>22</v>
      </c>
      <c r="BV108" s="411"/>
      <c r="BW108" s="411"/>
    </row>
    <row r="109" spans="1:75" ht="15" customHeight="1" x14ac:dyDescent="0.25">
      <c r="A109" s="976"/>
      <c r="B109" s="1031"/>
      <c r="C109" s="963" t="s">
        <v>114</v>
      </c>
      <c r="D109" s="964"/>
      <c r="E109" s="802"/>
      <c r="F109" s="802"/>
      <c r="G109" s="802"/>
      <c r="H109" s="878" t="s">
        <v>22</v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5"/>
      <c r="AA109" s="675"/>
      <c r="AB109" s="672"/>
      <c r="AC109" s="672"/>
      <c r="AD109" s="672"/>
      <c r="AE109" s="672"/>
      <c r="AF109" s="675"/>
      <c r="AG109" s="675"/>
      <c r="AH109" s="675"/>
      <c r="AI109" s="675"/>
      <c r="AJ109" s="675"/>
      <c r="AK109" s="675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781" t="s">
        <v>22</v>
      </c>
      <c r="BQ109" s="781" t="s">
        <v>22</v>
      </c>
      <c r="BR109" s="675"/>
      <c r="BS109" s="672"/>
      <c r="BT109" s="883">
        <v>0</v>
      </c>
      <c r="BU109" s="883" t="s">
        <v>22</v>
      </c>
      <c r="BV109" s="411"/>
      <c r="BW109" s="411"/>
    </row>
    <row r="110" spans="1:75" ht="15" customHeight="1" x14ac:dyDescent="0.25">
      <c r="A110" s="977"/>
      <c r="B110" s="980"/>
      <c r="C110" s="1029" t="s">
        <v>112</v>
      </c>
      <c r="D110" s="1030"/>
      <c r="E110" s="803"/>
      <c r="F110" s="803"/>
      <c r="G110" s="803"/>
      <c r="H110" s="878" t="s">
        <v>22</v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5"/>
      <c r="AA110" s="675"/>
      <c r="AB110" s="672"/>
      <c r="AC110" s="672"/>
      <c r="AD110" s="672"/>
      <c r="AE110" s="672"/>
      <c r="AF110" s="675"/>
      <c r="AG110" s="675"/>
      <c r="AH110" s="675"/>
      <c r="AI110" s="675"/>
      <c r="AJ110" s="675"/>
      <c r="AK110" s="675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781" t="s">
        <v>22</v>
      </c>
      <c r="BQ110" s="781" t="s">
        <v>22</v>
      </c>
      <c r="BR110" s="675"/>
      <c r="BS110" s="672"/>
      <c r="BT110" s="883">
        <v>0</v>
      </c>
      <c r="BU110" s="883" t="s">
        <v>22</v>
      </c>
      <c r="BV110" s="411"/>
      <c r="BW110" s="411"/>
    </row>
    <row r="111" spans="1:75" ht="15" customHeight="1" x14ac:dyDescent="0.25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2"/>
      <c r="BN111" s="672"/>
      <c r="BO111" s="672"/>
      <c r="BP111" s="672"/>
      <c r="BQ111" s="672"/>
      <c r="BR111" s="672"/>
      <c r="BS111" s="672"/>
      <c r="BT111" s="672"/>
      <c r="BU111" s="672"/>
      <c r="BV111" s="411"/>
      <c r="BW111" s="411"/>
    </row>
    <row r="112" spans="1:75" ht="15" customHeight="1" x14ac:dyDescent="0.25">
      <c r="A112" s="1018" t="s">
        <v>116</v>
      </c>
      <c r="B112" s="1019"/>
      <c r="C112" s="693" t="s">
        <v>4</v>
      </c>
      <c r="D112" s="693" t="s">
        <v>7</v>
      </c>
      <c r="E112" s="693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X112" s="675"/>
      <c r="Y112" s="675"/>
      <c r="Z112" s="672"/>
      <c r="AA112" s="672"/>
      <c r="AB112" s="672"/>
      <c r="AC112" s="675"/>
      <c r="AD112" s="672"/>
      <c r="AE112" s="672"/>
      <c r="AF112" s="675"/>
      <c r="AG112" s="675"/>
      <c r="AH112" s="675"/>
      <c r="AI112" s="675"/>
      <c r="AJ112" s="675"/>
      <c r="AK112" s="675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2"/>
      <c r="BQ112" s="672"/>
      <c r="BR112" s="672"/>
      <c r="BS112" s="672"/>
      <c r="BT112" s="672"/>
      <c r="BU112" s="672"/>
      <c r="BV112" s="411"/>
      <c r="BW112" s="411"/>
    </row>
    <row r="113" spans="1:75" ht="15" customHeight="1" x14ac:dyDescent="0.25">
      <c r="A113" s="965" t="s">
        <v>118</v>
      </c>
      <c r="B113" s="757" t="s">
        <v>119</v>
      </c>
      <c r="C113" s="850"/>
      <c r="D113" s="874"/>
      <c r="E113" s="874"/>
      <c r="F113" s="878" t="s">
        <v>22</v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X113" s="675"/>
      <c r="Y113" s="675"/>
      <c r="Z113" s="672"/>
      <c r="AA113" s="672"/>
      <c r="AB113" s="672"/>
      <c r="AC113" s="675"/>
      <c r="AD113" s="672"/>
      <c r="AE113" s="672"/>
      <c r="AF113" s="675"/>
      <c r="AG113" s="675"/>
      <c r="AH113" s="675"/>
      <c r="AI113" s="675"/>
      <c r="AJ113" s="675"/>
      <c r="AK113" s="675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781" t="s">
        <v>22</v>
      </c>
      <c r="BQ113" s="781" t="s">
        <v>22</v>
      </c>
      <c r="BR113" s="675"/>
      <c r="BS113" s="672"/>
      <c r="BT113" s="883">
        <v>0</v>
      </c>
      <c r="BU113" s="883" t="s">
        <v>22</v>
      </c>
      <c r="BV113" s="411"/>
      <c r="BW113" s="411"/>
    </row>
    <row r="114" spans="1:75" ht="15" customHeight="1" x14ac:dyDescent="0.25">
      <c r="A114" s="966"/>
      <c r="B114" s="709" t="s">
        <v>120</v>
      </c>
      <c r="C114" s="801"/>
      <c r="D114" s="822"/>
      <c r="E114" s="822"/>
      <c r="F114" s="878" t="s">
        <v>22</v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X114" s="675"/>
      <c r="Y114" s="675"/>
      <c r="Z114" s="672"/>
      <c r="AA114" s="672"/>
      <c r="AB114" s="672"/>
      <c r="AC114" s="675"/>
      <c r="AD114" s="672"/>
      <c r="AE114" s="672"/>
      <c r="AF114" s="675"/>
      <c r="AG114" s="675"/>
      <c r="AH114" s="675"/>
      <c r="AI114" s="675"/>
      <c r="AJ114" s="675"/>
      <c r="AK114" s="675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781" t="s">
        <v>22</v>
      </c>
      <c r="BQ114" s="781" t="s">
        <v>22</v>
      </c>
      <c r="BR114" s="675"/>
      <c r="BS114" s="672"/>
      <c r="BT114" s="883">
        <v>0</v>
      </c>
      <c r="BU114" s="883" t="s">
        <v>22</v>
      </c>
      <c r="BV114" s="411"/>
      <c r="BW114" s="411"/>
    </row>
    <row r="115" spans="1:75" ht="15" customHeight="1" x14ac:dyDescent="0.25">
      <c r="A115" s="967"/>
      <c r="B115" s="770" t="s">
        <v>121</v>
      </c>
      <c r="C115" s="803"/>
      <c r="D115" s="837"/>
      <c r="E115" s="837"/>
      <c r="F115" s="878" t="s">
        <v>22</v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X115" s="675"/>
      <c r="Y115" s="675"/>
      <c r="Z115" s="672"/>
      <c r="AA115" s="672"/>
      <c r="AB115" s="672"/>
      <c r="AC115" s="675"/>
      <c r="AD115" s="672"/>
      <c r="AE115" s="672"/>
      <c r="AF115" s="675"/>
      <c r="AG115" s="675"/>
      <c r="AH115" s="675"/>
      <c r="AI115" s="675"/>
      <c r="AJ115" s="675"/>
      <c r="AK115" s="675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781" t="s">
        <v>22</v>
      </c>
      <c r="BQ115" s="781" t="s">
        <v>22</v>
      </c>
      <c r="BR115" s="675"/>
      <c r="BS115" s="672"/>
      <c r="BT115" s="883">
        <v>0</v>
      </c>
      <c r="BU115" s="883" t="s">
        <v>22</v>
      </c>
      <c r="BV115" s="411"/>
      <c r="BW115" s="411"/>
    </row>
    <row r="116" spans="1:75" ht="15" customHeight="1" x14ac:dyDescent="0.25">
      <c r="A116" s="965" t="s">
        <v>122</v>
      </c>
      <c r="B116" s="757" t="s">
        <v>123</v>
      </c>
      <c r="C116" s="850"/>
      <c r="D116" s="874"/>
      <c r="E116" s="874"/>
      <c r="F116" s="878" t="s">
        <v>22</v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X116" s="675"/>
      <c r="Y116" s="675"/>
      <c r="Z116" s="672"/>
      <c r="AA116" s="672"/>
      <c r="AB116" s="672"/>
      <c r="AC116" s="675"/>
      <c r="AD116" s="672"/>
      <c r="AE116" s="672"/>
      <c r="AF116" s="675"/>
      <c r="AG116" s="675"/>
      <c r="AH116" s="675"/>
      <c r="AI116" s="675"/>
      <c r="AJ116" s="675"/>
      <c r="AK116" s="675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781" t="s">
        <v>22</v>
      </c>
      <c r="BQ116" s="781" t="s">
        <v>22</v>
      </c>
      <c r="BR116" s="675"/>
      <c r="BS116" s="672"/>
      <c r="BT116" s="883">
        <v>0</v>
      </c>
      <c r="BU116" s="883" t="s">
        <v>22</v>
      </c>
      <c r="BV116" s="411"/>
      <c r="BW116" s="411"/>
    </row>
    <row r="117" spans="1:75" ht="15" customHeight="1" x14ac:dyDescent="0.25">
      <c r="A117" s="966"/>
      <c r="B117" s="709" t="s">
        <v>124</v>
      </c>
      <c r="C117" s="801"/>
      <c r="D117" s="822"/>
      <c r="E117" s="822"/>
      <c r="F117" s="878" t="s">
        <v>22</v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5"/>
      <c r="AD117" s="672"/>
      <c r="AE117" s="672"/>
      <c r="AF117" s="675"/>
      <c r="AG117" s="675"/>
      <c r="AH117" s="675"/>
      <c r="AI117" s="675"/>
      <c r="AJ117" s="675"/>
      <c r="AK117" s="675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781" t="s">
        <v>22</v>
      </c>
      <c r="BQ117" s="781" t="s">
        <v>22</v>
      </c>
      <c r="BR117" s="675"/>
      <c r="BS117" s="672"/>
      <c r="BT117" s="883">
        <v>0</v>
      </c>
      <c r="BU117" s="883" t="s">
        <v>22</v>
      </c>
      <c r="BV117" s="411"/>
      <c r="BW117" s="411"/>
    </row>
    <row r="118" spans="1:75" ht="15" customHeight="1" x14ac:dyDescent="0.25">
      <c r="A118" s="967"/>
      <c r="B118" s="710" t="s">
        <v>125</v>
      </c>
      <c r="C118" s="803"/>
      <c r="D118" s="837"/>
      <c r="E118" s="837"/>
      <c r="F118" s="878" t="s">
        <v>22</v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5"/>
      <c r="AD118" s="672"/>
      <c r="AE118" s="672"/>
      <c r="AF118" s="675"/>
      <c r="AG118" s="675"/>
      <c r="AH118" s="675"/>
      <c r="AI118" s="675"/>
      <c r="AJ118" s="675"/>
      <c r="AK118" s="675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781" t="s">
        <v>22</v>
      </c>
      <c r="BQ118" s="781" t="s">
        <v>22</v>
      </c>
      <c r="BR118" s="675"/>
      <c r="BS118" s="672"/>
      <c r="BT118" s="883">
        <v>0</v>
      </c>
      <c r="BU118" s="883" t="s">
        <v>22</v>
      </c>
      <c r="BV118" s="411"/>
      <c r="BW118" s="411"/>
    </row>
    <row r="119" spans="1:75" ht="15" customHeight="1" x14ac:dyDescent="0.25">
      <c r="A119" s="718"/>
      <c r="B119" s="718"/>
      <c r="C119" s="718"/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  <c r="BV119" s="411"/>
      <c r="BW119" s="411"/>
    </row>
    <row r="120" spans="1:75" ht="15" customHeight="1" x14ac:dyDescent="0.25">
      <c r="A120" s="718"/>
      <c r="B120" s="718"/>
      <c r="C120" s="718"/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  <c r="P120" s="718"/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8"/>
      <c r="AR120" s="718"/>
      <c r="AS120" s="718"/>
      <c r="AT120" s="718"/>
      <c r="AU120" s="718"/>
      <c r="AV120" s="718"/>
      <c r="AW120" s="718"/>
      <c r="AX120" s="718"/>
      <c r="AY120" s="718"/>
      <c r="AZ120" s="718"/>
      <c r="BA120" s="718"/>
      <c r="BB120" s="718"/>
      <c r="BC120" s="718"/>
      <c r="BD120" s="718"/>
      <c r="BE120" s="718"/>
      <c r="BF120" s="718"/>
      <c r="BG120" s="718"/>
      <c r="BH120" s="718"/>
      <c r="BI120" s="718"/>
      <c r="BJ120" s="718"/>
      <c r="BK120" s="718"/>
      <c r="BL120" s="718"/>
      <c r="BM120" s="718"/>
      <c r="BN120" s="718"/>
      <c r="BO120" s="718"/>
      <c r="BP120" s="718"/>
      <c r="BQ120" s="718"/>
      <c r="BR120" s="718"/>
      <c r="BS120" s="718"/>
      <c r="BT120" s="718"/>
      <c r="BU120" s="718"/>
      <c r="BV120" s="411"/>
      <c r="BW120" s="411"/>
    </row>
    <row r="121" spans="1:75" ht="15" customHeight="1" x14ac:dyDescent="0.25">
      <c r="A121" s="718"/>
      <c r="B121" s="718"/>
      <c r="C121" s="718"/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  <c r="P121" s="718"/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8"/>
      <c r="AR121" s="718"/>
      <c r="AS121" s="718"/>
      <c r="AT121" s="718"/>
      <c r="AU121" s="718"/>
      <c r="AV121" s="718"/>
      <c r="AW121" s="718"/>
      <c r="AX121" s="718"/>
      <c r="AY121" s="718"/>
      <c r="AZ121" s="718"/>
      <c r="BA121" s="718"/>
      <c r="BB121" s="718"/>
      <c r="BC121" s="718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  <c r="BV121" s="411"/>
      <c r="BW121" s="411"/>
    </row>
    <row r="122" spans="1:75" ht="15" customHeight="1" x14ac:dyDescent="0.25">
      <c r="A122" s="718"/>
      <c r="B122" s="718"/>
      <c r="C122" s="718"/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  <c r="P122" s="718"/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8"/>
      <c r="AR122" s="718"/>
      <c r="AS122" s="718"/>
      <c r="AT122" s="718"/>
      <c r="AU122" s="718"/>
      <c r="AV122" s="718"/>
      <c r="AW122" s="718"/>
      <c r="AX122" s="718"/>
      <c r="AY122" s="718"/>
      <c r="AZ122" s="718"/>
      <c r="BA122" s="718"/>
      <c r="BB122" s="718"/>
      <c r="BC122" s="718"/>
      <c r="BD122" s="718"/>
      <c r="BE122" s="718"/>
      <c r="BF122" s="718"/>
      <c r="BG122" s="718"/>
      <c r="BH122" s="718"/>
      <c r="BI122" s="718"/>
      <c r="BJ122" s="718"/>
      <c r="BK122" s="718"/>
      <c r="BL122" s="718"/>
      <c r="BM122" s="718"/>
      <c r="BN122" s="718"/>
      <c r="BO122" s="718"/>
      <c r="BP122" s="718"/>
      <c r="BQ122" s="718"/>
      <c r="BR122" s="718"/>
      <c r="BS122" s="718"/>
      <c r="BT122" s="718"/>
      <c r="BU122" s="718"/>
      <c r="BV122" s="411"/>
      <c r="BW122" s="411"/>
    </row>
    <row r="123" spans="1:75" ht="15" customHeight="1" x14ac:dyDescent="0.25">
      <c r="A123" s="718"/>
      <c r="B123" s="718"/>
      <c r="C123" s="718"/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  <c r="P123" s="718"/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8"/>
      <c r="AR123" s="718"/>
      <c r="AS123" s="718"/>
      <c r="AT123" s="718"/>
      <c r="AU123" s="718"/>
      <c r="AV123" s="718"/>
      <c r="AW123" s="718"/>
      <c r="AX123" s="718"/>
      <c r="AY123" s="718"/>
      <c r="AZ123" s="718"/>
      <c r="BA123" s="718"/>
      <c r="BB123" s="718"/>
      <c r="BC123" s="718"/>
      <c r="BD123" s="718"/>
      <c r="BE123" s="718"/>
      <c r="BF123" s="718"/>
      <c r="BG123" s="718"/>
      <c r="BH123" s="718"/>
      <c r="BI123" s="718"/>
      <c r="BJ123" s="718"/>
      <c r="BK123" s="718"/>
      <c r="BL123" s="718"/>
      <c r="BM123" s="718"/>
      <c r="BN123" s="718"/>
      <c r="BO123" s="718"/>
      <c r="BP123" s="718"/>
      <c r="BQ123" s="718"/>
      <c r="BR123" s="718"/>
      <c r="BS123" s="718"/>
      <c r="BT123" s="718"/>
      <c r="BU123" s="718"/>
      <c r="BV123" s="411"/>
      <c r="BW123" s="411"/>
    </row>
    <row r="124" spans="1:75" ht="15.75" x14ac:dyDescent="0.25">
      <c r="A124" s="718"/>
      <c r="B124" s="718"/>
      <c r="C124" s="718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  <c r="P124" s="718"/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  <c r="AA124" s="718"/>
      <c r="AB124" s="718"/>
      <c r="AC124" s="718"/>
      <c r="AD124" s="718"/>
      <c r="AE124" s="718"/>
      <c r="AF124" s="718"/>
      <c r="AG124" s="718"/>
      <c r="AH124" s="718"/>
      <c r="AI124" s="718"/>
      <c r="AJ124" s="718"/>
      <c r="AK124" s="718"/>
      <c r="AL124" s="718"/>
      <c r="AM124" s="718"/>
      <c r="AN124" s="718"/>
      <c r="AO124" s="718"/>
      <c r="AP124" s="718"/>
      <c r="AQ124" s="718"/>
      <c r="AR124" s="718"/>
      <c r="AS124" s="718"/>
      <c r="AT124" s="718"/>
      <c r="AU124" s="718"/>
      <c r="AV124" s="718"/>
      <c r="AW124" s="718"/>
      <c r="AX124" s="718"/>
      <c r="AY124" s="718"/>
      <c r="AZ124" s="718"/>
      <c r="BA124" s="718"/>
      <c r="BB124" s="718"/>
      <c r="BC124" s="718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  <c r="BV124" s="411"/>
      <c r="BW124" s="411"/>
    </row>
    <row r="125" spans="1:75" ht="15" customHeight="1" x14ac:dyDescent="0.25">
      <c r="A125" s="718"/>
      <c r="B125" s="718"/>
      <c r="C125" s="718"/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  <c r="P125" s="718"/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  <c r="AA125" s="718"/>
      <c r="AB125" s="718"/>
      <c r="AC125" s="718"/>
      <c r="AD125" s="718"/>
      <c r="AE125" s="718"/>
      <c r="AF125" s="718"/>
      <c r="AG125" s="718"/>
      <c r="AH125" s="718"/>
      <c r="AI125" s="718"/>
      <c r="AJ125" s="718"/>
      <c r="AK125" s="718"/>
      <c r="AL125" s="718"/>
      <c r="AM125" s="718"/>
      <c r="AN125" s="718"/>
      <c r="AO125" s="718"/>
      <c r="AP125" s="718"/>
      <c r="AQ125" s="718"/>
      <c r="AR125" s="718"/>
      <c r="AS125" s="718"/>
      <c r="AT125" s="718"/>
      <c r="AU125" s="718"/>
      <c r="AV125" s="718"/>
      <c r="AW125" s="718"/>
      <c r="AX125" s="718"/>
      <c r="AY125" s="718"/>
      <c r="AZ125" s="718"/>
      <c r="BA125" s="718"/>
      <c r="BB125" s="718"/>
      <c r="BC125" s="718"/>
      <c r="BD125" s="718"/>
      <c r="BE125" s="718"/>
      <c r="BF125" s="718"/>
      <c r="BG125" s="718"/>
      <c r="BH125" s="718"/>
      <c r="BI125" s="718"/>
      <c r="BJ125" s="718"/>
      <c r="BK125" s="718"/>
      <c r="BL125" s="718"/>
      <c r="BM125" s="718"/>
      <c r="BN125" s="718"/>
      <c r="BO125" s="718"/>
      <c r="BP125" s="718"/>
      <c r="BQ125" s="718"/>
      <c r="BR125" s="718"/>
      <c r="BS125" s="718"/>
      <c r="BT125" s="718"/>
      <c r="BU125" s="718"/>
      <c r="BV125" s="411"/>
      <c r="BW125" s="411"/>
    </row>
    <row r="126" spans="1:75" ht="15" customHeight="1" x14ac:dyDescent="0.25">
      <c r="A126" s="718"/>
      <c r="B126" s="718"/>
      <c r="C126" s="718"/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  <c r="P126" s="718"/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  <c r="AA126" s="718"/>
      <c r="AB126" s="718"/>
      <c r="AC126" s="718"/>
      <c r="AD126" s="718"/>
      <c r="AE126" s="718"/>
      <c r="AF126" s="718"/>
      <c r="AG126" s="718"/>
      <c r="AH126" s="718"/>
      <c r="AI126" s="718"/>
      <c r="AJ126" s="718"/>
      <c r="AK126" s="718"/>
      <c r="AL126" s="718"/>
      <c r="AM126" s="718"/>
      <c r="AN126" s="718"/>
      <c r="AO126" s="718"/>
      <c r="AP126" s="718"/>
      <c r="AQ126" s="718"/>
      <c r="AR126" s="718"/>
      <c r="AS126" s="718"/>
      <c r="AT126" s="718"/>
      <c r="AU126" s="718"/>
      <c r="AV126" s="718"/>
      <c r="AW126" s="718"/>
      <c r="AX126" s="718"/>
      <c r="AY126" s="718"/>
      <c r="AZ126" s="718"/>
      <c r="BA126" s="718"/>
      <c r="BB126" s="718"/>
      <c r="BC126" s="718"/>
      <c r="BD126" s="718"/>
      <c r="BE126" s="718"/>
      <c r="BF126" s="718"/>
      <c r="BG126" s="718"/>
      <c r="BH126" s="718"/>
      <c r="BI126" s="718"/>
      <c r="BJ126" s="718"/>
      <c r="BK126" s="718"/>
      <c r="BL126" s="718"/>
      <c r="BM126" s="718"/>
      <c r="BN126" s="718"/>
      <c r="BO126" s="718"/>
      <c r="BP126" s="718"/>
      <c r="BQ126" s="718"/>
      <c r="BR126" s="718"/>
      <c r="BS126" s="718"/>
      <c r="BT126" s="718"/>
      <c r="BU126" s="718"/>
      <c r="BV126" s="411"/>
      <c r="BW126" s="411"/>
    </row>
    <row r="127" spans="1:75" ht="15" customHeight="1" x14ac:dyDescent="0.25">
      <c r="A127" s="718"/>
      <c r="B127" s="718"/>
      <c r="C127" s="718"/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  <c r="P127" s="718"/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  <c r="BV127" s="411"/>
      <c r="BW127" s="411"/>
    </row>
    <row r="128" spans="1:75" ht="15.75" x14ac:dyDescent="0.25">
      <c r="A128" s="718"/>
      <c r="B128" s="718"/>
      <c r="C128" s="718"/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  <c r="P128" s="718"/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  <c r="AA128" s="718"/>
      <c r="AB128" s="718"/>
      <c r="AC128" s="718"/>
      <c r="AD128" s="718"/>
      <c r="AE128" s="718"/>
      <c r="AF128" s="718"/>
      <c r="AG128" s="718"/>
      <c r="AH128" s="718"/>
      <c r="AI128" s="718"/>
      <c r="AJ128" s="718"/>
      <c r="AK128" s="718"/>
      <c r="AL128" s="718"/>
      <c r="AM128" s="718"/>
      <c r="AN128" s="718"/>
      <c r="AO128" s="718"/>
      <c r="AP128" s="718"/>
      <c r="AQ128" s="718"/>
      <c r="AR128" s="718"/>
      <c r="AS128" s="718"/>
      <c r="AT128" s="718"/>
      <c r="AU128" s="718"/>
      <c r="AV128" s="718"/>
      <c r="AW128" s="718"/>
      <c r="AX128" s="718"/>
      <c r="AY128" s="718"/>
      <c r="AZ128" s="718"/>
      <c r="BA128" s="718"/>
      <c r="BB128" s="718"/>
      <c r="BC128" s="718"/>
      <c r="BD128" s="718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8"/>
      <c r="BV128" s="411"/>
      <c r="BW128" s="411"/>
    </row>
    <row r="129" spans="1:75" ht="15.75" x14ac:dyDescent="0.25">
      <c r="A129" s="492"/>
      <c r="B129" s="511"/>
      <c r="C129" s="511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  <c r="P129" s="430"/>
      <c r="Q129" s="430"/>
      <c r="R129" s="469"/>
      <c r="S129" s="426"/>
      <c r="T129" s="412"/>
      <c r="U129" s="412"/>
      <c r="V129" s="412"/>
      <c r="W129" s="412"/>
      <c r="X129" s="412"/>
      <c r="Y129" s="412"/>
      <c r="Z129" s="412"/>
      <c r="AA129" s="412"/>
      <c r="AB129" s="412"/>
      <c r="AC129" s="412"/>
      <c r="AD129" s="412"/>
      <c r="AE129" s="412"/>
      <c r="AF129" s="412"/>
      <c r="AG129" s="412"/>
      <c r="AH129" s="412"/>
      <c r="AI129" s="412"/>
      <c r="AJ129" s="412"/>
      <c r="AK129" s="412"/>
      <c r="AL129" s="412"/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1"/>
      <c r="BG129" s="411"/>
      <c r="BH129" s="411"/>
      <c r="BI129" s="411"/>
      <c r="BJ129" s="411"/>
      <c r="BK129" s="411"/>
      <c r="BL129" s="411"/>
      <c r="BM129" s="411"/>
      <c r="BN129" s="411"/>
      <c r="BO129" s="411"/>
      <c r="BP129" s="411"/>
      <c r="BQ129" s="411"/>
      <c r="BR129" s="411"/>
      <c r="BS129" s="411"/>
      <c r="BT129" s="411"/>
      <c r="BU129" s="411"/>
      <c r="BV129" s="411"/>
      <c r="BW129" s="411"/>
    </row>
    <row r="130" spans="1:75" ht="15" customHeight="1" x14ac:dyDescent="0.25">
      <c r="A130" s="637"/>
      <c r="B130" s="638"/>
      <c r="C130" s="639"/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  <c r="P130" s="632"/>
      <c r="Q130" s="669"/>
      <c r="R130" s="412"/>
      <c r="S130" s="412"/>
      <c r="T130" s="412"/>
      <c r="U130" s="412"/>
      <c r="V130" s="412"/>
      <c r="W130" s="412"/>
      <c r="X130" s="412"/>
      <c r="Y130" s="412"/>
      <c r="Z130" s="412"/>
      <c r="AA130" s="412"/>
      <c r="AB130" s="415"/>
      <c r="AC130" s="415"/>
      <c r="AD130" s="415"/>
      <c r="AE130" s="415"/>
      <c r="AF130" s="415"/>
      <c r="AG130" s="415"/>
      <c r="AH130" s="415"/>
      <c r="AI130" s="415"/>
      <c r="AJ130" s="415"/>
      <c r="AK130" s="415"/>
      <c r="AL130" s="415"/>
      <c r="AM130" s="415"/>
      <c r="AN130" s="415"/>
      <c r="AO130" s="415"/>
      <c r="AP130" s="415"/>
      <c r="AQ130" s="415"/>
      <c r="AR130" s="415"/>
      <c r="AS130" s="415"/>
      <c r="AT130" s="415"/>
      <c r="AU130" s="415"/>
      <c r="AV130" s="415"/>
      <c r="AW130" s="415"/>
      <c r="AX130" s="415"/>
      <c r="AY130" s="415"/>
      <c r="AZ130" s="415"/>
      <c r="BA130" s="412"/>
      <c r="BB130" s="412"/>
      <c r="BC130" s="412"/>
      <c r="BD130" s="412"/>
      <c r="BE130" s="415"/>
      <c r="BF130" s="411"/>
      <c r="BG130" s="411"/>
      <c r="BH130" s="411"/>
      <c r="BI130" s="411"/>
      <c r="BJ130" s="411"/>
      <c r="BK130" s="411"/>
      <c r="BL130" s="411"/>
      <c r="BM130" s="411"/>
      <c r="BN130" s="411"/>
      <c r="BO130" s="411"/>
      <c r="BP130" s="411"/>
      <c r="BQ130" s="411"/>
      <c r="BR130" s="411"/>
      <c r="BS130" s="411"/>
      <c r="BT130" s="411"/>
      <c r="BU130" s="411"/>
      <c r="BV130" s="411"/>
      <c r="BW130" s="411"/>
    </row>
    <row r="131" spans="1:75" ht="15.75" x14ac:dyDescent="0.25">
      <c r="A131" s="640"/>
      <c r="B131" s="641"/>
      <c r="C131" s="642"/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  <c r="P131" s="635"/>
      <c r="Q131" s="670"/>
      <c r="R131" s="412"/>
      <c r="S131" s="412"/>
      <c r="T131" s="412"/>
      <c r="U131" s="412"/>
      <c r="V131" s="412"/>
      <c r="W131" s="412"/>
      <c r="X131" s="412"/>
      <c r="Y131" s="412"/>
      <c r="Z131" s="412"/>
      <c r="AA131" s="412"/>
      <c r="AB131" s="415"/>
      <c r="AC131" s="415"/>
      <c r="AD131" s="415"/>
      <c r="AE131" s="415"/>
      <c r="AF131" s="415"/>
      <c r="AG131" s="415"/>
      <c r="AH131" s="415"/>
      <c r="AI131" s="415"/>
      <c r="AJ131" s="415"/>
      <c r="AK131" s="415"/>
      <c r="AL131" s="415"/>
      <c r="AM131" s="415"/>
      <c r="AN131" s="415"/>
      <c r="AO131" s="415"/>
      <c r="AP131" s="415"/>
      <c r="AQ131" s="415"/>
      <c r="AR131" s="415"/>
      <c r="AS131" s="415"/>
      <c r="AT131" s="415"/>
      <c r="AU131" s="415"/>
      <c r="AV131" s="415"/>
      <c r="AW131" s="415"/>
      <c r="AX131" s="415"/>
      <c r="AY131" s="415"/>
      <c r="AZ131" s="415"/>
      <c r="BA131" s="412"/>
      <c r="BB131" s="412"/>
      <c r="BC131" s="412"/>
      <c r="BD131" s="412"/>
      <c r="BE131" s="415"/>
      <c r="BF131" s="411"/>
      <c r="BG131" s="411"/>
      <c r="BH131" s="411"/>
      <c r="BI131" s="411"/>
      <c r="BJ131" s="411"/>
      <c r="BK131" s="411"/>
      <c r="BL131" s="411"/>
      <c r="BM131" s="411"/>
      <c r="BN131" s="411"/>
      <c r="BO131" s="411"/>
      <c r="BP131" s="411"/>
      <c r="BQ131" s="411"/>
      <c r="BR131" s="411"/>
      <c r="BS131" s="411"/>
      <c r="BT131" s="411"/>
      <c r="BU131" s="411"/>
      <c r="BV131" s="411"/>
      <c r="BW131" s="411"/>
    </row>
    <row r="132" spans="1:75" ht="15" customHeight="1" x14ac:dyDescent="0.25">
      <c r="A132" s="632"/>
      <c r="B132" s="632"/>
      <c r="C132" s="512"/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  <c r="P132" s="540"/>
      <c r="Q132" s="599"/>
      <c r="R132" s="618"/>
      <c r="S132" s="412"/>
      <c r="T132" s="412"/>
      <c r="U132" s="412"/>
      <c r="V132" s="412"/>
      <c r="W132" s="418"/>
      <c r="X132" s="427"/>
      <c r="Y132" s="427"/>
      <c r="Z132" s="418"/>
      <c r="AA132" s="418"/>
      <c r="AB132" s="415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415"/>
      <c r="AN132" s="415"/>
      <c r="AO132" s="415"/>
      <c r="AP132" s="415"/>
      <c r="AQ132" s="415"/>
      <c r="AR132" s="415"/>
      <c r="AS132" s="415"/>
      <c r="AT132" s="415"/>
      <c r="AU132" s="415"/>
      <c r="AV132" s="415"/>
      <c r="AW132" s="415"/>
      <c r="AX132" s="415"/>
      <c r="AY132" s="415"/>
      <c r="AZ132" s="415"/>
      <c r="BA132" s="521"/>
      <c r="BB132" s="521"/>
      <c r="BC132" s="415"/>
      <c r="BD132" s="621"/>
      <c r="BE132" s="621"/>
      <c r="BF132" s="411"/>
      <c r="BG132" s="411"/>
      <c r="BH132" s="411"/>
      <c r="BI132" s="411"/>
      <c r="BJ132" s="411"/>
      <c r="BK132" s="411"/>
      <c r="BL132" s="411"/>
      <c r="BM132" s="411"/>
      <c r="BN132" s="411"/>
      <c r="BO132" s="411"/>
      <c r="BP132" s="411"/>
      <c r="BQ132" s="411"/>
      <c r="BR132" s="411"/>
      <c r="BS132" s="411"/>
      <c r="BT132" s="411"/>
      <c r="BU132" s="411"/>
      <c r="BV132" s="411"/>
      <c r="BW132" s="411"/>
    </row>
    <row r="133" spans="1:75" ht="15.75" x14ac:dyDescent="0.25">
      <c r="A133" s="634"/>
      <c r="B133" s="635"/>
      <c r="C133" s="439"/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  <c r="P133" s="541"/>
      <c r="Q133" s="602"/>
      <c r="R133" s="618"/>
      <c r="S133" s="412"/>
      <c r="T133" s="412"/>
      <c r="U133" s="412"/>
      <c r="V133" s="412"/>
      <c r="W133" s="418"/>
      <c r="X133" s="427"/>
      <c r="Y133" s="427"/>
      <c r="Z133" s="418"/>
      <c r="AA133" s="418"/>
      <c r="AB133" s="415"/>
      <c r="AC133" s="415"/>
      <c r="AD133" s="415"/>
      <c r="AE133" s="415"/>
      <c r="AF133" s="415"/>
      <c r="AG133" s="415"/>
      <c r="AH133" s="415"/>
      <c r="AI133" s="415"/>
      <c r="AJ133" s="415"/>
      <c r="AK133" s="415"/>
      <c r="AL133" s="415"/>
      <c r="AM133" s="415"/>
      <c r="AN133" s="415"/>
      <c r="AO133" s="415"/>
      <c r="AP133" s="415"/>
      <c r="AQ133" s="415"/>
      <c r="AR133" s="415"/>
      <c r="AS133" s="415"/>
      <c r="AT133" s="415"/>
      <c r="AU133" s="415"/>
      <c r="AV133" s="415"/>
      <c r="AW133" s="415"/>
      <c r="AX133" s="415"/>
      <c r="AY133" s="415"/>
      <c r="AZ133" s="415"/>
      <c r="BA133" s="434"/>
      <c r="BB133" s="521"/>
      <c r="BC133" s="415"/>
      <c r="BD133" s="629"/>
      <c r="BE133" s="621"/>
      <c r="BF133" s="411"/>
      <c r="BG133" s="411"/>
      <c r="BH133" s="411"/>
      <c r="BI133" s="411"/>
      <c r="BJ133" s="411"/>
      <c r="BK133" s="411"/>
      <c r="BL133" s="411"/>
      <c r="BM133" s="411"/>
      <c r="BN133" s="411"/>
      <c r="BO133" s="411"/>
      <c r="BP133" s="411"/>
      <c r="BQ133" s="411"/>
      <c r="BR133" s="411"/>
      <c r="BS133" s="411"/>
      <c r="BT133" s="411"/>
      <c r="BU133" s="411"/>
      <c r="BV133" s="411"/>
      <c r="BW133" s="411"/>
    </row>
    <row r="134" spans="1:75" ht="15" customHeight="1" x14ac:dyDescent="0.25">
      <c r="A134" s="634"/>
      <c r="B134" s="632"/>
      <c r="C134" s="512"/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  <c r="P134" s="575"/>
      <c r="Q134" s="599"/>
      <c r="R134" s="618"/>
      <c r="S134" s="412"/>
      <c r="T134" s="412"/>
      <c r="U134" s="412"/>
      <c r="V134" s="412"/>
      <c r="W134" s="418"/>
      <c r="X134" s="427"/>
      <c r="Y134" s="427"/>
      <c r="Z134" s="418"/>
      <c r="AA134" s="418"/>
      <c r="AB134" s="415"/>
      <c r="AC134" s="415"/>
      <c r="AD134" s="415"/>
      <c r="AE134" s="415"/>
      <c r="AF134" s="415"/>
      <c r="AG134" s="415"/>
      <c r="AH134" s="415"/>
      <c r="AI134" s="415"/>
      <c r="AJ134" s="415"/>
      <c r="AK134" s="415"/>
      <c r="AL134" s="415"/>
      <c r="AM134" s="415"/>
      <c r="AN134" s="415"/>
      <c r="AO134" s="415"/>
      <c r="AP134" s="415"/>
      <c r="AQ134" s="415"/>
      <c r="AR134" s="415"/>
      <c r="AS134" s="415"/>
      <c r="AT134" s="415"/>
      <c r="AU134" s="415"/>
      <c r="AV134" s="415"/>
      <c r="AW134" s="415"/>
      <c r="AX134" s="415"/>
      <c r="AY134" s="415"/>
      <c r="AZ134" s="415"/>
      <c r="BA134" s="521"/>
      <c r="BB134" s="521"/>
      <c r="BC134" s="415"/>
      <c r="BD134" s="621"/>
      <c r="BE134" s="621"/>
      <c r="BF134" s="411"/>
      <c r="BG134" s="411"/>
      <c r="BH134" s="411"/>
      <c r="BI134" s="411"/>
      <c r="BJ134" s="411"/>
      <c r="BK134" s="411"/>
      <c r="BL134" s="411"/>
      <c r="BM134" s="411"/>
      <c r="BN134" s="411"/>
      <c r="BO134" s="411"/>
      <c r="BP134" s="411"/>
      <c r="BQ134" s="411"/>
      <c r="BR134" s="411"/>
      <c r="BS134" s="411"/>
      <c r="BT134" s="411"/>
      <c r="BU134" s="411"/>
      <c r="BV134" s="411"/>
      <c r="BW134" s="411"/>
    </row>
    <row r="135" spans="1:75" ht="15.75" x14ac:dyDescent="0.25">
      <c r="A135" s="635"/>
      <c r="B135" s="635"/>
      <c r="C135" s="441"/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  <c r="P135" s="553"/>
      <c r="Q135" s="602"/>
      <c r="R135" s="618"/>
      <c r="S135" s="412"/>
      <c r="T135" s="412"/>
      <c r="U135" s="412"/>
      <c r="V135" s="412"/>
      <c r="W135" s="418"/>
      <c r="X135" s="427"/>
      <c r="Y135" s="427"/>
      <c r="Z135" s="418"/>
      <c r="AA135" s="418"/>
      <c r="AB135" s="415"/>
      <c r="AC135" s="415"/>
      <c r="AD135" s="415"/>
      <c r="AE135" s="415"/>
      <c r="AF135" s="415"/>
      <c r="AG135" s="415"/>
      <c r="AH135" s="415"/>
      <c r="AI135" s="415"/>
      <c r="AJ135" s="415"/>
      <c r="AK135" s="415"/>
      <c r="AL135" s="415"/>
      <c r="AM135" s="415"/>
      <c r="AN135" s="415"/>
      <c r="AO135" s="415"/>
      <c r="AP135" s="415"/>
      <c r="AQ135" s="415"/>
      <c r="AR135" s="415"/>
      <c r="AS135" s="415"/>
      <c r="AT135" s="415"/>
      <c r="AU135" s="415"/>
      <c r="AV135" s="415"/>
      <c r="AW135" s="415"/>
      <c r="AX135" s="415"/>
      <c r="AY135" s="415"/>
      <c r="AZ135" s="415"/>
      <c r="BA135" s="434"/>
      <c r="BB135" s="521"/>
      <c r="BC135" s="415"/>
      <c r="BD135" s="629"/>
      <c r="BE135" s="621"/>
      <c r="BF135" s="411"/>
      <c r="BG135" s="411"/>
      <c r="BH135" s="411"/>
      <c r="BI135" s="411"/>
      <c r="BJ135" s="411"/>
      <c r="BK135" s="411"/>
      <c r="BL135" s="411"/>
      <c r="BM135" s="411"/>
      <c r="BN135" s="411"/>
      <c r="BO135" s="411"/>
      <c r="BP135" s="411"/>
      <c r="BQ135" s="411"/>
      <c r="BR135" s="411"/>
      <c r="BS135" s="411"/>
      <c r="BT135" s="411"/>
      <c r="BU135" s="411"/>
      <c r="BV135" s="411"/>
      <c r="BW135" s="411"/>
    </row>
    <row r="136" spans="1:75" ht="15" customHeight="1" x14ac:dyDescent="0.25">
      <c r="A136" s="632"/>
      <c r="B136" s="645"/>
      <c r="C136" s="524"/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  <c r="P136" s="561"/>
      <c r="Q136" s="561"/>
      <c r="R136" s="618"/>
      <c r="S136" s="412"/>
      <c r="T136" s="412"/>
      <c r="U136" s="412"/>
      <c r="V136" s="412"/>
      <c r="W136" s="418"/>
      <c r="X136" s="418"/>
      <c r="Y136" s="427"/>
      <c r="Z136" s="418"/>
      <c r="AA136" s="418"/>
      <c r="AB136" s="415"/>
      <c r="AC136" s="415"/>
      <c r="AD136" s="415"/>
      <c r="AE136" s="415"/>
      <c r="AF136" s="415"/>
      <c r="AG136" s="415"/>
      <c r="AH136" s="415"/>
      <c r="AI136" s="415"/>
      <c r="AJ136" s="415"/>
      <c r="AK136" s="415"/>
      <c r="AL136" s="415"/>
      <c r="AM136" s="415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415"/>
      <c r="AX136" s="415"/>
      <c r="AY136" s="415"/>
      <c r="AZ136" s="415"/>
      <c r="BA136" s="434"/>
      <c r="BB136" s="434"/>
      <c r="BC136" s="415"/>
      <c r="BD136" s="629"/>
      <c r="BE136" s="629"/>
      <c r="BF136" s="411"/>
      <c r="BG136" s="411"/>
      <c r="BH136" s="411"/>
      <c r="BI136" s="411"/>
      <c r="BJ136" s="411"/>
      <c r="BK136" s="411"/>
      <c r="BL136" s="411"/>
      <c r="BM136" s="411"/>
      <c r="BN136" s="411"/>
      <c r="BO136" s="411"/>
      <c r="BP136" s="411"/>
      <c r="BQ136" s="411"/>
      <c r="BR136" s="411"/>
      <c r="BS136" s="411"/>
      <c r="BT136" s="411"/>
      <c r="BU136" s="411"/>
      <c r="BV136" s="411"/>
      <c r="BW136" s="411"/>
    </row>
    <row r="137" spans="1:75" ht="15" customHeight="1" x14ac:dyDescent="0.25">
      <c r="A137" s="634"/>
      <c r="B137" s="445"/>
      <c r="C137" s="667"/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  <c r="P137" s="541"/>
      <c r="Q137" s="600"/>
      <c r="R137" s="618"/>
      <c r="S137" s="412"/>
      <c r="T137" s="412"/>
      <c r="U137" s="412"/>
      <c r="V137" s="412"/>
      <c r="W137" s="418"/>
      <c r="X137" s="418"/>
      <c r="Y137" s="427"/>
      <c r="Z137" s="418"/>
      <c r="AA137" s="418"/>
      <c r="AB137" s="415"/>
      <c r="AC137" s="415"/>
      <c r="AD137" s="415"/>
      <c r="AE137" s="415"/>
      <c r="AF137" s="415"/>
      <c r="AG137" s="415"/>
      <c r="AH137" s="415"/>
      <c r="AI137" s="415"/>
      <c r="AJ137" s="415"/>
      <c r="AK137" s="415"/>
      <c r="AL137" s="415"/>
      <c r="AM137" s="415"/>
      <c r="AN137" s="415"/>
      <c r="AO137" s="415"/>
      <c r="AP137" s="415"/>
      <c r="AQ137" s="415"/>
      <c r="AR137" s="415"/>
      <c r="AS137" s="415"/>
      <c r="AT137" s="415"/>
      <c r="AU137" s="415"/>
      <c r="AV137" s="415"/>
      <c r="AW137" s="415"/>
      <c r="AX137" s="415"/>
      <c r="AY137" s="415"/>
      <c r="AZ137" s="415"/>
      <c r="BA137" s="434"/>
      <c r="BB137" s="521"/>
      <c r="BC137" s="415"/>
      <c r="BD137" s="629"/>
      <c r="BE137" s="621"/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1"/>
      <c r="BR137" s="411"/>
      <c r="BS137" s="411"/>
      <c r="BT137" s="411"/>
      <c r="BU137" s="411"/>
      <c r="BV137" s="411"/>
      <c r="BW137" s="411"/>
    </row>
    <row r="138" spans="1:75" ht="15" customHeight="1" x14ac:dyDescent="0.25">
      <c r="A138" s="634"/>
      <c r="B138" s="651"/>
      <c r="C138" s="668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  <c r="P138" s="542"/>
      <c r="Q138" s="601"/>
      <c r="R138" s="618"/>
      <c r="S138" s="412"/>
      <c r="T138" s="412"/>
      <c r="U138" s="412"/>
      <c r="V138" s="412"/>
      <c r="W138" s="418"/>
      <c r="X138" s="418"/>
      <c r="Y138" s="427"/>
      <c r="Z138" s="418"/>
      <c r="AA138" s="418"/>
      <c r="AB138" s="415"/>
      <c r="AC138" s="415"/>
      <c r="AD138" s="415"/>
      <c r="AE138" s="415"/>
      <c r="AF138" s="415"/>
      <c r="AG138" s="415"/>
      <c r="AH138" s="415"/>
      <c r="AI138" s="415"/>
      <c r="AJ138" s="415"/>
      <c r="AK138" s="415"/>
      <c r="AL138" s="415"/>
      <c r="AM138" s="415"/>
      <c r="AN138" s="415"/>
      <c r="AO138" s="415"/>
      <c r="AP138" s="415"/>
      <c r="AQ138" s="415"/>
      <c r="AR138" s="415"/>
      <c r="AS138" s="415"/>
      <c r="AT138" s="415"/>
      <c r="AU138" s="415"/>
      <c r="AV138" s="415"/>
      <c r="AW138" s="415"/>
      <c r="AX138" s="415"/>
      <c r="AY138" s="415"/>
      <c r="AZ138" s="415"/>
      <c r="BA138" s="521"/>
      <c r="BB138" s="521"/>
      <c r="BC138" s="415"/>
      <c r="BD138" s="621"/>
      <c r="BE138" s="621"/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1"/>
      <c r="BR138" s="411"/>
      <c r="BS138" s="411"/>
      <c r="BT138" s="411"/>
      <c r="BU138" s="411"/>
      <c r="BV138" s="411"/>
      <c r="BW138" s="411"/>
    </row>
    <row r="139" spans="1:75" ht="15" customHeight="1" x14ac:dyDescent="0.25">
      <c r="A139" s="634"/>
      <c r="B139" s="632"/>
      <c r="C139" s="536"/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  <c r="P139" s="573"/>
      <c r="Q139" s="573"/>
      <c r="R139" s="618"/>
      <c r="S139" s="412"/>
      <c r="T139" s="412"/>
      <c r="U139" s="412"/>
      <c r="V139" s="412"/>
      <c r="W139" s="418"/>
      <c r="X139" s="418"/>
      <c r="Y139" s="427"/>
      <c r="Z139" s="418"/>
      <c r="AA139" s="418"/>
      <c r="AB139" s="415"/>
      <c r="AC139" s="415"/>
      <c r="AD139" s="415"/>
      <c r="AE139" s="415"/>
      <c r="AF139" s="415"/>
      <c r="AG139" s="415"/>
      <c r="AH139" s="415"/>
      <c r="AI139" s="415"/>
      <c r="AJ139" s="415"/>
      <c r="AK139" s="415"/>
      <c r="AL139" s="415"/>
      <c r="AM139" s="415"/>
      <c r="AN139" s="415"/>
      <c r="AO139" s="415"/>
      <c r="AP139" s="415"/>
      <c r="AQ139" s="415"/>
      <c r="AR139" s="415"/>
      <c r="AS139" s="415"/>
      <c r="AT139" s="415"/>
      <c r="AU139" s="415"/>
      <c r="AV139" s="415"/>
      <c r="AW139" s="415"/>
      <c r="AX139" s="415"/>
      <c r="AY139" s="415"/>
      <c r="AZ139" s="415"/>
      <c r="BA139" s="521"/>
      <c r="BB139" s="521"/>
      <c r="BC139" s="415"/>
      <c r="BD139" s="621"/>
      <c r="BE139" s="621"/>
      <c r="BF139" s="411"/>
      <c r="BG139" s="411"/>
      <c r="BH139" s="411"/>
      <c r="BI139" s="411"/>
      <c r="BJ139" s="411"/>
      <c r="BK139" s="411"/>
      <c r="BL139" s="411"/>
      <c r="BM139" s="411"/>
      <c r="BN139" s="411"/>
      <c r="BO139" s="411"/>
      <c r="BP139" s="411"/>
      <c r="BQ139" s="411"/>
      <c r="BR139" s="411"/>
      <c r="BS139" s="411"/>
      <c r="BT139" s="411"/>
      <c r="BU139" s="411"/>
      <c r="BV139" s="411"/>
      <c r="BW139" s="411"/>
    </row>
    <row r="140" spans="1:75" ht="15.75" x14ac:dyDescent="0.25">
      <c r="A140" s="634"/>
      <c r="B140" s="634"/>
      <c r="C140" s="513"/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  <c r="P140" s="546"/>
      <c r="Q140" s="603"/>
      <c r="R140" s="618"/>
      <c r="S140" s="412"/>
      <c r="T140" s="412"/>
      <c r="U140" s="412"/>
      <c r="V140" s="412"/>
      <c r="W140" s="418"/>
      <c r="X140" s="418"/>
      <c r="Y140" s="427"/>
      <c r="Z140" s="418"/>
      <c r="AA140" s="418"/>
      <c r="AB140" s="415"/>
      <c r="AC140" s="415"/>
      <c r="AD140" s="415"/>
      <c r="AE140" s="415"/>
      <c r="AF140" s="415"/>
      <c r="AG140" s="415"/>
      <c r="AH140" s="415"/>
      <c r="AI140" s="415"/>
      <c r="AJ140" s="415"/>
      <c r="AK140" s="415"/>
      <c r="AL140" s="415"/>
      <c r="AM140" s="415"/>
      <c r="AN140" s="415"/>
      <c r="AO140" s="415"/>
      <c r="AP140" s="415"/>
      <c r="AQ140" s="415"/>
      <c r="AR140" s="415"/>
      <c r="AS140" s="415"/>
      <c r="AT140" s="415"/>
      <c r="AU140" s="415"/>
      <c r="AV140" s="415"/>
      <c r="AW140" s="415"/>
      <c r="AX140" s="415"/>
      <c r="AY140" s="415"/>
      <c r="AZ140" s="415"/>
      <c r="BA140" s="521"/>
      <c r="BB140" s="521"/>
      <c r="BC140" s="415"/>
      <c r="BD140" s="621"/>
      <c r="BE140" s="621"/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1"/>
      <c r="BR140" s="411"/>
      <c r="BS140" s="411"/>
      <c r="BT140" s="411"/>
      <c r="BU140" s="411"/>
      <c r="BV140" s="411"/>
      <c r="BW140" s="411"/>
    </row>
    <row r="141" spans="1:75" ht="15.75" x14ac:dyDescent="0.25">
      <c r="A141" s="634"/>
      <c r="B141" s="634"/>
      <c r="C141" s="460"/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  <c r="P141" s="541"/>
      <c r="Q141" s="600"/>
      <c r="R141" s="618"/>
      <c r="S141" s="412"/>
      <c r="T141" s="412"/>
      <c r="U141" s="412"/>
      <c r="V141" s="412"/>
      <c r="W141" s="418"/>
      <c r="X141" s="418"/>
      <c r="Y141" s="427"/>
      <c r="Z141" s="418"/>
      <c r="AA141" s="418"/>
      <c r="AB141" s="415"/>
      <c r="AC141" s="415"/>
      <c r="AD141" s="415"/>
      <c r="AE141" s="415"/>
      <c r="AF141" s="415"/>
      <c r="AG141" s="415"/>
      <c r="AH141" s="415"/>
      <c r="AI141" s="415"/>
      <c r="AJ141" s="415"/>
      <c r="AK141" s="415"/>
      <c r="AL141" s="415"/>
      <c r="AM141" s="415"/>
      <c r="AN141" s="415"/>
      <c r="AO141" s="415"/>
      <c r="AP141" s="415"/>
      <c r="AQ141" s="415"/>
      <c r="AR141" s="415"/>
      <c r="AS141" s="415"/>
      <c r="AT141" s="415"/>
      <c r="AU141" s="415"/>
      <c r="AV141" s="415"/>
      <c r="AW141" s="415"/>
      <c r="AX141" s="415"/>
      <c r="AY141" s="415"/>
      <c r="AZ141" s="415"/>
      <c r="BA141" s="521"/>
      <c r="BB141" s="521"/>
      <c r="BC141" s="415"/>
      <c r="BD141" s="621"/>
      <c r="BE141" s="62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</row>
    <row r="142" spans="1:75" ht="15.75" x14ac:dyDescent="0.25">
      <c r="A142" s="634"/>
      <c r="B142" s="634"/>
      <c r="C142" s="474"/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  <c r="P142" s="568"/>
      <c r="Q142" s="601"/>
      <c r="R142" s="618"/>
      <c r="S142" s="412"/>
      <c r="T142" s="412"/>
      <c r="U142" s="412"/>
      <c r="V142" s="412"/>
      <c r="W142" s="418"/>
      <c r="X142" s="418"/>
      <c r="Y142" s="427"/>
      <c r="Z142" s="418"/>
      <c r="AA142" s="418"/>
      <c r="AB142" s="415"/>
      <c r="AC142" s="415"/>
      <c r="AD142" s="415"/>
      <c r="AE142" s="415"/>
      <c r="AF142" s="415"/>
      <c r="AG142" s="415"/>
      <c r="AH142" s="415"/>
      <c r="AI142" s="415"/>
      <c r="AJ142" s="415"/>
      <c r="AK142" s="415"/>
      <c r="AL142" s="415"/>
      <c r="AM142" s="415"/>
      <c r="AN142" s="415"/>
      <c r="AO142" s="415"/>
      <c r="AP142" s="415"/>
      <c r="AQ142" s="415"/>
      <c r="AR142" s="415"/>
      <c r="AS142" s="415"/>
      <c r="AT142" s="415"/>
      <c r="AU142" s="415"/>
      <c r="AV142" s="415"/>
      <c r="AW142" s="415"/>
      <c r="AX142" s="415"/>
      <c r="AY142" s="415"/>
      <c r="AZ142" s="415"/>
      <c r="BA142" s="521"/>
      <c r="BB142" s="521"/>
      <c r="BC142" s="415"/>
      <c r="BD142" s="621"/>
      <c r="BE142" s="62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</row>
    <row r="143" spans="1:75" ht="15.75" x14ac:dyDescent="0.25">
      <c r="A143" s="635"/>
      <c r="B143" s="635"/>
      <c r="C143" s="475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  <c r="P143" s="577"/>
      <c r="Q143" s="602"/>
      <c r="R143" s="618"/>
      <c r="S143" s="412"/>
      <c r="T143" s="412"/>
      <c r="U143" s="412"/>
      <c r="V143" s="412"/>
      <c r="W143" s="418"/>
      <c r="X143" s="418"/>
      <c r="Y143" s="427"/>
      <c r="Z143" s="418"/>
      <c r="AA143" s="418"/>
      <c r="AB143" s="415"/>
      <c r="AC143" s="415"/>
      <c r="AD143" s="415"/>
      <c r="AE143" s="415"/>
      <c r="AF143" s="415"/>
      <c r="AG143" s="415"/>
      <c r="AH143" s="415"/>
      <c r="AI143" s="415"/>
      <c r="AJ143" s="415"/>
      <c r="AK143" s="415"/>
      <c r="AL143" s="415"/>
      <c r="AM143" s="415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415"/>
      <c r="AX143" s="415"/>
      <c r="AY143" s="415"/>
      <c r="AZ143" s="415"/>
      <c r="BA143" s="521"/>
      <c r="BB143" s="521"/>
      <c r="BC143" s="415"/>
      <c r="BD143" s="621"/>
      <c r="BE143" s="62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</row>
    <row r="144" spans="1:75" ht="15" customHeight="1" x14ac:dyDescent="0.25">
      <c r="A144" s="632"/>
      <c r="B144" s="632"/>
      <c r="C144" s="437"/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  <c r="P144" s="631"/>
      <c r="Q144" s="603"/>
      <c r="R144" s="618"/>
      <c r="S144" s="412"/>
      <c r="T144" s="412"/>
      <c r="U144" s="412"/>
      <c r="V144" s="412"/>
      <c r="W144" s="418"/>
      <c r="X144" s="418"/>
      <c r="Y144" s="427"/>
      <c r="Z144" s="418"/>
      <c r="AA144" s="418"/>
      <c r="AB144" s="415"/>
      <c r="AC144" s="415"/>
      <c r="AD144" s="415"/>
      <c r="AE144" s="415"/>
      <c r="AF144" s="415"/>
      <c r="AG144" s="415"/>
      <c r="AH144" s="415"/>
      <c r="AI144" s="415"/>
      <c r="AJ144" s="415"/>
      <c r="AK144" s="415"/>
      <c r="AL144" s="415"/>
      <c r="AM144" s="415"/>
      <c r="AN144" s="415"/>
      <c r="AO144" s="415"/>
      <c r="AP144" s="415"/>
      <c r="AQ144" s="415"/>
      <c r="AR144" s="415"/>
      <c r="AS144" s="415"/>
      <c r="AT144" s="415"/>
      <c r="AU144" s="415"/>
      <c r="AV144" s="415"/>
      <c r="AW144" s="415"/>
      <c r="AX144" s="415"/>
      <c r="AY144" s="415"/>
      <c r="AZ144" s="415"/>
      <c r="BA144" s="521"/>
      <c r="BB144" s="521"/>
      <c r="BC144" s="415"/>
      <c r="BD144" s="621"/>
      <c r="BE144" s="621"/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1"/>
      <c r="BP144" s="411"/>
      <c r="BQ144" s="411"/>
      <c r="BR144" s="411"/>
      <c r="BS144" s="411"/>
      <c r="BT144" s="411"/>
      <c r="BU144" s="411"/>
      <c r="BV144" s="411"/>
      <c r="BW144" s="411"/>
    </row>
    <row r="145" spans="1:75" ht="15.75" x14ac:dyDescent="0.25">
      <c r="A145" s="633"/>
      <c r="B145" s="635"/>
      <c r="C145" s="439"/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  <c r="P145" s="605"/>
      <c r="Q145" s="601"/>
      <c r="R145" s="618"/>
      <c r="S145" s="412"/>
      <c r="T145" s="412"/>
      <c r="U145" s="412"/>
      <c r="V145" s="412"/>
      <c r="W145" s="418"/>
      <c r="X145" s="418"/>
      <c r="Y145" s="427"/>
      <c r="Z145" s="418"/>
      <c r="AA145" s="418"/>
      <c r="AB145" s="415"/>
      <c r="AC145" s="415"/>
      <c r="AD145" s="415"/>
      <c r="AE145" s="415"/>
      <c r="AF145" s="415"/>
      <c r="AG145" s="415"/>
      <c r="AH145" s="415"/>
      <c r="AI145" s="415"/>
      <c r="AJ145" s="415"/>
      <c r="AK145" s="415"/>
      <c r="AL145" s="415"/>
      <c r="AM145" s="415"/>
      <c r="AN145" s="415"/>
      <c r="AO145" s="415"/>
      <c r="AP145" s="415"/>
      <c r="AQ145" s="415"/>
      <c r="AR145" s="415"/>
      <c r="AS145" s="415"/>
      <c r="AT145" s="415"/>
      <c r="AU145" s="415"/>
      <c r="AV145" s="415"/>
      <c r="AW145" s="415"/>
      <c r="AX145" s="415"/>
      <c r="AY145" s="415"/>
      <c r="AZ145" s="415"/>
      <c r="BA145" s="434"/>
      <c r="BB145" s="521"/>
      <c r="BC145" s="415"/>
      <c r="BD145" s="629"/>
      <c r="BE145" s="62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1"/>
    </row>
    <row r="146" spans="1:75" ht="15" customHeight="1" x14ac:dyDescent="0.25">
      <c r="A146" s="633"/>
      <c r="B146" s="632"/>
      <c r="C146" s="512"/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  <c r="P146" s="631"/>
      <c r="Q146" s="599"/>
      <c r="R146" s="618"/>
      <c r="S146" s="412"/>
      <c r="T146" s="412"/>
      <c r="U146" s="412"/>
      <c r="V146" s="412"/>
      <c r="W146" s="418"/>
      <c r="X146" s="418"/>
      <c r="Y146" s="427"/>
      <c r="Z146" s="418"/>
      <c r="AA146" s="418"/>
      <c r="AB146" s="415"/>
      <c r="AC146" s="415"/>
      <c r="AD146" s="415"/>
      <c r="AE146" s="415"/>
      <c r="AF146" s="415"/>
      <c r="AG146" s="415"/>
      <c r="AH146" s="415"/>
      <c r="AI146" s="415"/>
      <c r="AJ146" s="415"/>
      <c r="AK146" s="415"/>
      <c r="AL146" s="415"/>
      <c r="AM146" s="415"/>
      <c r="AN146" s="415"/>
      <c r="AO146" s="415"/>
      <c r="AP146" s="415"/>
      <c r="AQ146" s="415"/>
      <c r="AR146" s="415"/>
      <c r="AS146" s="415"/>
      <c r="AT146" s="415"/>
      <c r="AU146" s="415"/>
      <c r="AV146" s="415"/>
      <c r="AW146" s="415"/>
      <c r="AX146" s="415"/>
      <c r="AY146" s="415"/>
      <c r="AZ146" s="415"/>
      <c r="BA146" s="521"/>
      <c r="BB146" s="521"/>
      <c r="BC146" s="415"/>
      <c r="BD146" s="621"/>
      <c r="BE146" s="62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1"/>
    </row>
    <row r="147" spans="1:75" ht="15.75" x14ac:dyDescent="0.25">
      <c r="A147" s="520"/>
      <c r="B147" s="635"/>
      <c r="C147" s="441"/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  <c r="P147" s="605"/>
      <c r="Q147" s="602"/>
      <c r="R147" s="618"/>
      <c r="S147" s="412"/>
      <c r="T147" s="412"/>
      <c r="U147" s="412"/>
      <c r="V147" s="412"/>
      <c r="W147" s="418"/>
      <c r="X147" s="418"/>
      <c r="Y147" s="427"/>
      <c r="Z147" s="418"/>
      <c r="AA147" s="418"/>
      <c r="AB147" s="415"/>
      <c r="AC147" s="415"/>
      <c r="AD147" s="415"/>
      <c r="AE147" s="415"/>
      <c r="AF147" s="415"/>
      <c r="AG147" s="415"/>
      <c r="AH147" s="415"/>
      <c r="AI147" s="415"/>
      <c r="AJ147" s="415"/>
      <c r="AK147" s="415"/>
      <c r="AL147" s="415"/>
      <c r="AM147" s="415"/>
      <c r="AN147" s="415"/>
      <c r="AO147" s="415"/>
      <c r="AP147" s="415"/>
      <c r="AQ147" s="415"/>
      <c r="AR147" s="415"/>
      <c r="AS147" s="415"/>
      <c r="AT147" s="415"/>
      <c r="AU147" s="415"/>
      <c r="AV147" s="415"/>
      <c r="AW147" s="415"/>
      <c r="AX147" s="415"/>
      <c r="AY147" s="415"/>
      <c r="AZ147" s="415"/>
      <c r="BA147" s="434"/>
      <c r="BB147" s="521"/>
      <c r="BC147" s="415"/>
      <c r="BD147" s="629"/>
      <c r="BE147" s="62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1"/>
    </row>
    <row r="148" spans="1:75" ht="15" customHeight="1" x14ac:dyDescent="0.25">
      <c r="A148" s="423"/>
      <c r="B148" s="663"/>
      <c r="C148" s="664"/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  <c r="P148" s="607"/>
      <c r="Q148" s="604"/>
      <c r="R148" s="618"/>
      <c r="S148" s="412"/>
      <c r="T148" s="412"/>
      <c r="U148" s="412"/>
      <c r="V148" s="412"/>
      <c r="W148" s="418"/>
      <c r="X148" s="418"/>
      <c r="Y148" s="427"/>
      <c r="Z148" s="418"/>
      <c r="AA148" s="418"/>
      <c r="AB148" s="415"/>
      <c r="AC148" s="415"/>
      <c r="AD148" s="415"/>
      <c r="AE148" s="415"/>
      <c r="AF148" s="415"/>
      <c r="AG148" s="415"/>
      <c r="AH148" s="415"/>
      <c r="AI148" s="415"/>
      <c r="AJ148" s="415"/>
      <c r="AK148" s="415"/>
      <c r="AL148" s="415"/>
      <c r="AM148" s="415"/>
      <c r="AN148" s="415"/>
      <c r="AO148" s="415"/>
      <c r="AP148" s="415"/>
      <c r="AQ148" s="415"/>
      <c r="AR148" s="415"/>
      <c r="AS148" s="415"/>
      <c r="AT148" s="415"/>
      <c r="AU148" s="415"/>
      <c r="AV148" s="415"/>
      <c r="AW148" s="415"/>
      <c r="AX148" s="415"/>
      <c r="AY148" s="415"/>
      <c r="AZ148" s="415"/>
      <c r="BA148" s="521"/>
      <c r="BB148" s="521"/>
      <c r="BC148" s="415"/>
      <c r="BD148" s="621"/>
      <c r="BE148" s="621"/>
      <c r="BF148" s="411"/>
      <c r="BG148" s="411"/>
      <c r="BH148" s="411"/>
      <c r="BI148" s="411"/>
      <c r="BJ148" s="411"/>
      <c r="BK148" s="411"/>
      <c r="BL148" s="411"/>
      <c r="BM148" s="411"/>
      <c r="BN148" s="411"/>
      <c r="BO148" s="411"/>
      <c r="BP148" s="411"/>
      <c r="BQ148" s="411"/>
      <c r="BR148" s="411"/>
      <c r="BS148" s="411"/>
      <c r="BT148" s="411"/>
      <c r="BU148" s="411"/>
      <c r="BV148" s="411"/>
      <c r="BW148" s="411"/>
    </row>
    <row r="149" spans="1:75" ht="15" customHeight="1" x14ac:dyDescent="0.25">
      <c r="A149" s="633"/>
      <c r="B149" s="652"/>
      <c r="C149" s="512"/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  <c r="P149" s="576"/>
      <c r="Q149" s="599"/>
      <c r="R149" s="618"/>
      <c r="S149" s="412"/>
      <c r="T149" s="412"/>
      <c r="U149" s="412"/>
      <c r="V149" s="412"/>
      <c r="W149" s="418"/>
      <c r="X149" s="418"/>
      <c r="Y149" s="427"/>
      <c r="Z149" s="418"/>
      <c r="AA149" s="418"/>
      <c r="AB149" s="415"/>
      <c r="AC149" s="415"/>
      <c r="AD149" s="415"/>
      <c r="AE149" s="415"/>
      <c r="AF149" s="415"/>
      <c r="AG149" s="415"/>
      <c r="AH149" s="415"/>
      <c r="AI149" s="415"/>
      <c r="AJ149" s="415"/>
      <c r="AK149" s="415"/>
      <c r="AL149" s="415"/>
      <c r="AM149" s="415"/>
      <c r="AN149" s="415"/>
      <c r="AO149" s="415"/>
      <c r="AP149" s="415"/>
      <c r="AQ149" s="415"/>
      <c r="AR149" s="415"/>
      <c r="AS149" s="415"/>
      <c r="AT149" s="415"/>
      <c r="AU149" s="415"/>
      <c r="AV149" s="415"/>
      <c r="AW149" s="415"/>
      <c r="AX149" s="415"/>
      <c r="AY149" s="415"/>
      <c r="AZ149" s="415"/>
      <c r="BA149" s="521"/>
      <c r="BB149" s="521"/>
      <c r="BC149" s="415"/>
      <c r="BD149" s="621"/>
      <c r="BE149" s="62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1"/>
      <c r="BR149" s="411"/>
      <c r="BS149" s="411"/>
      <c r="BT149" s="411"/>
      <c r="BU149" s="411"/>
      <c r="BV149" s="411"/>
      <c r="BW149" s="411"/>
    </row>
    <row r="150" spans="1:75" ht="15.75" x14ac:dyDescent="0.25">
      <c r="A150" s="633"/>
      <c r="B150" s="653"/>
      <c r="C150" s="441"/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  <c r="P150" s="577"/>
      <c r="Q150" s="602"/>
      <c r="R150" s="618"/>
      <c r="S150" s="412"/>
      <c r="T150" s="412"/>
      <c r="U150" s="412"/>
      <c r="V150" s="412"/>
      <c r="W150" s="418"/>
      <c r="X150" s="418"/>
      <c r="Y150" s="427"/>
      <c r="Z150" s="418"/>
      <c r="AA150" s="418"/>
      <c r="AB150" s="415"/>
      <c r="AC150" s="415"/>
      <c r="AD150" s="415"/>
      <c r="AE150" s="415"/>
      <c r="AF150" s="415"/>
      <c r="AG150" s="415"/>
      <c r="AH150" s="415"/>
      <c r="AI150" s="415"/>
      <c r="AJ150" s="415"/>
      <c r="AK150" s="415"/>
      <c r="AL150" s="415"/>
      <c r="AM150" s="415"/>
      <c r="AN150" s="415"/>
      <c r="AO150" s="415"/>
      <c r="AP150" s="415"/>
      <c r="AQ150" s="415"/>
      <c r="AR150" s="415"/>
      <c r="AS150" s="415"/>
      <c r="AT150" s="415"/>
      <c r="AU150" s="415"/>
      <c r="AV150" s="415"/>
      <c r="AW150" s="415"/>
      <c r="AX150" s="415"/>
      <c r="AY150" s="415"/>
      <c r="AZ150" s="415"/>
      <c r="BA150" s="434"/>
      <c r="BB150" s="521"/>
      <c r="BC150" s="415"/>
      <c r="BD150" s="629"/>
      <c r="BE150" s="62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1"/>
      <c r="BR150" s="411"/>
      <c r="BS150" s="411"/>
      <c r="BT150" s="411"/>
      <c r="BU150" s="411"/>
      <c r="BV150" s="411"/>
      <c r="BW150" s="411"/>
    </row>
    <row r="151" spans="1:75" ht="15" customHeight="1" x14ac:dyDescent="0.25">
      <c r="A151" s="633"/>
      <c r="B151" s="652"/>
      <c r="C151" s="512"/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  <c r="P151" s="576"/>
      <c r="Q151" s="599"/>
      <c r="R151" s="618"/>
      <c r="S151" s="412"/>
      <c r="T151" s="412"/>
      <c r="U151" s="412"/>
      <c r="V151" s="412"/>
      <c r="W151" s="418"/>
      <c r="X151" s="418"/>
      <c r="Y151" s="427"/>
      <c r="Z151" s="418"/>
      <c r="AA151" s="418"/>
      <c r="AB151" s="415"/>
      <c r="AC151" s="415"/>
      <c r="AD151" s="415"/>
      <c r="AE151" s="415"/>
      <c r="AF151" s="415"/>
      <c r="AG151" s="415"/>
      <c r="AH151" s="415"/>
      <c r="AI151" s="415"/>
      <c r="AJ151" s="415"/>
      <c r="AK151" s="415"/>
      <c r="AL151" s="415"/>
      <c r="AM151" s="415"/>
      <c r="AN151" s="415"/>
      <c r="AO151" s="415"/>
      <c r="AP151" s="415"/>
      <c r="AQ151" s="415"/>
      <c r="AR151" s="415"/>
      <c r="AS151" s="415"/>
      <c r="AT151" s="415"/>
      <c r="AU151" s="415"/>
      <c r="AV151" s="415"/>
      <c r="AW151" s="415"/>
      <c r="AX151" s="415"/>
      <c r="AY151" s="415"/>
      <c r="AZ151" s="415"/>
      <c r="BA151" s="521"/>
      <c r="BB151" s="521"/>
      <c r="BC151" s="415"/>
      <c r="BD151" s="621"/>
      <c r="BE151" s="621"/>
      <c r="BF151" s="411"/>
      <c r="BG151" s="411"/>
      <c r="BH151" s="411"/>
      <c r="BI151" s="411"/>
      <c r="BJ151" s="411"/>
      <c r="BK151" s="411"/>
      <c r="BL151" s="411"/>
      <c r="BM151" s="411"/>
      <c r="BN151" s="411"/>
      <c r="BO151" s="411"/>
      <c r="BP151" s="411"/>
      <c r="BQ151" s="411"/>
      <c r="BR151" s="411"/>
      <c r="BS151" s="411"/>
      <c r="BT151" s="411"/>
      <c r="BU151" s="411"/>
      <c r="BV151" s="411"/>
      <c r="BW151" s="411"/>
    </row>
    <row r="152" spans="1:75" ht="15.75" x14ac:dyDescent="0.25">
      <c r="A152" s="520"/>
      <c r="B152" s="653"/>
      <c r="C152" s="441"/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  <c r="P152" s="577"/>
      <c r="Q152" s="602"/>
      <c r="R152" s="618"/>
      <c r="S152" s="412"/>
      <c r="T152" s="412"/>
      <c r="U152" s="412"/>
      <c r="V152" s="412"/>
      <c r="W152" s="418"/>
      <c r="X152" s="418"/>
      <c r="Y152" s="427"/>
      <c r="Z152" s="418"/>
      <c r="AA152" s="418"/>
      <c r="AB152" s="415"/>
      <c r="AC152" s="415"/>
      <c r="AD152" s="415"/>
      <c r="AE152" s="415"/>
      <c r="AF152" s="415"/>
      <c r="AG152" s="415"/>
      <c r="AH152" s="415"/>
      <c r="AI152" s="415"/>
      <c r="AJ152" s="415"/>
      <c r="AK152" s="415"/>
      <c r="AL152" s="415"/>
      <c r="AM152" s="415"/>
      <c r="AN152" s="415"/>
      <c r="AO152" s="415"/>
      <c r="AP152" s="415"/>
      <c r="AQ152" s="415"/>
      <c r="AR152" s="415"/>
      <c r="AS152" s="415"/>
      <c r="AT152" s="415"/>
      <c r="AU152" s="415"/>
      <c r="AV152" s="415"/>
      <c r="AW152" s="415"/>
      <c r="AX152" s="415"/>
      <c r="AY152" s="415"/>
      <c r="AZ152" s="415"/>
      <c r="BA152" s="434"/>
      <c r="BB152" s="521"/>
      <c r="BC152" s="415"/>
      <c r="BD152" s="629"/>
      <c r="BE152" s="621"/>
      <c r="BF152" s="411"/>
      <c r="BG152" s="411"/>
      <c r="BH152" s="411"/>
      <c r="BI152" s="411"/>
      <c r="BJ152" s="411"/>
      <c r="BK152" s="411"/>
      <c r="BL152" s="411"/>
      <c r="BM152" s="411"/>
      <c r="BN152" s="411"/>
      <c r="BO152" s="411"/>
      <c r="BP152" s="411"/>
      <c r="BQ152" s="411"/>
      <c r="BR152" s="411"/>
      <c r="BS152" s="411"/>
      <c r="BT152" s="411"/>
      <c r="BU152" s="411"/>
      <c r="BV152" s="411"/>
      <c r="BW152" s="411"/>
    </row>
    <row r="153" spans="1:75" ht="15.75" x14ac:dyDescent="0.25">
      <c r="A153" s="492"/>
      <c r="B153" s="470"/>
      <c r="C153" s="511"/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  <c r="P153" s="514"/>
      <c r="Q153" s="515"/>
      <c r="R153" s="515"/>
      <c r="S153" s="464"/>
      <c r="T153" s="412"/>
      <c r="U153" s="412"/>
      <c r="V153" s="412"/>
      <c r="W153" s="412"/>
      <c r="X153" s="412"/>
      <c r="Y153" s="412"/>
      <c r="Z153" s="412"/>
      <c r="AA153" s="412"/>
      <c r="AB153" s="412"/>
      <c r="AC153" s="412"/>
      <c r="AD153" s="412"/>
      <c r="AE153" s="412"/>
      <c r="AF153" s="412"/>
      <c r="AG153" s="412"/>
      <c r="AH153" s="412"/>
      <c r="AI153" s="412"/>
      <c r="AJ153" s="412"/>
      <c r="AK153" s="412"/>
      <c r="AL153" s="412"/>
      <c r="AM153" s="412"/>
      <c r="AN153" s="412"/>
      <c r="AO153" s="412"/>
      <c r="AP153" s="412"/>
      <c r="AQ153" s="412"/>
      <c r="AR153" s="412"/>
      <c r="AS153" s="412"/>
      <c r="AT153" s="412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412"/>
      <c r="BE153" s="412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</row>
    <row r="154" spans="1:75" ht="15.75" customHeight="1" x14ac:dyDescent="0.25">
      <c r="A154" s="637"/>
      <c r="B154" s="638"/>
      <c r="C154" s="639"/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  <c r="P154" s="436"/>
      <c r="Q154" s="436"/>
      <c r="R154" s="436"/>
      <c r="S154" s="412"/>
      <c r="T154" s="412"/>
      <c r="U154" s="412"/>
      <c r="V154" s="412"/>
      <c r="W154" s="412"/>
      <c r="X154" s="412"/>
      <c r="Y154" s="412"/>
      <c r="Z154" s="412"/>
      <c r="AA154" s="412"/>
      <c r="AB154" s="415"/>
      <c r="AC154" s="415"/>
      <c r="AD154" s="415"/>
      <c r="AE154" s="415"/>
      <c r="AF154" s="415"/>
      <c r="AG154" s="415"/>
      <c r="AH154" s="415"/>
      <c r="AI154" s="415"/>
      <c r="AJ154" s="415"/>
      <c r="AK154" s="415"/>
      <c r="AL154" s="415"/>
      <c r="AM154" s="415"/>
      <c r="AN154" s="415"/>
      <c r="AO154" s="415"/>
      <c r="AP154" s="415"/>
      <c r="AQ154" s="415"/>
      <c r="AR154" s="415"/>
      <c r="AS154" s="415"/>
      <c r="AT154" s="415"/>
      <c r="AU154" s="415"/>
      <c r="AV154" s="415"/>
      <c r="AW154" s="415"/>
      <c r="AX154" s="415"/>
      <c r="AY154" s="415"/>
      <c r="AZ154" s="415"/>
      <c r="BA154" s="412"/>
      <c r="BB154" s="412"/>
      <c r="BC154" s="412"/>
      <c r="BD154" s="412"/>
      <c r="BE154" s="415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</row>
    <row r="155" spans="1:75" ht="15.75" x14ac:dyDescent="0.25">
      <c r="A155" s="640"/>
      <c r="B155" s="641"/>
      <c r="C155" s="642"/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  <c r="P155" s="436"/>
      <c r="Q155" s="436"/>
      <c r="R155" s="436"/>
      <c r="S155" s="412"/>
      <c r="T155" s="412"/>
      <c r="U155" s="412"/>
      <c r="V155" s="412"/>
      <c r="W155" s="412"/>
      <c r="X155" s="412"/>
      <c r="Y155" s="412"/>
      <c r="Z155" s="412"/>
      <c r="AA155" s="412"/>
      <c r="AB155" s="415"/>
      <c r="AC155" s="415"/>
      <c r="AD155" s="415"/>
      <c r="AE155" s="415"/>
      <c r="AF155" s="415"/>
      <c r="AG155" s="415"/>
      <c r="AH155" s="415"/>
      <c r="AI155" s="415"/>
      <c r="AJ155" s="415"/>
      <c r="AK155" s="415"/>
      <c r="AL155" s="415"/>
      <c r="AM155" s="415"/>
      <c r="AN155" s="415"/>
      <c r="AO155" s="415"/>
      <c r="AP155" s="415"/>
      <c r="AQ155" s="415"/>
      <c r="AR155" s="415"/>
      <c r="AS155" s="415"/>
      <c r="AT155" s="415"/>
      <c r="AU155" s="415"/>
      <c r="AV155" s="415"/>
      <c r="AW155" s="415"/>
      <c r="AX155" s="415"/>
      <c r="AY155" s="415"/>
      <c r="AZ155" s="415"/>
      <c r="BA155" s="412"/>
      <c r="BB155" s="412"/>
      <c r="BC155" s="412"/>
      <c r="BD155" s="412"/>
      <c r="BE155" s="415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</row>
    <row r="156" spans="1:75" ht="15.75" customHeight="1" x14ac:dyDescent="0.25">
      <c r="A156" s="636"/>
      <c r="B156" s="665"/>
      <c r="C156" s="666"/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  <c r="P156" s="436"/>
      <c r="Q156" s="436"/>
      <c r="R156" s="436"/>
      <c r="S156" s="412"/>
      <c r="T156" s="412"/>
      <c r="U156" s="412"/>
      <c r="V156" s="412"/>
      <c r="W156" s="412"/>
      <c r="X156" s="412"/>
      <c r="Y156" s="412"/>
      <c r="Z156" s="412"/>
      <c r="AA156" s="412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  <c r="AT156" s="415"/>
      <c r="AU156" s="415"/>
      <c r="AV156" s="415"/>
      <c r="AW156" s="415"/>
      <c r="AX156" s="415"/>
      <c r="AY156" s="415"/>
      <c r="AZ156" s="415"/>
      <c r="BA156" s="521"/>
      <c r="BB156" s="412"/>
      <c r="BC156" s="412"/>
      <c r="BD156" s="621"/>
      <c r="BE156" s="415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1"/>
    </row>
    <row r="157" spans="1:75" ht="15.75" customHeight="1" x14ac:dyDescent="0.25">
      <c r="A157" s="649"/>
      <c r="B157" s="661"/>
      <c r="C157" s="662"/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  <c r="P157" s="436"/>
      <c r="Q157" s="436"/>
      <c r="R157" s="436"/>
      <c r="S157" s="412"/>
      <c r="T157" s="412"/>
      <c r="U157" s="412"/>
      <c r="V157" s="412"/>
      <c r="W157" s="412"/>
      <c r="X157" s="412"/>
      <c r="Y157" s="412"/>
      <c r="Z157" s="412"/>
      <c r="AA157" s="412"/>
      <c r="AB157" s="415"/>
      <c r="AC157" s="415"/>
      <c r="AD157" s="415"/>
      <c r="AE157" s="415"/>
      <c r="AF157" s="415"/>
      <c r="AG157" s="415"/>
      <c r="AH157" s="415"/>
      <c r="AI157" s="415"/>
      <c r="AJ157" s="415"/>
      <c r="AK157" s="415"/>
      <c r="AL157" s="415"/>
      <c r="AM157" s="415"/>
      <c r="AN157" s="415"/>
      <c r="AO157" s="415"/>
      <c r="AP157" s="415"/>
      <c r="AQ157" s="415"/>
      <c r="AR157" s="415"/>
      <c r="AS157" s="415"/>
      <c r="AT157" s="415"/>
      <c r="AU157" s="415"/>
      <c r="AV157" s="415"/>
      <c r="AW157" s="415"/>
      <c r="AX157" s="415"/>
      <c r="AY157" s="415"/>
      <c r="AZ157" s="415"/>
      <c r="BA157" s="521"/>
      <c r="BB157" s="412"/>
      <c r="BC157" s="412"/>
      <c r="BD157" s="621"/>
      <c r="BE157" s="415"/>
      <c r="BF157" s="411"/>
      <c r="BG157" s="411"/>
      <c r="BH157" s="411"/>
      <c r="BI157" s="411"/>
      <c r="BJ157" s="411"/>
      <c r="BK157" s="411"/>
      <c r="BL157" s="411"/>
      <c r="BM157" s="411"/>
      <c r="BN157" s="411"/>
      <c r="BO157" s="411"/>
      <c r="BP157" s="411"/>
      <c r="BQ157" s="411"/>
      <c r="BR157" s="411"/>
      <c r="BS157" s="411"/>
      <c r="BT157" s="411"/>
      <c r="BU157" s="411"/>
      <c r="BV157" s="411"/>
      <c r="BW157" s="411"/>
    </row>
    <row r="158" spans="1:75" ht="15.75" x14ac:dyDescent="0.25">
      <c r="A158" s="500"/>
      <c r="B158" s="511"/>
      <c r="C158" s="511"/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  <c r="P158" s="430"/>
      <c r="Q158" s="430"/>
      <c r="R158" s="469"/>
      <c r="S158" s="412"/>
      <c r="T158" s="412"/>
      <c r="U158" s="412"/>
      <c r="V158" s="412"/>
      <c r="W158" s="412"/>
      <c r="X158" s="412"/>
      <c r="Y158" s="412"/>
      <c r="Z158" s="412"/>
      <c r="AA158" s="412"/>
      <c r="AB158" s="412"/>
      <c r="AC158" s="412"/>
      <c r="AD158" s="412"/>
      <c r="AE158" s="412"/>
      <c r="AF158" s="412"/>
      <c r="AG158" s="412"/>
      <c r="AH158" s="412"/>
      <c r="AI158" s="412"/>
      <c r="AJ158" s="412"/>
      <c r="AK158" s="412"/>
      <c r="AL158" s="412"/>
      <c r="AM158" s="412"/>
      <c r="AN158" s="412"/>
      <c r="AO158" s="412"/>
      <c r="AP158" s="412"/>
      <c r="AQ158" s="412"/>
      <c r="AR158" s="412"/>
      <c r="AS158" s="412"/>
      <c r="AT158" s="412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412"/>
      <c r="BE158" s="412"/>
      <c r="BF158" s="411"/>
      <c r="BG158" s="411"/>
      <c r="BH158" s="411"/>
      <c r="BI158" s="411"/>
      <c r="BJ158" s="411"/>
      <c r="BK158" s="411"/>
      <c r="BL158" s="411"/>
      <c r="BM158" s="411"/>
      <c r="BN158" s="411"/>
      <c r="BO158" s="411"/>
      <c r="BP158" s="411"/>
      <c r="BQ158" s="411"/>
      <c r="BR158" s="411"/>
      <c r="BS158" s="411"/>
      <c r="BT158" s="411"/>
      <c r="BU158" s="411"/>
      <c r="BV158" s="411"/>
      <c r="BW158" s="411"/>
    </row>
    <row r="159" spans="1:75" ht="15" customHeight="1" x14ac:dyDescent="0.25">
      <c r="A159" s="637"/>
      <c r="B159" s="638"/>
      <c r="C159" s="639"/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  <c r="P159" s="632"/>
      <c r="Q159" s="429"/>
      <c r="R159" s="429"/>
      <c r="S159" s="412"/>
      <c r="T159" s="412"/>
      <c r="U159" s="412"/>
      <c r="V159" s="412"/>
      <c r="W159" s="412"/>
      <c r="X159" s="412"/>
      <c r="Y159" s="412"/>
      <c r="Z159" s="412"/>
      <c r="AA159" s="412"/>
      <c r="AB159" s="415"/>
      <c r="AC159" s="415"/>
      <c r="AD159" s="415"/>
      <c r="AE159" s="415"/>
      <c r="AF159" s="415"/>
      <c r="AG159" s="415"/>
      <c r="AH159" s="415"/>
      <c r="AI159" s="415"/>
      <c r="AJ159" s="415"/>
      <c r="AK159" s="415"/>
      <c r="AL159" s="415"/>
      <c r="AM159" s="415"/>
      <c r="AN159" s="415"/>
      <c r="AO159" s="415"/>
      <c r="AP159" s="415"/>
      <c r="AQ159" s="415"/>
      <c r="AR159" s="415"/>
      <c r="AS159" s="415"/>
      <c r="AT159" s="415"/>
      <c r="AU159" s="415"/>
      <c r="AV159" s="415"/>
      <c r="AW159" s="415"/>
      <c r="AX159" s="415"/>
      <c r="AY159" s="415"/>
      <c r="AZ159" s="415"/>
      <c r="BA159" s="412"/>
      <c r="BB159" s="412"/>
      <c r="BC159" s="412"/>
      <c r="BD159" s="412"/>
      <c r="BE159" s="415"/>
      <c r="BF159" s="411"/>
      <c r="BG159" s="411"/>
      <c r="BH159" s="411"/>
      <c r="BI159" s="411"/>
      <c r="BJ159" s="411"/>
      <c r="BK159" s="411"/>
      <c r="BL159" s="411"/>
      <c r="BM159" s="411"/>
      <c r="BN159" s="411"/>
      <c r="BO159" s="411"/>
      <c r="BP159" s="411"/>
      <c r="BQ159" s="411"/>
      <c r="BR159" s="411"/>
      <c r="BS159" s="411"/>
      <c r="BT159" s="411"/>
      <c r="BU159" s="411"/>
      <c r="BV159" s="411"/>
      <c r="BW159" s="411"/>
    </row>
    <row r="160" spans="1:75" ht="15.75" x14ac:dyDescent="0.25">
      <c r="A160" s="640"/>
      <c r="B160" s="641"/>
      <c r="C160" s="642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  <c r="P160" s="648"/>
      <c r="Q160" s="429"/>
      <c r="R160" s="429"/>
      <c r="S160" s="412"/>
      <c r="T160" s="412"/>
      <c r="U160" s="412"/>
      <c r="V160" s="412"/>
      <c r="W160" s="412"/>
      <c r="X160" s="412"/>
      <c r="Y160" s="412"/>
      <c r="Z160" s="412"/>
      <c r="AA160" s="412"/>
      <c r="AB160" s="415"/>
      <c r="AC160" s="415"/>
      <c r="AD160" s="415"/>
      <c r="AE160" s="415"/>
      <c r="AF160" s="415"/>
      <c r="AG160" s="415"/>
      <c r="AH160" s="415"/>
      <c r="AI160" s="415"/>
      <c r="AJ160" s="415"/>
      <c r="AK160" s="415"/>
      <c r="AL160" s="415"/>
      <c r="AM160" s="415"/>
      <c r="AN160" s="415"/>
      <c r="AO160" s="415"/>
      <c r="AP160" s="415"/>
      <c r="AQ160" s="415"/>
      <c r="AR160" s="415"/>
      <c r="AS160" s="415"/>
      <c r="AT160" s="415"/>
      <c r="AU160" s="415"/>
      <c r="AV160" s="415"/>
      <c r="AW160" s="415"/>
      <c r="AX160" s="415"/>
      <c r="AY160" s="415"/>
      <c r="AZ160" s="415"/>
      <c r="BA160" s="412"/>
      <c r="BB160" s="412"/>
      <c r="BC160" s="412"/>
      <c r="BD160" s="412"/>
      <c r="BE160" s="415"/>
      <c r="BF160" s="411"/>
      <c r="BG160" s="411"/>
      <c r="BH160" s="411"/>
      <c r="BI160" s="411"/>
      <c r="BJ160" s="411"/>
      <c r="BK160" s="411"/>
      <c r="BL160" s="411"/>
      <c r="BM160" s="411"/>
      <c r="BN160" s="411"/>
      <c r="BO160" s="411"/>
      <c r="BP160" s="411"/>
      <c r="BQ160" s="411"/>
      <c r="BR160" s="411"/>
      <c r="BS160" s="411"/>
      <c r="BT160" s="411"/>
      <c r="BU160" s="411"/>
      <c r="BV160" s="411"/>
      <c r="BW160" s="411"/>
    </row>
    <row r="161" spans="1:75" ht="15.75" customHeight="1" x14ac:dyDescent="0.25">
      <c r="A161" s="632"/>
      <c r="B161" s="645"/>
      <c r="C161" s="646"/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  <c r="P161" s="576"/>
      <c r="Q161" s="618"/>
      <c r="R161" s="436"/>
      <c r="S161" s="412"/>
      <c r="T161" s="412"/>
      <c r="U161" s="412"/>
      <c r="V161" s="418"/>
      <c r="W161" s="418"/>
      <c r="X161" s="418"/>
      <c r="Y161" s="418"/>
      <c r="Z161" s="418"/>
      <c r="AA161" s="418"/>
      <c r="AB161" s="415"/>
      <c r="AC161" s="415"/>
      <c r="AD161" s="415"/>
      <c r="AE161" s="415"/>
      <c r="AF161" s="415"/>
      <c r="AG161" s="415"/>
      <c r="AH161" s="415"/>
      <c r="AI161" s="415"/>
      <c r="AJ161" s="415"/>
      <c r="AK161" s="415"/>
      <c r="AL161" s="415"/>
      <c r="AM161" s="415"/>
      <c r="AN161" s="415"/>
      <c r="AO161" s="415"/>
      <c r="AP161" s="415"/>
      <c r="AQ161" s="415"/>
      <c r="AR161" s="415"/>
      <c r="AS161" s="415"/>
      <c r="AT161" s="415"/>
      <c r="AU161" s="415"/>
      <c r="AV161" s="415"/>
      <c r="AW161" s="415"/>
      <c r="AX161" s="415"/>
      <c r="AY161" s="415"/>
      <c r="AZ161" s="415"/>
      <c r="BA161" s="521"/>
      <c r="BB161" s="521"/>
      <c r="BC161" s="415"/>
      <c r="BD161" s="621"/>
      <c r="BE161" s="621"/>
      <c r="BF161" s="411"/>
      <c r="BG161" s="411"/>
      <c r="BH161" s="411"/>
      <c r="BI161" s="411"/>
      <c r="BJ161" s="411"/>
      <c r="BK161" s="411"/>
      <c r="BL161" s="411"/>
      <c r="BM161" s="411"/>
      <c r="BN161" s="411"/>
      <c r="BO161" s="411"/>
      <c r="BP161" s="411"/>
      <c r="BQ161" s="411"/>
      <c r="BR161" s="411"/>
      <c r="BS161" s="411"/>
      <c r="BT161" s="411"/>
      <c r="BU161" s="411"/>
      <c r="BV161" s="411"/>
      <c r="BW161" s="411"/>
    </row>
    <row r="162" spans="1:75" ht="15.75" customHeight="1" x14ac:dyDescent="0.25">
      <c r="A162" s="635"/>
      <c r="B162" s="643"/>
      <c r="C162" s="644"/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  <c r="P162" s="577"/>
      <c r="Q162" s="618"/>
      <c r="R162" s="436"/>
      <c r="S162" s="412"/>
      <c r="T162" s="412"/>
      <c r="U162" s="412"/>
      <c r="V162" s="418"/>
      <c r="W162" s="418"/>
      <c r="X162" s="418"/>
      <c r="Y162" s="418"/>
      <c r="Z162" s="418"/>
      <c r="AA162" s="418"/>
      <c r="AB162" s="415"/>
      <c r="AC162" s="415"/>
      <c r="AD162" s="415"/>
      <c r="AE162" s="415"/>
      <c r="AF162" s="415"/>
      <c r="AG162" s="415"/>
      <c r="AH162" s="415"/>
      <c r="AI162" s="415"/>
      <c r="AJ162" s="415"/>
      <c r="AK162" s="415"/>
      <c r="AL162" s="415"/>
      <c r="AM162" s="415"/>
      <c r="AN162" s="415"/>
      <c r="AO162" s="415"/>
      <c r="AP162" s="415"/>
      <c r="AQ162" s="415"/>
      <c r="AR162" s="415"/>
      <c r="AS162" s="415"/>
      <c r="AT162" s="415"/>
      <c r="AU162" s="415"/>
      <c r="AV162" s="415"/>
      <c r="AW162" s="415"/>
      <c r="AX162" s="415"/>
      <c r="AY162" s="415"/>
      <c r="AZ162" s="415"/>
      <c r="BA162" s="521"/>
      <c r="BB162" s="521"/>
      <c r="BC162" s="415"/>
      <c r="BD162" s="621"/>
      <c r="BE162" s="621"/>
      <c r="BF162" s="411"/>
      <c r="BG162" s="411"/>
      <c r="BH162" s="411"/>
      <c r="BI162" s="411"/>
      <c r="BJ162" s="411"/>
      <c r="BK162" s="411"/>
      <c r="BL162" s="411"/>
      <c r="BM162" s="411"/>
      <c r="BN162" s="411"/>
      <c r="BO162" s="411"/>
      <c r="BP162" s="411"/>
      <c r="BQ162" s="411"/>
      <c r="BR162" s="411"/>
      <c r="BS162" s="411"/>
      <c r="BT162" s="411"/>
      <c r="BU162" s="411"/>
      <c r="BV162" s="411"/>
      <c r="BW162" s="411"/>
    </row>
    <row r="163" spans="1:75" ht="15.75" customHeight="1" x14ac:dyDescent="0.25">
      <c r="A163" s="632"/>
      <c r="B163" s="451"/>
      <c r="C163" s="660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  <c r="P163" s="587"/>
      <c r="Q163" s="618"/>
      <c r="R163" s="436"/>
      <c r="S163" s="412"/>
      <c r="T163" s="412"/>
      <c r="U163" s="412"/>
      <c r="V163" s="418"/>
      <c r="W163" s="418"/>
      <c r="X163" s="418"/>
      <c r="Y163" s="418"/>
      <c r="Z163" s="418"/>
      <c r="AA163" s="418"/>
      <c r="AB163" s="415"/>
      <c r="AC163" s="415"/>
      <c r="AD163" s="415"/>
      <c r="AE163" s="415"/>
      <c r="AF163" s="415"/>
      <c r="AG163" s="415"/>
      <c r="AH163" s="415"/>
      <c r="AI163" s="415"/>
      <c r="AJ163" s="415"/>
      <c r="AK163" s="415"/>
      <c r="AL163" s="415"/>
      <c r="AM163" s="415"/>
      <c r="AN163" s="415"/>
      <c r="AO163" s="415"/>
      <c r="AP163" s="415"/>
      <c r="AQ163" s="415"/>
      <c r="AR163" s="415"/>
      <c r="AS163" s="415"/>
      <c r="AT163" s="415"/>
      <c r="AU163" s="415"/>
      <c r="AV163" s="415"/>
      <c r="AW163" s="415"/>
      <c r="AX163" s="415"/>
      <c r="AY163" s="415"/>
      <c r="AZ163" s="415"/>
      <c r="BA163" s="521"/>
      <c r="BB163" s="521"/>
      <c r="BC163" s="415"/>
      <c r="BD163" s="621"/>
      <c r="BE163" s="621"/>
      <c r="BF163" s="411"/>
      <c r="BG163" s="411"/>
      <c r="BH163" s="411"/>
      <c r="BI163" s="411"/>
      <c r="BJ163" s="411"/>
      <c r="BK163" s="411"/>
      <c r="BL163" s="411"/>
      <c r="BM163" s="411"/>
      <c r="BN163" s="411"/>
      <c r="BO163" s="411"/>
      <c r="BP163" s="411"/>
      <c r="BQ163" s="411"/>
      <c r="BR163" s="411"/>
      <c r="BS163" s="411"/>
      <c r="BT163" s="411"/>
      <c r="BU163" s="411"/>
      <c r="BV163" s="411"/>
      <c r="BW163" s="411"/>
    </row>
    <row r="164" spans="1:75" ht="15.75" customHeight="1" x14ac:dyDescent="0.25">
      <c r="A164" s="635"/>
      <c r="B164" s="651"/>
      <c r="C164" s="659"/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  <c r="P164" s="568"/>
      <c r="Q164" s="618"/>
      <c r="R164" s="436"/>
      <c r="S164" s="412"/>
      <c r="T164" s="412"/>
      <c r="U164" s="412"/>
      <c r="V164" s="418"/>
      <c r="W164" s="418"/>
      <c r="X164" s="418"/>
      <c r="Y164" s="418"/>
      <c r="Z164" s="418"/>
      <c r="AA164" s="418"/>
      <c r="AB164" s="415"/>
      <c r="AC164" s="415"/>
      <c r="AD164" s="415"/>
      <c r="AE164" s="415"/>
      <c r="AF164" s="415"/>
      <c r="AG164" s="415"/>
      <c r="AH164" s="415"/>
      <c r="AI164" s="415"/>
      <c r="AJ164" s="415"/>
      <c r="AK164" s="415"/>
      <c r="AL164" s="415"/>
      <c r="AM164" s="415"/>
      <c r="AN164" s="415"/>
      <c r="AO164" s="415"/>
      <c r="AP164" s="415"/>
      <c r="AQ164" s="415"/>
      <c r="AR164" s="415"/>
      <c r="AS164" s="415"/>
      <c r="AT164" s="415"/>
      <c r="AU164" s="415"/>
      <c r="AV164" s="415"/>
      <c r="AW164" s="415"/>
      <c r="AX164" s="415"/>
      <c r="AY164" s="415"/>
      <c r="AZ164" s="415"/>
      <c r="BA164" s="521"/>
      <c r="BB164" s="521"/>
      <c r="BC164" s="415"/>
      <c r="BD164" s="621"/>
      <c r="BE164" s="621"/>
      <c r="BF164" s="411"/>
      <c r="BG164" s="411"/>
      <c r="BH164" s="411"/>
      <c r="BI164" s="411"/>
      <c r="BJ164" s="411"/>
      <c r="BK164" s="411"/>
      <c r="BL164" s="411"/>
      <c r="BM164" s="411"/>
      <c r="BN164" s="411"/>
      <c r="BO164" s="411"/>
      <c r="BP164" s="411"/>
      <c r="BQ164" s="411"/>
      <c r="BR164" s="411"/>
      <c r="BS164" s="411"/>
      <c r="BT164" s="411"/>
      <c r="BU164" s="411"/>
      <c r="BV164" s="411"/>
      <c r="BW164" s="411"/>
    </row>
    <row r="165" spans="1:75" ht="15.75" customHeight="1" x14ac:dyDescent="0.25">
      <c r="A165" s="632"/>
      <c r="B165" s="645"/>
      <c r="C165" s="646"/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  <c r="P165" s="576"/>
      <c r="Q165" s="618"/>
      <c r="R165" s="436"/>
      <c r="S165" s="412"/>
      <c r="T165" s="412"/>
      <c r="U165" s="412"/>
      <c r="V165" s="418"/>
      <c r="W165" s="418"/>
      <c r="X165" s="418"/>
      <c r="Y165" s="418"/>
      <c r="Z165" s="418"/>
      <c r="AA165" s="418"/>
      <c r="AB165" s="415"/>
      <c r="AC165" s="415"/>
      <c r="AD165" s="415"/>
      <c r="AE165" s="415"/>
      <c r="AF165" s="415"/>
      <c r="AG165" s="415"/>
      <c r="AH165" s="415"/>
      <c r="AI165" s="415"/>
      <c r="AJ165" s="415"/>
      <c r="AK165" s="415"/>
      <c r="AL165" s="415"/>
      <c r="AM165" s="415"/>
      <c r="AN165" s="415"/>
      <c r="AO165" s="415"/>
      <c r="AP165" s="415"/>
      <c r="AQ165" s="415"/>
      <c r="AR165" s="415"/>
      <c r="AS165" s="415"/>
      <c r="AT165" s="415"/>
      <c r="AU165" s="415"/>
      <c r="AV165" s="415"/>
      <c r="AW165" s="415"/>
      <c r="AX165" s="415"/>
      <c r="AY165" s="415"/>
      <c r="AZ165" s="415"/>
      <c r="BA165" s="521"/>
      <c r="BB165" s="521"/>
      <c r="BC165" s="415"/>
      <c r="BD165" s="621"/>
      <c r="BE165" s="621"/>
      <c r="BF165" s="411"/>
      <c r="BG165" s="411"/>
      <c r="BH165" s="411"/>
      <c r="BI165" s="411"/>
      <c r="BJ165" s="411"/>
      <c r="BK165" s="411"/>
      <c r="BL165" s="411"/>
      <c r="BM165" s="411"/>
      <c r="BN165" s="411"/>
      <c r="BO165" s="411"/>
      <c r="BP165" s="411"/>
      <c r="BQ165" s="411"/>
      <c r="BR165" s="411"/>
      <c r="BS165" s="411"/>
      <c r="BT165" s="411"/>
      <c r="BU165" s="411"/>
      <c r="BV165" s="411"/>
      <c r="BW165" s="411"/>
    </row>
    <row r="166" spans="1:75" ht="15.75" customHeight="1" x14ac:dyDescent="0.25">
      <c r="A166" s="635"/>
      <c r="B166" s="643"/>
      <c r="C166" s="644"/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  <c r="P166" s="577"/>
      <c r="Q166" s="618"/>
      <c r="R166" s="436"/>
      <c r="S166" s="412"/>
      <c r="T166" s="412"/>
      <c r="U166" s="412"/>
      <c r="V166" s="418"/>
      <c r="W166" s="418"/>
      <c r="X166" s="418"/>
      <c r="Y166" s="418"/>
      <c r="Z166" s="418"/>
      <c r="AA166" s="418"/>
      <c r="AB166" s="415"/>
      <c r="AC166" s="415"/>
      <c r="AD166" s="415"/>
      <c r="AE166" s="415"/>
      <c r="AF166" s="415"/>
      <c r="AG166" s="415"/>
      <c r="AH166" s="415"/>
      <c r="AI166" s="415"/>
      <c r="AJ166" s="415"/>
      <c r="AK166" s="415"/>
      <c r="AL166" s="415"/>
      <c r="AM166" s="415"/>
      <c r="AN166" s="415"/>
      <c r="AO166" s="415"/>
      <c r="AP166" s="415"/>
      <c r="AQ166" s="415"/>
      <c r="AR166" s="415"/>
      <c r="AS166" s="415"/>
      <c r="AT166" s="415"/>
      <c r="AU166" s="415"/>
      <c r="AV166" s="415"/>
      <c r="AW166" s="415"/>
      <c r="AX166" s="415"/>
      <c r="AY166" s="415"/>
      <c r="AZ166" s="415"/>
      <c r="BA166" s="521"/>
      <c r="BB166" s="521"/>
      <c r="BC166" s="415"/>
      <c r="BD166" s="621"/>
      <c r="BE166" s="621"/>
      <c r="BF166" s="411"/>
      <c r="BG166" s="411"/>
      <c r="BH166" s="411"/>
      <c r="BI166" s="411"/>
      <c r="BJ166" s="411"/>
      <c r="BK166" s="411"/>
      <c r="BL166" s="411"/>
      <c r="BM166" s="411"/>
      <c r="BN166" s="411"/>
      <c r="BO166" s="411"/>
      <c r="BP166" s="411"/>
      <c r="BQ166" s="411"/>
      <c r="BR166" s="411"/>
      <c r="BS166" s="411"/>
      <c r="BT166" s="411"/>
      <c r="BU166" s="411"/>
      <c r="BV166" s="411"/>
      <c r="BW166" s="411"/>
    </row>
    <row r="167" spans="1:75" ht="15.75" customHeight="1" x14ac:dyDescent="0.25">
      <c r="A167" s="632"/>
      <c r="B167" s="451"/>
      <c r="C167" s="660"/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  <c r="P167" s="608"/>
      <c r="Q167" s="618"/>
      <c r="R167" s="436"/>
      <c r="S167" s="412"/>
      <c r="T167" s="412"/>
      <c r="U167" s="412"/>
      <c r="V167" s="418"/>
      <c r="W167" s="418"/>
      <c r="X167" s="418"/>
      <c r="Y167" s="418"/>
      <c r="Z167" s="418"/>
      <c r="AA167" s="418"/>
      <c r="AB167" s="415"/>
      <c r="AC167" s="415"/>
      <c r="AD167" s="415"/>
      <c r="AE167" s="415"/>
      <c r="AF167" s="415"/>
      <c r="AG167" s="415"/>
      <c r="AH167" s="415"/>
      <c r="AI167" s="415"/>
      <c r="AJ167" s="415"/>
      <c r="AK167" s="415"/>
      <c r="AL167" s="415"/>
      <c r="AM167" s="415"/>
      <c r="AN167" s="415"/>
      <c r="AO167" s="415"/>
      <c r="AP167" s="415"/>
      <c r="AQ167" s="415"/>
      <c r="AR167" s="415"/>
      <c r="AS167" s="415"/>
      <c r="AT167" s="415"/>
      <c r="AU167" s="415"/>
      <c r="AV167" s="415"/>
      <c r="AW167" s="415"/>
      <c r="AX167" s="415"/>
      <c r="AY167" s="415"/>
      <c r="AZ167" s="415"/>
      <c r="BA167" s="521"/>
      <c r="BB167" s="434"/>
      <c r="BC167" s="415"/>
      <c r="BD167" s="621"/>
      <c r="BE167" s="629"/>
      <c r="BF167" s="411"/>
      <c r="BG167" s="411"/>
      <c r="BH167" s="411"/>
      <c r="BI167" s="411"/>
      <c r="BJ167" s="411"/>
      <c r="BK167" s="411"/>
      <c r="BL167" s="411"/>
      <c r="BM167" s="411"/>
      <c r="BN167" s="411"/>
      <c r="BO167" s="411"/>
      <c r="BP167" s="411"/>
      <c r="BQ167" s="411"/>
      <c r="BR167" s="411"/>
      <c r="BS167" s="411"/>
      <c r="BT167" s="411"/>
      <c r="BU167" s="411"/>
      <c r="BV167" s="411"/>
      <c r="BW167" s="411"/>
    </row>
    <row r="168" spans="1:75" ht="15.75" customHeight="1" x14ac:dyDescent="0.25">
      <c r="A168" s="635"/>
      <c r="B168" s="651"/>
      <c r="C168" s="659"/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  <c r="P168" s="609"/>
      <c r="Q168" s="618"/>
      <c r="R168" s="436"/>
      <c r="S168" s="412"/>
      <c r="T168" s="412"/>
      <c r="U168" s="412"/>
      <c r="V168" s="418"/>
      <c r="W168" s="418"/>
      <c r="X168" s="418"/>
      <c r="Y168" s="418"/>
      <c r="Z168" s="418"/>
      <c r="AA168" s="418"/>
      <c r="AB168" s="415"/>
      <c r="AC168" s="415"/>
      <c r="AD168" s="415"/>
      <c r="AE168" s="415"/>
      <c r="AF168" s="415"/>
      <c r="AG168" s="415"/>
      <c r="AH168" s="415"/>
      <c r="AI168" s="415"/>
      <c r="AJ168" s="415"/>
      <c r="AK168" s="415"/>
      <c r="AL168" s="415"/>
      <c r="AM168" s="415"/>
      <c r="AN168" s="415"/>
      <c r="AO168" s="415"/>
      <c r="AP168" s="415"/>
      <c r="AQ168" s="415"/>
      <c r="AR168" s="415"/>
      <c r="AS168" s="415"/>
      <c r="AT168" s="415"/>
      <c r="AU168" s="415"/>
      <c r="AV168" s="415"/>
      <c r="AW168" s="415"/>
      <c r="AX168" s="415"/>
      <c r="AY168" s="415"/>
      <c r="AZ168" s="415"/>
      <c r="BA168" s="521"/>
      <c r="BB168" s="434"/>
      <c r="BC168" s="415"/>
      <c r="BD168" s="621"/>
      <c r="BE168" s="629"/>
      <c r="BF168" s="411"/>
      <c r="BG168" s="411"/>
      <c r="BH168" s="411"/>
      <c r="BI168" s="411"/>
      <c r="BJ168" s="411"/>
      <c r="BK168" s="411"/>
      <c r="BL168" s="411"/>
      <c r="BM168" s="411"/>
      <c r="BN168" s="411"/>
      <c r="BO168" s="411"/>
      <c r="BP168" s="411"/>
      <c r="BQ168" s="411"/>
      <c r="BR168" s="411"/>
      <c r="BS168" s="411"/>
      <c r="BT168" s="411"/>
      <c r="BU168" s="411"/>
      <c r="BV168" s="411"/>
      <c r="BW168" s="411"/>
    </row>
    <row r="169" spans="1:75" ht="15.75" customHeight="1" x14ac:dyDescent="0.25">
      <c r="A169" s="632"/>
      <c r="B169" s="645"/>
      <c r="C169" s="646"/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  <c r="P169" s="576"/>
      <c r="Q169" s="618"/>
      <c r="R169" s="436"/>
      <c r="S169" s="412"/>
      <c r="T169" s="412"/>
      <c r="U169" s="412"/>
      <c r="V169" s="418"/>
      <c r="W169" s="418"/>
      <c r="X169" s="418"/>
      <c r="Y169" s="418"/>
      <c r="Z169" s="418"/>
      <c r="AA169" s="418"/>
      <c r="AB169" s="415"/>
      <c r="AC169" s="415"/>
      <c r="AD169" s="415"/>
      <c r="AE169" s="415"/>
      <c r="AF169" s="415"/>
      <c r="AG169" s="415"/>
      <c r="AH169" s="415"/>
      <c r="AI169" s="415"/>
      <c r="AJ169" s="415"/>
      <c r="AK169" s="415"/>
      <c r="AL169" s="415"/>
      <c r="AM169" s="415"/>
      <c r="AN169" s="415"/>
      <c r="AO169" s="415"/>
      <c r="AP169" s="415"/>
      <c r="AQ169" s="415"/>
      <c r="AR169" s="415"/>
      <c r="AS169" s="415"/>
      <c r="AT169" s="415"/>
      <c r="AU169" s="415"/>
      <c r="AV169" s="415"/>
      <c r="AW169" s="415"/>
      <c r="AX169" s="415"/>
      <c r="AY169" s="415"/>
      <c r="AZ169" s="415"/>
      <c r="BA169" s="521"/>
      <c r="BB169" s="521"/>
      <c r="BC169" s="415"/>
      <c r="BD169" s="621"/>
      <c r="BE169" s="621"/>
      <c r="BF169" s="411"/>
      <c r="BG169" s="411"/>
      <c r="BH169" s="411"/>
      <c r="BI169" s="411"/>
      <c r="BJ169" s="411"/>
      <c r="BK169" s="411"/>
      <c r="BL169" s="411"/>
      <c r="BM169" s="411"/>
      <c r="BN169" s="411"/>
      <c r="BO169" s="411"/>
      <c r="BP169" s="411"/>
      <c r="BQ169" s="411"/>
      <c r="BR169" s="411"/>
      <c r="BS169" s="411"/>
      <c r="BT169" s="411"/>
      <c r="BU169" s="411"/>
      <c r="BV169" s="411"/>
      <c r="BW169" s="411"/>
    </row>
    <row r="170" spans="1:75" ht="15.75" customHeight="1" x14ac:dyDescent="0.25">
      <c r="A170" s="635"/>
      <c r="B170" s="643"/>
      <c r="C170" s="644"/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  <c r="P170" s="577"/>
      <c r="Q170" s="618"/>
      <c r="R170" s="436"/>
      <c r="S170" s="412"/>
      <c r="T170" s="412"/>
      <c r="U170" s="412"/>
      <c r="V170" s="418"/>
      <c r="W170" s="418"/>
      <c r="X170" s="418"/>
      <c r="Y170" s="418"/>
      <c r="Z170" s="418"/>
      <c r="AA170" s="418"/>
      <c r="AB170" s="415"/>
      <c r="AC170" s="415"/>
      <c r="AD170" s="415"/>
      <c r="AE170" s="415"/>
      <c r="AF170" s="415"/>
      <c r="AG170" s="415"/>
      <c r="AH170" s="415"/>
      <c r="AI170" s="415"/>
      <c r="AJ170" s="415"/>
      <c r="AK170" s="415"/>
      <c r="AL170" s="415"/>
      <c r="AM170" s="415"/>
      <c r="AN170" s="415"/>
      <c r="AO170" s="415"/>
      <c r="AP170" s="415"/>
      <c r="AQ170" s="415"/>
      <c r="AR170" s="415"/>
      <c r="AS170" s="415"/>
      <c r="AT170" s="415"/>
      <c r="AU170" s="415"/>
      <c r="AV170" s="415"/>
      <c r="AW170" s="415"/>
      <c r="AX170" s="415"/>
      <c r="AY170" s="415"/>
      <c r="AZ170" s="415"/>
      <c r="BA170" s="521"/>
      <c r="BB170" s="521"/>
      <c r="BC170" s="415"/>
      <c r="BD170" s="621"/>
      <c r="BE170" s="621"/>
      <c r="BF170" s="411"/>
      <c r="BG170" s="411"/>
      <c r="BH170" s="411"/>
      <c r="BI170" s="411"/>
      <c r="BJ170" s="411"/>
      <c r="BK170" s="411"/>
      <c r="BL170" s="411"/>
      <c r="BM170" s="411"/>
      <c r="BN170" s="411"/>
      <c r="BO170" s="411"/>
      <c r="BP170" s="411"/>
      <c r="BQ170" s="411"/>
      <c r="BR170" s="411"/>
      <c r="BS170" s="411"/>
      <c r="BT170" s="411"/>
      <c r="BU170" s="411"/>
      <c r="BV170" s="411"/>
      <c r="BW170" s="411"/>
    </row>
    <row r="171" spans="1:75" ht="15.75" customHeight="1" x14ac:dyDescent="0.25">
      <c r="A171" s="632"/>
      <c r="B171" s="451"/>
      <c r="C171" s="660"/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  <c r="P171" s="608"/>
      <c r="Q171" s="618"/>
      <c r="R171" s="436"/>
      <c r="S171" s="412"/>
      <c r="T171" s="412"/>
      <c r="U171" s="412"/>
      <c r="V171" s="418"/>
      <c r="W171" s="418"/>
      <c r="X171" s="418"/>
      <c r="Y171" s="418"/>
      <c r="Z171" s="418"/>
      <c r="AA171" s="418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5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5"/>
      <c r="BA171" s="521"/>
      <c r="BB171" s="434"/>
      <c r="BC171" s="415"/>
      <c r="BD171" s="621"/>
      <c r="BE171" s="629"/>
      <c r="BF171" s="411"/>
      <c r="BG171" s="411"/>
      <c r="BH171" s="411"/>
      <c r="BI171" s="411"/>
      <c r="BJ171" s="411"/>
      <c r="BK171" s="411"/>
      <c r="BL171" s="411"/>
      <c r="BM171" s="411"/>
      <c r="BN171" s="411"/>
      <c r="BO171" s="411"/>
      <c r="BP171" s="411"/>
      <c r="BQ171" s="411"/>
      <c r="BR171" s="411"/>
      <c r="BS171" s="411"/>
      <c r="BT171" s="411"/>
      <c r="BU171" s="411"/>
      <c r="BV171" s="411"/>
      <c r="BW171" s="411"/>
    </row>
    <row r="172" spans="1:75" ht="15.75" customHeight="1" x14ac:dyDescent="0.25">
      <c r="A172" s="635"/>
      <c r="B172" s="651"/>
      <c r="C172" s="659"/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  <c r="P172" s="609"/>
      <c r="Q172" s="618"/>
      <c r="R172" s="436"/>
      <c r="S172" s="412"/>
      <c r="T172" s="412"/>
      <c r="U172" s="412"/>
      <c r="V172" s="418"/>
      <c r="W172" s="418"/>
      <c r="X172" s="418"/>
      <c r="Y172" s="418"/>
      <c r="Z172" s="418"/>
      <c r="AA172" s="418"/>
      <c r="AB172" s="415"/>
      <c r="AC172" s="415"/>
      <c r="AD172" s="415"/>
      <c r="AE172" s="415"/>
      <c r="AF172" s="415"/>
      <c r="AG172" s="415"/>
      <c r="AH172" s="415"/>
      <c r="AI172" s="415"/>
      <c r="AJ172" s="415"/>
      <c r="AK172" s="415"/>
      <c r="AL172" s="415"/>
      <c r="AM172" s="415"/>
      <c r="AN172" s="415"/>
      <c r="AO172" s="415"/>
      <c r="AP172" s="415"/>
      <c r="AQ172" s="415"/>
      <c r="AR172" s="415"/>
      <c r="AS172" s="415"/>
      <c r="AT172" s="415"/>
      <c r="AU172" s="415"/>
      <c r="AV172" s="415"/>
      <c r="AW172" s="415"/>
      <c r="AX172" s="415"/>
      <c r="AY172" s="415"/>
      <c r="AZ172" s="415"/>
      <c r="BA172" s="521"/>
      <c r="BB172" s="434"/>
      <c r="BC172" s="415"/>
      <c r="BD172" s="621"/>
      <c r="BE172" s="629"/>
      <c r="BF172" s="411"/>
      <c r="BG172" s="411"/>
      <c r="BH172" s="411"/>
      <c r="BI172" s="411"/>
      <c r="BJ172" s="411"/>
      <c r="BK172" s="411"/>
      <c r="BL172" s="411"/>
      <c r="BM172" s="411"/>
      <c r="BN172" s="411"/>
      <c r="BO172" s="411"/>
      <c r="BP172" s="411"/>
      <c r="BQ172" s="411"/>
      <c r="BR172" s="411"/>
      <c r="BS172" s="411"/>
      <c r="BT172" s="411"/>
      <c r="BU172" s="411"/>
      <c r="BV172" s="411"/>
      <c r="BW172" s="411"/>
    </row>
    <row r="173" spans="1:75" ht="15.75" customHeight="1" x14ac:dyDescent="0.25">
      <c r="A173" s="632"/>
      <c r="B173" s="645"/>
      <c r="C173" s="646"/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  <c r="P173" s="576"/>
      <c r="Q173" s="618"/>
      <c r="R173" s="436"/>
      <c r="S173" s="412"/>
      <c r="T173" s="412"/>
      <c r="U173" s="412"/>
      <c r="V173" s="418"/>
      <c r="W173" s="418"/>
      <c r="X173" s="418"/>
      <c r="Y173" s="418"/>
      <c r="Z173" s="418"/>
      <c r="AA173" s="418"/>
      <c r="AB173" s="415"/>
      <c r="AC173" s="415"/>
      <c r="AD173" s="415"/>
      <c r="AE173" s="415"/>
      <c r="AF173" s="415"/>
      <c r="AG173" s="415"/>
      <c r="AH173" s="415"/>
      <c r="AI173" s="415"/>
      <c r="AJ173" s="415"/>
      <c r="AK173" s="415"/>
      <c r="AL173" s="415"/>
      <c r="AM173" s="415"/>
      <c r="AN173" s="415"/>
      <c r="AO173" s="415"/>
      <c r="AP173" s="415"/>
      <c r="AQ173" s="415"/>
      <c r="AR173" s="415"/>
      <c r="AS173" s="415"/>
      <c r="AT173" s="415"/>
      <c r="AU173" s="415"/>
      <c r="AV173" s="415"/>
      <c r="AW173" s="415"/>
      <c r="AX173" s="415"/>
      <c r="AY173" s="415"/>
      <c r="AZ173" s="415"/>
      <c r="BA173" s="521"/>
      <c r="BB173" s="521"/>
      <c r="BC173" s="415"/>
      <c r="BD173" s="621"/>
      <c r="BE173" s="621"/>
      <c r="BF173" s="411"/>
      <c r="BG173" s="411"/>
      <c r="BH173" s="411"/>
      <c r="BI173" s="411"/>
      <c r="BJ173" s="411"/>
      <c r="BK173" s="411"/>
      <c r="BL173" s="411"/>
      <c r="BM173" s="411"/>
      <c r="BN173" s="411"/>
      <c r="BO173" s="411"/>
      <c r="BP173" s="411"/>
      <c r="BQ173" s="411"/>
      <c r="BR173" s="411"/>
      <c r="BS173" s="411"/>
      <c r="BT173" s="411"/>
      <c r="BU173" s="411"/>
      <c r="BV173" s="411"/>
      <c r="BW173" s="411"/>
    </row>
    <row r="174" spans="1:75" ht="15.75" customHeight="1" x14ac:dyDescent="0.25">
      <c r="A174" s="635"/>
      <c r="B174" s="643"/>
      <c r="C174" s="644"/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  <c r="P174" s="577"/>
      <c r="Q174" s="618"/>
      <c r="R174" s="436"/>
      <c r="S174" s="412"/>
      <c r="T174" s="412"/>
      <c r="U174" s="412"/>
      <c r="V174" s="418"/>
      <c r="W174" s="418"/>
      <c r="X174" s="418"/>
      <c r="Y174" s="418"/>
      <c r="Z174" s="418"/>
      <c r="AA174" s="418"/>
      <c r="AB174" s="415"/>
      <c r="AC174" s="415"/>
      <c r="AD174" s="415"/>
      <c r="AE174" s="415"/>
      <c r="AF174" s="415"/>
      <c r="AG174" s="415"/>
      <c r="AH174" s="415"/>
      <c r="AI174" s="415"/>
      <c r="AJ174" s="415"/>
      <c r="AK174" s="415"/>
      <c r="AL174" s="415"/>
      <c r="AM174" s="415"/>
      <c r="AN174" s="415"/>
      <c r="AO174" s="415"/>
      <c r="AP174" s="415"/>
      <c r="AQ174" s="415"/>
      <c r="AR174" s="415"/>
      <c r="AS174" s="415"/>
      <c r="AT174" s="415"/>
      <c r="AU174" s="415"/>
      <c r="AV174" s="415"/>
      <c r="AW174" s="415"/>
      <c r="AX174" s="415"/>
      <c r="AY174" s="415"/>
      <c r="AZ174" s="415"/>
      <c r="BA174" s="521"/>
      <c r="BB174" s="521"/>
      <c r="BC174" s="415"/>
      <c r="BD174" s="621"/>
      <c r="BE174" s="621"/>
      <c r="BF174" s="411"/>
      <c r="BG174" s="411"/>
      <c r="BH174" s="411"/>
      <c r="BI174" s="411"/>
      <c r="BJ174" s="411"/>
      <c r="BK174" s="411"/>
      <c r="BL174" s="411"/>
      <c r="BM174" s="411"/>
      <c r="BN174" s="411"/>
      <c r="BO174" s="411"/>
      <c r="BP174" s="411"/>
      <c r="BQ174" s="411"/>
      <c r="BR174" s="411"/>
      <c r="BS174" s="411"/>
      <c r="BT174" s="411"/>
      <c r="BU174" s="411"/>
      <c r="BV174" s="411"/>
      <c r="BW174" s="411"/>
    </row>
    <row r="175" spans="1:75" ht="15.75" customHeight="1" x14ac:dyDescent="0.25">
      <c r="A175" s="632"/>
      <c r="B175" s="451"/>
      <c r="C175" s="660"/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  <c r="P175" s="587"/>
      <c r="Q175" s="618"/>
      <c r="R175" s="436"/>
      <c r="S175" s="412"/>
      <c r="T175" s="412"/>
      <c r="U175" s="412"/>
      <c r="V175" s="418"/>
      <c r="W175" s="418"/>
      <c r="X175" s="418"/>
      <c r="Y175" s="418"/>
      <c r="Z175" s="418"/>
      <c r="AA175" s="418"/>
      <c r="AB175" s="415"/>
      <c r="AC175" s="415"/>
      <c r="AD175" s="415"/>
      <c r="AE175" s="415"/>
      <c r="AF175" s="415"/>
      <c r="AG175" s="415"/>
      <c r="AH175" s="415"/>
      <c r="AI175" s="415"/>
      <c r="AJ175" s="415"/>
      <c r="AK175" s="415"/>
      <c r="AL175" s="415"/>
      <c r="AM175" s="415"/>
      <c r="AN175" s="415"/>
      <c r="AO175" s="415"/>
      <c r="AP175" s="415"/>
      <c r="AQ175" s="415"/>
      <c r="AR175" s="415"/>
      <c r="AS175" s="415"/>
      <c r="AT175" s="415"/>
      <c r="AU175" s="415"/>
      <c r="AV175" s="415"/>
      <c r="AW175" s="415"/>
      <c r="AX175" s="415"/>
      <c r="AY175" s="415"/>
      <c r="AZ175" s="415"/>
      <c r="BA175" s="521"/>
      <c r="BB175" s="521"/>
      <c r="BC175" s="415"/>
      <c r="BD175" s="621"/>
      <c r="BE175" s="621"/>
      <c r="BF175" s="411"/>
      <c r="BG175" s="411"/>
      <c r="BH175" s="411"/>
      <c r="BI175" s="411"/>
      <c r="BJ175" s="411"/>
      <c r="BK175" s="411"/>
      <c r="BL175" s="411"/>
      <c r="BM175" s="411"/>
      <c r="BN175" s="411"/>
      <c r="BO175" s="411"/>
      <c r="BP175" s="411"/>
      <c r="BQ175" s="411"/>
      <c r="BR175" s="411"/>
      <c r="BS175" s="411"/>
      <c r="BT175" s="411"/>
      <c r="BU175" s="411"/>
      <c r="BV175" s="411"/>
      <c r="BW175" s="411"/>
    </row>
    <row r="176" spans="1:75" ht="15.75" customHeight="1" x14ac:dyDescent="0.25">
      <c r="A176" s="635"/>
      <c r="B176" s="651"/>
      <c r="C176" s="659"/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  <c r="P176" s="568"/>
      <c r="Q176" s="618"/>
      <c r="R176" s="436"/>
      <c r="S176" s="412"/>
      <c r="T176" s="412"/>
      <c r="U176" s="412"/>
      <c r="V176" s="418"/>
      <c r="W176" s="418"/>
      <c r="X176" s="418"/>
      <c r="Y176" s="418"/>
      <c r="Z176" s="418"/>
      <c r="AA176" s="418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5"/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5"/>
      <c r="BA176" s="521"/>
      <c r="BB176" s="521"/>
      <c r="BC176" s="415"/>
      <c r="BD176" s="621"/>
      <c r="BE176" s="621"/>
      <c r="BF176" s="411"/>
      <c r="BG176" s="411"/>
      <c r="BH176" s="411"/>
      <c r="BI176" s="411"/>
      <c r="BJ176" s="411"/>
      <c r="BK176" s="411"/>
      <c r="BL176" s="411"/>
      <c r="BM176" s="411"/>
      <c r="BN176" s="411"/>
      <c r="BO176" s="411"/>
      <c r="BP176" s="411"/>
      <c r="BQ176" s="411"/>
      <c r="BR176" s="411"/>
      <c r="BS176" s="411"/>
      <c r="BT176" s="411"/>
      <c r="BU176" s="411"/>
      <c r="BV176" s="411"/>
      <c r="BW176" s="411"/>
    </row>
    <row r="177" spans="1:75" ht="15.75" customHeight="1" x14ac:dyDescent="0.25">
      <c r="A177" s="632"/>
      <c r="B177" s="645"/>
      <c r="C177" s="646"/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  <c r="P177" s="576"/>
      <c r="Q177" s="618"/>
      <c r="R177" s="436"/>
      <c r="S177" s="412"/>
      <c r="T177" s="412"/>
      <c r="U177" s="412"/>
      <c r="V177" s="418"/>
      <c r="W177" s="418"/>
      <c r="X177" s="418"/>
      <c r="Y177" s="418"/>
      <c r="Z177" s="418"/>
      <c r="AA177" s="418"/>
      <c r="AB177" s="415"/>
      <c r="AC177" s="415"/>
      <c r="AD177" s="415"/>
      <c r="AE177" s="415"/>
      <c r="AF177" s="415"/>
      <c r="AG177" s="415"/>
      <c r="AH177" s="415"/>
      <c r="AI177" s="415"/>
      <c r="AJ177" s="415"/>
      <c r="AK177" s="415"/>
      <c r="AL177" s="415"/>
      <c r="AM177" s="415"/>
      <c r="AN177" s="415"/>
      <c r="AO177" s="415"/>
      <c r="AP177" s="415"/>
      <c r="AQ177" s="415"/>
      <c r="AR177" s="415"/>
      <c r="AS177" s="415"/>
      <c r="AT177" s="415"/>
      <c r="AU177" s="415"/>
      <c r="AV177" s="415"/>
      <c r="AW177" s="415"/>
      <c r="AX177" s="415"/>
      <c r="AY177" s="415"/>
      <c r="AZ177" s="415"/>
      <c r="BA177" s="521"/>
      <c r="BB177" s="521"/>
      <c r="BC177" s="415"/>
      <c r="BD177" s="621"/>
      <c r="BE177" s="621"/>
      <c r="BF177" s="411"/>
      <c r="BG177" s="411"/>
      <c r="BH177" s="411"/>
      <c r="BI177" s="411"/>
      <c r="BJ177" s="411"/>
      <c r="BK177" s="411"/>
      <c r="BL177" s="411"/>
      <c r="BM177" s="411"/>
      <c r="BN177" s="411"/>
      <c r="BO177" s="411"/>
      <c r="BP177" s="411"/>
      <c r="BQ177" s="411"/>
      <c r="BR177" s="411"/>
      <c r="BS177" s="411"/>
      <c r="BT177" s="411"/>
      <c r="BU177" s="411"/>
      <c r="BV177" s="411"/>
      <c r="BW177" s="411"/>
    </row>
    <row r="178" spans="1:75" ht="15.75" customHeight="1" x14ac:dyDescent="0.25">
      <c r="A178" s="635"/>
      <c r="B178" s="643"/>
      <c r="C178" s="644"/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  <c r="P178" s="577"/>
      <c r="Q178" s="618"/>
      <c r="R178" s="436"/>
      <c r="S178" s="412"/>
      <c r="T178" s="412"/>
      <c r="U178" s="412"/>
      <c r="V178" s="418"/>
      <c r="W178" s="418"/>
      <c r="X178" s="418"/>
      <c r="Y178" s="418"/>
      <c r="Z178" s="418"/>
      <c r="AA178" s="418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521"/>
      <c r="BB178" s="521"/>
      <c r="BC178" s="415"/>
      <c r="BD178" s="621"/>
      <c r="BE178" s="621"/>
      <c r="BF178" s="411"/>
      <c r="BG178" s="411"/>
      <c r="BH178" s="411"/>
      <c r="BI178" s="411"/>
      <c r="BJ178" s="411"/>
      <c r="BK178" s="411"/>
      <c r="BL178" s="411"/>
      <c r="BM178" s="411"/>
      <c r="BN178" s="411"/>
      <c r="BO178" s="411"/>
      <c r="BP178" s="411"/>
      <c r="BQ178" s="411"/>
      <c r="BR178" s="411"/>
      <c r="BS178" s="411"/>
      <c r="BT178" s="411"/>
      <c r="BU178" s="411"/>
      <c r="BV178" s="411"/>
      <c r="BW178" s="411"/>
    </row>
    <row r="179" spans="1:75" ht="15.75" customHeight="1" x14ac:dyDescent="0.25">
      <c r="A179" s="632"/>
      <c r="B179" s="451"/>
      <c r="C179" s="660"/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  <c r="P179" s="587"/>
      <c r="Q179" s="618"/>
      <c r="R179" s="436"/>
      <c r="S179" s="412"/>
      <c r="T179" s="412"/>
      <c r="U179" s="412"/>
      <c r="V179" s="418"/>
      <c r="W179" s="418"/>
      <c r="X179" s="418"/>
      <c r="Y179" s="418"/>
      <c r="Z179" s="418"/>
      <c r="AA179" s="418"/>
      <c r="AB179" s="415"/>
      <c r="AC179" s="415"/>
      <c r="AD179" s="415"/>
      <c r="AE179" s="415"/>
      <c r="AF179" s="415"/>
      <c r="AG179" s="415"/>
      <c r="AH179" s="415"/>
      <c r="AI179" s="415"/>
      <c r="AJ179" s="415"/>
      <c r="AK179" s="415"/>
      <c r="AL179" s="415"/>
      <c r="AM179" s="415"/>
      <c r="AN179" s="415"/>
      <c r="AO179" s="415"/>
      <c r="AP179" s="415"/>
      <c r="AQ179" s="415"/>
      <c r="AR179" s="415"/>
      <c r="AS179" s="415"/>
      <c r="AT179" s="415"/>
      <c r="AU179" s="415"/>
      <c r="AV179" s="415"/>
      <c r="AW179" s="415"/>
      <c r="AX179" s="415"/>
      <c r="AY179" s="415"/>
      <c r="AZ179" s="415"/>
      <c r="BA179" s="521"/>
      <c r="BB179" s="521"/>
      <c r="BC179" s="415"/>
      <c r="BD179" s="621"/>
      <c r="BE179" s="621"/>
      <c r="BF179" s="411"/>
      <c r="BG179" s="411"/>
      <c r="BH179" s="411"/>
      <c r="BI179" s="411"/>
      <c r="BJ179" s="411"/>
      <c r="BK179" s="411"/>
      <c r="BL179" s="411"/>
      <c r="BM179" s="411"/>
      <c r="BN179" s="411"/>
      <c r="BO179" s="411"/>
      <c r="BP179" s="411"/>
      <c r="BQ179" s="411"/>
      <c r="BR179" s="411"/>
      <c r="BS179" s="411"/>
      <c r="BT179" s="411"/>
      <c r="BU179" s="411"/>
      <c r="BV179" s="411"/>
      <c r="BW179" s="411"/>
    </row>
    <row r="180" spans="1:75" ht="15.75" customHeight="1" x14ac:dyDescent="0.25">
      <c r="A180" s="635"/>
      <c r="B180" s="643"/>
      <c r="C180" s="644"/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  <c r="P180" s="577"/>
      <c r="Q180" s="618"/>
      <c r="R180" s="436"/>
      <c r="S180" s="412"/>
      <c r="T180" s="412"/>
      <c r="U180" s="412"/>
      <c r="V180" s="418"/>
      <c r="W180" s="418"/>
      <c r="X180" s="418"/>
      <c r="Y180" s="418"/>
      <c r="Z180" s="418"/>
      <c r="AA180" s="418"/>
      <c r="AB180" s="415"/>
      <c r="AC180" s="415"/>
      <c r="AD180" s="415"/>
      <c r="AE180" s="415"/>
      <c r="AF180" s="415"/>
      <c r="AG180" s="415"/>
      <c r="AH180" s="415"/>
      <c r="AI180" s="415"/>
      <c r="AJ180" s="415"/>
      <c r="AK180" s="415"/>
      <c r="AL180" s="415"/>
      <c r="AM180" s="415"/>
      <c r="AN180" s="415"/>
      <c r="AO180" s="415"/>
      <c r="AP180" s="415"/>
      <c r="AQ180" s="415"/>
      <c r="AR180" s="415"/>
      <c r="AS180" s="415"/>
      <c r="AT180" s="415"/>
      <c r="AU180" s="415"/>
      <c r="AV180" s="415"/>
      <c r="AW180" s="415"/>
      <c r="AX180" s="415"/>
      <c r="AY180" s="415"/>
      <c r="AZ180" s="415"/>
      <c r="BA180" s="521"/>
      <c r="BB180" s="521"/>
      <c r="BC180" s="415"/>
      <c r="BD180" s="621"/>
      <c r="BE180" s="621"/>
      <c r="BF180" s="411"/>
      <c r="BG180" s="411"/>
      <c r="BH180" s="411"/>
      <c r="BI180" s="411"/>
      <c r="BJ180" s="411"/>
      <c r="BK180" s="411"/>
      <c r="BL180" s="411"/>
      <c r="BM180" s="411"/>
      <c r="BN180" s="411"/>
      <c r="BO180" s="411"/>
      <c r="BP180" s="411"/>
      <c r="BQ180" s="411"/>
      <c r="BR180" s="411"/>
      <c r="BS180" s="411"/>
      <c r="BT180" s="411"/>
      <c r="BU180" s="411"/>
      <c r="BV180" s="411"/>
      <c r="BW180" s="411"/>
    </row>
    <row r="181" spans="1:75" ht="15.75" x14ac:dyDescent="0.25">
      <c r="A181" s="492"/>
      <c r="B181" s="476"/>
      <c r="C181" s="476"/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  <c r="P181" s="436"/>
      <c r="Q181" s="436"/>
      <c r="R181" s="438"/>
      <c r="S181" s="412"/>
      <c r="T181" s="412"/>
      <c r="U181" s="412"/>
      <c r="V181" s="412"/>
      <c r="W181" s="412"/>
      <c r="X181" s="418"/>
      <c r="Y181" s="427"/>
      <c r="Z181" s="427"/>
      <c r="AA181" s="418"/>
      <c r="AB181" s="412"/>
      <c r="AC181" s="412"/>
      <c r="AD181" s="412"/>
      <c r="AE181" s="412"/>
      <c r="AF181" s="412"/>
      <c r="AG181" s="412"/>
      <c r="AH181" s="412"/>
      <c r="AI181" s="412"/>
      <c r="AJ181" s="412"/>
      <c r="AK181" s="412"/>
      <c r="AL181" s="412"/>
      <c r="AM181" s="412"/>
      <c r="AN181" s="412"/>
      <c r="AO181" s="412"/>
      <c r="AP181" s="412"/>
      <c r="AQ181" s="412"/>
      <c r="AR181" s="412"/>
      <c r="AS181" s="412"/>
      <c r="AT181" s="412"/>
      <c r="AU181" s="412"/>
      <c r="AV181" s="412"/>
      <c r="AW181" s="412"/>
      <c r="AX181" s="412"/>
      <c r="AY181" s="412"/>
      <c r="AZ181" s="412"/>
      <c r="BA181" s="418"/>
      <c r="BB181" s="412"/>
      <c r="BC181" s="412"/>
      <c r="BD181" s="412"/>
      <c r="BE181" s="412"/>
      <c r="BF181" s="411"/>
      <c r="BG181" s="411"/>
      <c r="BH181" s="411"/>
      <c r="BI181" s="411"/>
      <c r="BJ181" s="411"/>
      <c r="BK181" s="411"/>
      <c r="BL181" s="411"/>
      <c r="BM181" s="411"/>
      <c r="BN181" s="411"/>
      <c r="BO181" s="411"/>
      <c r="BP181" s="411"/>
      <c r="BQ181" s="411"/>
      <c r="BR181" s="411"/>
      <c r="BS181" s="411"/>
      <c r="BT181" s="411"/>
      <c r="BU181" s="411"/>
      <c r="BV181" s="411"/>
      <c r="BW181" s="411"/>
    </row>
    <row r="182" spans="1:75" ht="15" customHeight="1" x14ac:dyDescent="0.25">
      <c r="A182" s="637"/>
      <c r="B182" s="638"/>
      <c r="C182" s="639"/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  <c r="P182" s="453"/>
      <c r="Q182" s="438"/>
      <c r="R182" s="472"/>
      <c r="S182" s="412"/>
      <c r="T182" s="412"/>
      <c r="U182" s="412"/>
      <c r="V182" s="412"/>
      <c r="W182" s="418"/>
      <c r="X182" s="427"/>
      <c r="Y182" s="427"/>
      <c r="Z182" s="418"/>
      <c r="AA182" s="418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2"/>
      <c r="BB182" s="412"/>
      <c r="BC182" s="412"/>
      <c r="BD182" s="412"/>
      <c r="BE182" s="415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</row>
    <row r="183" spans="1:75" ht="15.75" x14ac:dyDescent="0.25">
      <c r="A183" s="640"/>
      <c r="B183" s="641"/>
      <c r="C183" s="642"/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  <c r="P183" s="453"/>
      <c r="Q183" s="438"/>
      <c r="R183" s="472"/>
      <c r="S183" s="412"/>
      <c r="T183" s="412"/>
      <c r="U183" s="412"/>
      <c r="V183" s="412"/>
      <c r="W183" s="418"/>
      <c r="X183" s="427"/>
      <c r="Y183" s="427"/>
      <c r="Z183" s="418"/>
      <c r="AA183" s="418"/>
      <c r="AB183" s="415"/>
      <c r="AC183" s="415"/>
      <c r="AD183" s="415"/>
      <c r="AE183" s="415"/>
      <c r="AF183" s="415"/>
      <c r="AG183" s="415"/>
      <c r="AH183" s="415"/>
      <c r="AI183" s="415"/>
      <c r="AJ183" s="415"/>
      <c r="AK183" s="415"/>
      <c r="AL183" s="415"/>
      <c r="AM183" s="415"/>
      <c r="AN183" s="415"/>
      <c r="AO183" s="415"/>
      <c r="AP183" s="415"/>
      <c r="AQ183" s="415"/>
      <c r="AR183" s="415"/>
      <c r="AS183" s="415"/>
      <c r="AT183" s="415"/>
      <c r="AU183" s="415"/>
      <c r="AV183" s="415"/>
      <c r="AW183" s="415"/>
      <c r="AX183" s="415"/>
      <c r="AY183" s="415"/>
      <c r="AZ183" s="415"/>
      <c r="BA183" s="412"/>
      <c r="BB183" s="412"/>
      <c r="BC183" s="412"/>
      <c r="BD183" s="412"/>
      <c r="BE183" s="415"/>
      <c r="BF183" s="411"/>
      <c r="BG183" s="411"/>
      <c r="BH183" s="411"/>
      <c r="BI183" s="411"/>
      <c r="BJ183" s="411"/>
      <c r="BK183" s="411"/>
      <c r="BL183" s="411"/>
      <c r="BM183" s="411"/>
      <c r="BN183" s="411"/>
      <c r="BO183" s="411"/>
      <c r="BP183" s="411"/>
      <c r="BQ183" s="411"/>
      <c r="BR183" s="411"/>
      <c r="BS183" s="411"/>
      <c r="BT183" s="411"/>
      <c r="BU183" s="411"/>
      <c r="BV183" s="411"/>
      <c r="BW183" s="411"/>
    </row>
    <row r="184" spans="1:75" ht="15" customHeight="1" x14ac:dyDescent="0.25">
      <c r="A184" s="645"/>
      <c r="B184" s="657"/>
      <c r="C184" s="646"/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  <c r="P184" s="446"/>
      <c r="Q184" s="438"/>
      <c r="R184" s="472"/>
      <c r="S184" s="412"/>
      <c r="T184" s="412"/>
      <c r="U184" s="412"/>
      <c r="V184" s="412"/>
      <c r="W184" s="418"/>
      <c r="X184" s="427"/>
      <c r="Y184" s="427"/>
      <c r="Z184" s="418"/>
      <c r="AA184" s="418"/>
      <c r="AB184" s="415"/>
      <c r="AC184" s="415"/>
      <c r="AD184" s="415"/>
      <c r="AE184" s="415"/>
      <c r="AF184" s="415"/>
      <c r="AG184" s="415"/>
      <c r="AH184" s="415"/>
      <c r="AI184" s="415"/>
      <c r="AJ184" s="415"/>
      <c r="AK184" s="415"/>
      <c r="AL184" s="415"/>
      <c r="AM184" s="415"/>
      <c r="AN184" s="415"/>
      <c r="AO184" s="415"/>
      <c r="AP184" s="415"/>
      <c r="AQ184" s="415"/>
      <c r="AR184" s="415"/>
      <c r="AS184" s="415"/>
      <c r="AT184" s="415"/>
      <c r="AU184" s="415"/>
      <c r="AV184" s="415"/>
      <c r="AW184" s="415"/>
      <c r="AX184" s="415"/>
      <c r="AY184" s="415"/>
      <c r="AZ184" s="415"/>
      <c r="BA184" s="434"/>
      <c r="BB184" s="521"/>
      <c r="BC184" s="412"/>
      <c r="BD184" s="629"/>
      <c r="BE184" s="621"/>
      <c r="BF184" s="411"/>
      <c r="BG184" s="411"/>
      <c r="BH184" s="411"/>
      <c r="BI184" s="411"/>
      <c r="BJ184" s="411"/>
      <c r="BK184" s="411"/>
      <c r="BL184" s="411"/>
      <c r="BM184" s="411"/>
      <c r="BN184" s="411"/>
      <c r="BO184" s="411"/>
      <c r="BP184" s="411"/>
      <c r="BQ184" s="411"/>
      <c r="BR184" s="411"/>
      <c r="BS184" s="411"/>
      <c r="BT184" s="411"/>
      <c r="BU184" s="411"/>
      <c r="BV184" s="411"/>
      <c r="BW184" s="411"/>
    </row>
    <row r="185" spans="1:75" ht="15" customHeight="1" x14ac:dyDescent="0.25">
      <c r="A185" s="445"/>
      <c r="B185" s="650"/>
      <c r="C185" s="647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  <c r="P185" s="446"/>
      <c r="Q185" s="438"/>
      <c r="R185" s="472"/>
      <c r="S185" s="412"/>
      <c r="T185" s="412"/>
      <c r="U185" s="412"/>
      <c r="V185" s="412"/>
      <c r="W185" s="418"/>
      <c r="X185" s="427"/>
      <c r="Y185" s="427"/>
      <c r="Z185" s="418"/>
      <c r="AA185" s="418"/>
      <c r="AB185" s="415"/>
      <c r="AC185" s="415"/>
      <c r="AD185" s="415"/>
      <c r="AE185" s="415"/>
      <c r="AF185" s="415"/>
      <c r="AG185" s="415"/>
      <c r="AH185" s="415"/>
      <c r="AI185" s="415"/>
      <c r="AJ185" s="415"/>
      <c r="AK185" s="415"/>
      <c r="AL185" s="415"/>
      <c r="AM185" s="415"/>
      <c r="AN185" s="415"/>
      <c r="AO185" s="415"/>
      <c r="AP185" s="415"/>
      <c r="AQ185" s="415"/>
      <c r="AR185" s="415"/>
      <c r="AS185" s="415"/>
      <c r="AT185" s="415"/>
      <c r="AU185" s="415"/>
      <c r="AV185" s="415"/>
      <c r="AW185" s="415"/>
      <c r="AX185" s="415"/>
      <c r="AY185" s="415"/>
      <c r="AZ185" s="415"/>
      <c r="BA185" s="521"/>
      <c r="BB185" s="521"/>
      <c r="BC185" s="412"/>
      <c r="BD185" s="621"/>
      <c r="BE185" s="621"/>
      <c r="BF185" s="411"/>
      <c r="BG185" s="411"/>
      <c r="BH185" s="411"/>
      <c r="BI185" s="411"/>
      <c r="BJ185" s="411"/>
      <c r="BK185" s="411"/>
      <c r="BL185" s="411"/>
      <c r="BM185" s="411"/>
      <c r="BN185" s="411"/>
      <c r="BO185" s="411"/>
      <c r="BP185" s="411"/>
      <c r="BQ185" s="411"/>
      <c r="BR185" s="411"/>
      <c r="BS185" s="411"/>
      <c r="BT185" s="411"/>
      <c r="BU185" s="411"/>
      <c r="BV185" s="411"/>
      <c r="BW185" s="411"/>
    </row>
    <row r="186" spans="1:75" ht="15" customHeight="1" x14ac:dyDescent="0.25">
      <c r="A186" s="445"/>
      <c r="B186" s="650"/>
      <c r="C186" s="647"/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  <c r="P186" s="446"/>
      <c r="Q186" s="438"/>
      <c r="R186" s="472"/>
      <c r="S186" s="412"/>
      <c r="T186" s="412"/>
      <c r="U186" s="412"/>
      <c r="V186" s="412"/>
      <c r="W186" s="418"/>
      <c r="X186" s="427"/>
      <c r="Y186" s="427"/>
      <c r="Z186" s="418"/>
      <c r="AA186" s="418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5"/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5"/>
      <c r="BA186" s="521"/>
      <c r="BB186" s="521"/>
      <c r="BC186" s="412"/>
      <c r="BD186" s="621"/>
      <c r="BE186" s="621"/>
      <c r="BF186" s="411"/>
      <c r="BG186" s="411"/>
      <c r="BH186" s="411"/>
      <c r="BI186" s="411"/>
      <c r="BJ186" s="411"/>
      <c r="BK186" s="411"/>
      <c r="BL186" s="411"/>
      <c r="BM186" s="411"/>
      <c r="BN186" s="411"/>
      <c r="BO186" s="411"/>
      <c r="BP186" s="411"/>
      <c r="BQ186" s="411"/>
      <c r="BR186" s="411"/>
      <c r="BS186" s="411"/>
      <c r="BT186" s="411"/>
      <c r="BU186" s="411"/>
      <c r="BV186" s="411"/>
      <c r="BW186" s="411"/>
    </row>
    <row r="187" spans="1:75" ht="15" customHeight="1" x14ac:dyDescent="0.25">
      <c r="A187" s="445"/>
      <c r="B187" s="650"/>
      <c r="C187" s="647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  <c r="P187" s="446"/>
      <c r="Q187" s="438"/>
      <c r="R187" s="472"/>
      <c r="S187" s="412"/>
      <c r="T187" s="412"/>
      <c r="U187" s="412"/>
      <c r="V187" s="412"/>
      <c r="W187" s="418"/>
      <c r="X187" s="427"/>
      <c r="Y187" s="427"/>
      <c r="Z187" s="418"/>
      <c r="AA187" s="418"/>
      <c r="AB187" s="415"/>
      <c r="AC187" s="415"/>
      <c r="AD187" s="415"/>
      <c r="AE187" s="415"/>
      <c r="AF187" s="415"/>
      <c r="AG187" s="415"/>
      <c r="AH187" s="415"/>
      <c r="AI187" s="415"/>
      <c r="AJ187" s="415"/>
      <c r="AK187" s="415"/>
      <c r="AL187" s="415"/>
      <c r="AM187" s="415"/>
      <c r="AN187" s="415"/>
      <c r="AO187" s="415"/>
      <c r="AP187" s="415"/>
      <c r="AQ187" s="415"/>
      <c r="AR187" s="415"/>
      <c r="AS187" s="415"/>
      <c r="AT187" s="415"/>
      <c r="AU187" s="415"/>
      <c r="AV187" s="415"/>
      <c r="AW187" s="415"/>
      <c r="AX187" s="415"/>
      <c r="AY187" s="415"/>
      <c r="AZ187" s="415"/>
      <c r="BA187" s="521"/>
      <c r="BB187" s="521"/>
      <c r="BC187" s="412"/>
      <c r="BD187" s="621"/>
      <c r="BE187" s="621"/>
      <c r="BF187" s="411"/>
      <c r="BG187" s="411"/>
      <c r="BH187" s="411"/>
      <c r="BI187" s="411"/>
      <c r="BJ187" s="411"/>
      <c r="BK187" s="411"/>
      <c r="BL187" s="411"/>
      <c r="BM187" s="411"/>
      <c r="BN187" s="411"/>
      <c r="BO187" s="411"/>
      <c r="BP187" s="411"/>
      <c r="BQ187" s="411"/>
      <c r="BR187" s="411"/>
      <c r="BS187" s="411"/>
      <c r="BT187" s="411"/>
      <c r="BU187" s="411"/>
      <c r="BV187" s="411"/>
      <c r="BW187" s="411"/>
    </row>
    <row r="188" spans="1:75" ht="15" customHeight="1" x14ac:dyDescent="0.25">
      <c r="A188" s="651"/>
      <c r="B188" s="658"/>
      <c r="C188" s="659"/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  <c r="P188" s="446"/>
      <c r="Q188" s="438"/>
      <c r="R188" s="472"/>
      <c r="S188" s="412"/>
      <c r="T188" s="412"/>
      <c r="U188" s="412"/>
      <c r="V188" s="412"/>
      <c r="W188" s="418"/>
      <c r="X188" s="427"/>
      <c r="Y188" s="427"/>
      <c r="Z188" s="418"/>
      <c r="AA188" s="418"/>
      <c r="AB188" s="415"/>
      <c r="AC188" s="415"/>
      <c r="AD188" s="415"/>
      <c r="AE188" s="415"/>
      <c r="AF188" s="415"/>
      <c r="AG188" s="415"/>
      <c r="AH188" s="415"/>
      <c r="AI188" s="415"/>
      <c r="AJ188" s="415"/>
      <c r="AK188" s="415"/>
      <c r="AL188" s="415"/>
      <c r="AM188" s="415"/>
      <c r="AN188" s="415"/>
      <c r="AO188" s="415"/>
      <c r="AP188" s="415"/>
      <c r="AQ188" s="415"/>
      <c r="AR188" s="415"/>
      <c r="AS188" s="415"/>
      <c r="AT188" s="415"/>
      <c r="AU188" s="415"/>
      <c r="AV188" s="415"/>
      <c r="AW188" s="415"/>
      <c r="AX188" s="415"/>
      <c r="AY188" s="415"/>
      <c r="AZ188" s="415"/>
      <c r="BA188" s="521"/>
      <c r="BB188" s="521"/>
      <c r="BC188" s="412"/>
      <c r="BD188" s="621"/>
      <c r="BE188" s="621"/>
      <c r="BF188" s="411"/>
      <c r="BG188" s="411"/>
      <c r="BH188" s="411"/>
      <c r="BI188" s="411"/>
      <c r="BJ188" s="411"/>
      <c r="BK188" s="411"/>
      <c r="BL188" s="411"/>
      <c r="BM188" s="411"/>
      <c r="BN188" s="411"/>
      <c r="BO188" s="411"/>
      <c r="BP188" s="411"/>
      <c r="BQ188" s="411"/>
      <c r="BR188" s="411"/>
      <c r="BS188" s="411"/>
      <c r="BT188" s="411"/>
      <c r="BU188" s="411"/>
      <c r="BV188" s="411"/>
      <c r="BW188" s="411"/>
    </row>
    <row r="189" spans="1:75" ht="15.75" x14ac:dyDescent="0.25">
      <c r="A189" s="654"/>
      <c r="B189" s="655"/>
      <c r="C189" s="656"/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  <c r="P189" s="516"/>
      <c r="Q189" s="517"/>
      <c r="R189" s="518"/>
      <c r="S189" s="627"/>
      <c r="T189" s="627"/>
      <c r="U189" s="627"/>
      <c r="V189" s="627"/>
      <c r="W189" s="627"/>
      <c r="X189" s="627"/>
      <c r="Y189" s="627"/>
      <c r="Z189" s="627"/>
      <c r="AA189" s="627"/>
      <c r="AB189" s="628"/>
      <c r="AC189" s="628"/>
      <c r="AD189" s="628"/>
      <c r="AE189" s="628"/>
      <c r="AF189" s="628"/>
      <c r="AG189" s="628"/>
      <c r="AH189" s="628"/>
      <c r="AI189" s="628"/>
      <c r="AJ189" s="628"/>
      <c r="AK189" s="628"/>
      <c r="AL189" s="628"/>
      <c r="AM189" s="628"/>
      <c r="AN189" s="628"/>
      <c r="AO189" s="628"/>
      <c r="AP189" s="628"/>
      <c r="AQ189" s="628"/>
      <c r="AR189" s="628"/>
      <c r="AS189" s="628"/>
      <c r="AT189" s="628"/>
      <c r="AU189" s="628"/>
      <c r="AV189" s="628"/>
      <c r="AW189" s="628"/>
      <c r="AX189" s="628"/>
      <c r="AY189" s="628"/>
      <c r="AZ189" s="628"/>
      <c r="BA189" s="521"/>
      <c r="BB189" s="521"/>
      <c r="BC189" s="628"/>
      <c r="BD189" s="621"/>
      <c r="BE189" s="621"/>
      <c r="BF189" s="411"/>
      <c r="BG189" s="411"/>
      <c r="BH189" s="411"/>
      <c r="BI189" s="411"/>
      <c r="BJ189" s="411"/>
      <c r="BK189" s="411"/>
      <c r="BL189" s="411"/>
      <c r="BM189" s="411"/>
      <c r="BN189" s="411"/>
      <c r="BO189" s="411"/>
      <c r="BP189" s="411"/>
      <c r="BQ189" s="411"/>
      <c r="BR189" s="411"/>
      <c r="BS189" s="411"/>
      <c r="BT189" s="411"/>
      <c r="BU189" s="411"/>
      <c r="BV189" s="411"/>
      <c r="BW189" s="411"/>
    </row>
    <row r="190" spans="1:75" ht="15.75" x14ac:dyDescent="0.25">
      <c r="A190" s="537"/>
      <c r="B190" s="538"/>
      <c r="C190" s="538"/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  <c r="P190" s="418"/>
      <c r="Q190" s="418"/>
      <c r="R190" s="412"/>
      <c r="S190" s="412"/>
      <c r="T190" s="412"/>
      <c r="U190" s="412"/>
      <c r="V190" s="412"/>
      <c r="W190" s="412"/>
      <c r="X190" s="412"/>
      <c r="Y190" s="412"/>
      <c r="Z190" s="412"/>
      <c r="AA190" s="412"/>
      <c r="AB190" s="412"/>
      <c r="AC190" s="412"/>
      <c r="AD190" s="412"/>
      <c r="AE190" s="412"/>
      <c r="AF190" s="412"/>
      <c r="AG190" s="412"/>
      <c r="AH190" s="412"/>
      <c r="AI190" s="412"/>
      <c r="AJ190" s="412"/>
      <c r="AK190" s="412"/>
      <c r="AL190" s="412"/>
      <c r="AM190" s="412"/>
      <c r="AN190" s="412"/>
      <c r="AO190" s="412"/>
      <c r="AP190" s="412"/>
      <c r="AQ190" s="412"/>
      <c r="AR190" s="412"/>
      <c r="AS190" s="412"/>
      <c r="AT190" s="412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412"/>
      <c r="BE190" s="412"/>
      <c r="BF190" s="411"/>
      <c r="BG190" s="411"/>
      <c r="BH190" s="411"/>
      <c r="BI190" s="411"/>
      <c r="BJ190" s="411"/>
      <c r="BK190" s="411"/>
      <c r="BL190" s="411"/>
      <c r="BM190" s="411"/>
      <c r="BN190" s="411"/>
      <c r="BO190" s="411"/>
      <c r="BP190" s="411"/>
      <c r="BQ190" s="411"/>
      <c r="BR190" s="411"/>
      <c r="BS190" s="411"/>
      <c r="BT190" s="411"/>
      <c r="BU190" s="411"/>
      <c r="BV190" s="411"/>
      <c r="BW190" s="411"/>
    </row>
    <row r="191" spans="1:75" ht="15" customHeight="1" x14ac:dyDescent="0.25">
      <c r="A191" s="632"/>
      <c r="B191" s="632"/>
      <c r="C191" s="433"/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  <c r="P191" s="418"/>
      <c r="Q191" s="418"/>
      <c r="R191" s="412"/>
      <c r="S191" s="412"/>
      <c r="T191" s="412"/>
      <c r="U191" s="412"/>
      <c r="V191" s="412"/>
      <c r="W191" s="412"/>
      <c r="X191" s="412"/>
      <c r="Y191" s="412"/>
      <c r="Z191" s="412"/>
      <c r="AA191" s="412"/>
      <c r="AB191" s="412"/>
      <c r="AC191" s="412"/>
      <c r="AD191" s="412"/>
      <c r="AE191" s="412"/>
      <c r="AF191" s="412"/>
      <c r="AG191" s="412"/>
      <c r="AH191" s="412"/>
      <c r="AI191" s="412"/>
      <c r="AJ191" s="412"/>
      <c r="AK191" s="412"/>
      <c r="AL191" s="412"/>
      <c r="AM191" s="412"/>
      <c r="AN191" s="412"/>
      <c r="AO191" s="412"/>
      <c r="AP191" s="412"/>
      <c r="AQ191" s="412"/>
      <c r="AR191" s="412"/>
      <c r="AS191" s="412"/>
      <c r="AT191" s="412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412"/>
      <c r="BE191" s="412"/>
      <c r="BF191" s="411"/>
      <c r="BG191" s="411"/>
      <c r="BH191" s="411"/>
      <c r="BI191" s="411"/>
      <c r="BJ191" s="411"/>
      <c r="BK191" s="411"/>
      <c r="BL191" s="411"/>
      <c r="BM191" s="411"/>
      <c r="BN191" s="411"/>
      <c r="BO191" s="411"/>
      <c r="BP191" s="411"/>
      <c r="BQ191" s="411"/>
      <c r="BR191" s="411"/>
      <c r="BS191" s="411"/>
      <c r="BT191" s="411"/>
      <c r="BU191" s="411"/>
      <c r="BV191" s="411"/>
      <c r="BW191" s="411"/>
    </row>
    <row r="192" spans="1:75" ht="15" customHeight="1" x14ac:dyDescent="0.25">
      <c r="A192" s="634"/>
      <c r="B192" s="634"/>
      <c r="C192" s="433"/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  <c r="P192" s="418"/>
      <c r="Q192" s="418"/>
      <c r="R192" s="412"/>
      <c r="S192" s="412"/>
      <c r="T192" s="412"/>
      <c r="U192" s="412"/>
      <c r="V192" s="412"/>
      <c r="W192" s="412"/>
      <c r="X192" s="412"/>
      <c r="Y192" s="412"/>
      <c r="Z192" s="412"/>
      <c r="AA192" s="412"/>
      <c r="AB192" s="412"/>
      <c r="AC192" s="412"/>
      <c r="AD192" s="412"/>
      <c r="AE192" s="412"/>
      <c r="AF192" s="412"/>
      <c r="AG192" s="412"/>
      <c r="AH192" s="412"/>
      <c r="AI192" s="412"/>
      <c r="AJ192" s="412"/>
      <c r="AK192" s="412"/>
      <c r="AL192" s="412"/>
      <c r="AM192" s="412"/>
      <c r="AN192" s="412"/>
      <c r="AO192" s="412"/>
      <c r="AP192" s="412"/>
      <c r="AQ192" s="412"/>
      <c r="AR192" s="412"/>
      <c r="AS192" s="412"/>
      <c r="AT192" s="412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412"/>
      <c r="BE192" s="412"/>
      <c r="BF192" s="411"/>
      <c r="BG192" s="411"/>
      <c r="BH192" s="411"/>
      <c r="BI192" s="411"/>
      <c r="BJ192" s="411"/>
      <c r="BK192" s="411"/>
      <c r="BL192" s="411"/>
      <c r="BM192" s="411"/>
      <c r="BN192" s="411"/>
      <c r="BO192" s="411"/>
      <c r="BP192" s="411"/>
      <c r="BQ192" s="411"/>
      <c r="BR192" s="411"/>
      <c r="BS192" s="411"/>
      <c r="BT192" s="411"/>
      <c r="BU192" s="411"/>
      <c r="BV192" s="411"/>
      <c r="BW192" s="411"/>
    </row>
    <row r="193" spans="1:75" ht="15" customHeight="1" x14ac:dyDescent="0.25">
      <c r="A193" s="718"/>
      <c r="B193" s="718"/>
      <c r="C193" s="718"/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  <c r="BU193" s="411"/>
      <c r="BV193" s="411"/>
      <c r="BW193" s="411"/>
    </row>
    <row r="194" spans="1:75" ht="15.75" x14ac:dyDescent="0.25">
      <c r="A194" s="718"/>
      <c r="B194" s="718"/>
      <c r="C194" s="718"/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  <c r="BU194" s="411"/>
      <c r="BV194" s="411"/>
      <c r="BW194" s="411"/>
    </row>
    <row r="195" spans="1:75" ht="15.75" x14ac:dyDescent="0.25">
      <c r="A195" s="718"/>
      <c r="B195" s="718"/>
      <c r="C195" s="718"/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  <c r="BU195" s="411"/>
      <c r="BV195" s="411"/>
      <c r="BW195" s="411"/>
    </row>
    <row r="196" spans="1:75" ht="15.75" x14ac:dyDescent="0.25">
      <c r="A196" s="718"/>
      <c r="B196" s="718"/>
      <c r="C196" s="718"/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  <c r="BU196" s="411"/>
      <c r="BV196" s="411"/>
      <c r="BW196" s="411"/>
    </row>
    <row r="197" spans="1:75" ht="15.75" x14ac:dyDescent="0.25">
      <c r="A197" s="718"/>
      <c r="B197" s="718"/>
      <c r="C197" s="718"/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  <c r="BU197" s="411"/>
      <c r="BV197" s="411"/>
      <c r="BW197" s="411"/>
    </row>
    <row r="198" spans="1:75" ht="15.75" x14ac:dyDescent="0.25">
      <c r="A198" s="718"/>
      <c r="B198" s="718"/>
      <c r="C198" s="718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  <c r="BU198" s="411"/>
      <c r="BV198" s="411"/>
      <c r="BW198" s="411"/>
    </row>
    <row r="199" spans="1:75" ht="15.75" x14ac:dyDescent="0.25">
      <c r="A199" s="718"/>
      <c r="B199" s="718"/>
      <c r="C199" s="718"/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  <c r="BU199" s="411"/>
      <c r="BV199" s="411"/>
      <c r="BW199" s="411"/>
    </row>
    <row r="200" spans="1:75" ht="15.75" x14ac:dyDescent="0.25">
      <c r="A200" s="884">
        <v>0</v>
      </c>
      <c r="B200" s="718"/>
      <c r="C200" s="718"/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884">
        <v>0</v>
      </c>
      <c r="BU200" s="411"/>
      <c r="BV200" s="411"/>
      <c r="BW200" s="411"/>
    </row>
    <row r="201" spans="1:75" ht="15.75" x14ac:dyDescent="0.25">
      <c r="A201" s="718"/>
      <c r="B201" s="718"/>
      <c r="C201" s="718"/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  <c r="BU201" s="411"/>
      <c r="BV201" s="411"/>
      <c r="BW201" s="411"/>
    </row>
    <row r="202" spans="1:75" ht="15.75" x14ac:dyDescent="0.25">
      <c r="A202" s="718"/>
      <c r="B202" s="718"/>
      <c r="C202" s="718"/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  <c r="BU202" s="411"/>
      <c r="BV202" s="411"/>
      <c r="BW202" s="411"/>
    </row>
    <row r="203" spans="1:75" ht="15.75" x14ac:dyDescent="0.25">
      <c r="A203" s="718"/>
      <c r="B203" s="718"/>
      <c r="C203" s="718"/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  <c r="BU203" s="411"/>
      <c r="BV203" s="411"/>
      <c r="BW203" s="411"/>
    </row>
    <row r="204" spans="1:75" ht="15.75" x14ac:dyDescent="0.25">
      <c r="A204" s="718"/>
      <c r="B204" s="718"/>
      <c r="C204" s="718"/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  <c r="BU204" s="411"/>
      <c r="BV204" s="411"/>
      <c r="BW204" s="411"/>
    </row>
    <row r="205" spans="1:75" ht="15.75" x14ac:dyDescent="0.25">
      <c r="A205" s="718"/>
      <c r="B205" s="718"/>
      <c r="C205" s="718"/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  <c r="BU205" s="411"/>
      <c r="BV205" s="411"/>
      <c r="BW205" s="411"/>
    </row>
    <row r="206" spans="1:75" ht="15.75" x14ac:dyDescent="0.25">
      <c r="A206" s="718"/>
      <c r="B206" s="718"/>
      <c r="C206" s="718"/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  <c r="BU206" s="411"/>
      <c r="BV206" s="411"/>
      <c r="BW206" s="411"/>
    </row>
    <row r="207" spans="1:75" ht="15.75" x14ac:dyDescent="0.25">
      <c r="A207" s="718"/>
      <c r="B207" s="718"/>
      <c r="C207" s="718"/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  <c r="BU207" s="411"/>
      <c r="BV207" s="411"/>
      <c r="BW207" s="411"/>
    </row>
    <row r="208" spans="1:75" ht="15.75" x14ac:dyDescent="0.25">
      <c r="A208" s="718"/>
      <c r="B208" s="718"/>
      <c r="C208" s="718"/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  <c r="BU208" s="411"/>
      <c r="BV208" s="411"/>
      <c r="BW208" s="411"/>
    </row>
    <row r="209" spans="1:75" ht="15.75" x14ac:dyDescent="0.25">
      <c r="A209" s="411"/>
      <c r="B209" s="463"/>
      <c r="C209" s="463"/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  <c r="P209" s="458"/>
      <c r="Q209" s="458"/>
      <c r="R209" s="626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  <c r="AH209" s="411"/>
      <c r="AI209" s="411"/>
      <c r="AJ209" s="411"/>
      <c r="AK209" s="411"/>
      <c r="AL209" s="411"/>
      <c r="AM209" s="411"/>
      <c r="AN209" s="411"/>
      <c r="AO209" s="411"/>
      <c r="AP209" s="411"/>
      <c r="AQ209" s="411"/>
      <c r="AR209" s="411"/>
      <c r="AS209" s="411"/>
      <c r="AT209" s="411"/>
      <c r="AU209" s="411"/>
      <c r="AV209" s="411"/>
      <c r="AW209" s="411"/>
      <c r="AX209" s="411"/>
      <c r="AY209" s="411"/>
      <c r="AZ209" s="411"/>
      <c r="BA209" s="411"/>
      <c r="BB209" s="411"/>
      <c r="BC209" s="411"/>
      <c r="BD209" s="411"/>
      <c r="BE209" s="411"/>
      <c r="BF209" s="411"/>
      <c r="BG209" s="411"/>
      <c r="BH209" s="411"/>
      <c r="BI209" s="411"/>
      <c r="BJ209" s="411"/>
      <c r="BK209" s="411"/>
      <c r="BL209" s="411"/>
      <c r="BM209" s="411"/>
      <c r="BN209" s="411"/>
      <c r="BO209" s="411"/>
      <c r="BP209" s="411"/>
      <c r="BQ209" s="411"/>
      <c r="BR209" s="411"/>
      <c r="BS209" s="411"/>
      <c r="BT209" s="411"/>
      <c r="BU209" s="411"/>
      <c r="BV209" s="411"/>
      <c r="BW209" s="411"/>
    </row>
    <row r="210" spans="1:75" ht="15.75" x14ac:dyDescent="0.25">
      <c r="A210" s="411"/>
      <c r="B210" s="463"/>
      <c r="C210" s="463"/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  <c r="P210" s="458"/>
      <c r="Q210" s="458"/>
      <c r="R210" s="626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  <c r="AH210" s="411"/>
      <c r="AI210" s="411"/>
      <c r="AJ210" s="411"/>
      <c r="AK210" s="411"/>
      <c r="AL210" s="411"/>
      <c r="AM210" s="411"/>
      <c r="AN210" s="411"/>
      <c r="AO210" s="411"/>
      <c r="AP210" s="411"/>
      <c r="AQ210" s="411"/>
      <c r="AR210" s="411"/>
      <c r="AS210" s="411"/>
      <c r="AT210" s="411"/>
      <c r="AU210" s="411"/>
      <c r="AV210" s="411"/>
      <c r="AW210" s="411"/>
      <c r="AX210" s="411"/>
      <c r="AY210" s="411"/>
      <c r="AZ210" s="411"/>
      <c r="BA210" s="411"/>
      <c r="BB210" s="411"/>
      <c r="BC210" s="411"/>
      <c r="BD210" s="411"/>
      <c r="BE210" s="411"/>
      <c r="BF210" s="411"/>
      <c r="BG210" s="411"/>
      <c r="BH210" s="411"/>
      <c r="BI210" s="411"/>
      <c r="BJ210" s="411"/>
      <c r="BK210" s="411"/>
      <c r="BL210" s="411"/>
      <c r="BM210" s="411"/>
      <c r="BN210" s="411"/>
      <c r="BO210" s="411"/>
      <c r="BP210" s="411"/>
      <c r="BQ210" s="411"/>
      <c r="BR210" s="411"/>
      <c r="BS210" s="411"/>
      <c r="BT210" s="411"/>
      <c r="BU210" s="411"/>
      <c r="BV210" s="411"/>
      <c r="BW210" s="411"/>
    </row>
    <row r="211" spans="1:75" ht="15.75" x14ac:dyDescent="0.25">
      <c r="A211" s="411"/>
      <c r="B211" s="463"/>
      <c r="C211" s="463"/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  <c r="P211" s="458"/>
      <c r="Q211" s="458"/>
      <c r="R211" s="626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  <c r="AH211" s="411"/>
      <c r="AI211" s="411"/>
      <c r="AJ211" s="411"/>
      <c r="AK211" s="411"/>
      <c r="AL211" s="411"/>
      <c r="AM211" s="411"/>
      <c r="AN211" s="411"/>
      <c r="AO211" s="411"/>
      <c r="AP211" s="411"/>
      <c r="AQ211" s="411"/>
      <c r="AR211" s="411"/>
      <c r="AS211" s="411"/>
      <c r="AT211" s="411"/>
      <c r="AU211" s="411"/>
      <c r="AV211" s="411"/>
      <c r="AW211" s="411"/>
      <c r="AX211" s="411"/>
      <c r="AY211" s="411"/>
      <c r="AZ211" s="411"/>
      <c r="BA211" s="411"/>
      <c r="BB211" s="411"/>
      <c r="BC211" s="411"/>
      <c r="BD211" s="411"/>
      <c r="BE211" s="411"/>
      <c r="BF211" s="411"/>
      <c r="BG211" s="411"/>
      <c r="BH211" s="411"/>
      <c r="BI211" s="411"/>
      <c r="BJ211" s="411"/>
      <c r="BK211" s="411"/>
      <c r="BL211" s="411"/>
      <c r="BM211" s="411"/>
      <c r="BN211" s="411"/>
      <c r="BO211" s="411"/>
      <c r="BP211" s="411"/>
      <c r="BQ211" s="411"/>
      <c r="BR211" s="411"/>
      <c r="BS211" s="411"/>
      <c r="BT211" s="411"/>
      <c r="BU211" s="411"/>
      <c r="BV211" s="411"/>
      <c r="BW211" s="411"/>
    </row>
    <row r="212" spans="1:75" ht="15.75" x14ac:dyDescent="0.25">
      <c r="A212" s="411"/>
      <c r="B212" s="463"/>
      <c r="C212" s="46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  <c r="P212" s="458"/>
      <c r="Q212" s="458"/>
      <c r="R212" s="626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  <c r="AH212" s="411"/>
      <c r="AI212" s="411"/>
      <c r="AJ212" s="411"/>
      <c r="AK212" s="411"/>
      <c r="AL212" s="411"/>
      <c r="AM212" s="411"/>
      <c r="AN212" s="411"/>
      <c r="AO212" s="411"/>
      <c r="AP212" s="411"/>
      <c r="AQ212" s="411"/>
      <c r="AR212" s="411"/>
      <c r="AS212" s="411"/>
      <c r="AT212" s="411"/>
      <c r="AU212" s="411"/>
      <c r="AV212" s="411"/>
      <c r="AW212" s="411"/>
      <c r="AX212" s="411"/>
      <c r="AY212" s="411"/>
      <c r="AZ212" s="411"/>
      <c r="BA212" s="411"/>
      <c r="BB212" s="411"/>
      <c r="BC212" s="411"/>
      <c r="BD212" s="411"/>
      <c r="BE212" s="411"/>
      <c r="BF212" s="411"/>
      <c r="BG212" s="411"/>
      <c r="BH212" s="411"/>
      <c r="BI212" s="411"/>
      <c r="BJ212" s="411"/>
      <c r="BK212" s="411"/>
      <c r="BL212" s="411"/>
      <c r="BM212" s="411"/>
      <c r="BN212" s="411"/>
      <c r="BO212" s="411"/>
      <c r="BP212" s="411"/>
      <c r="BQ212" s="411"/>
      <c r="BR212" s="411"/>
      <c r="BS212" s="411"/>
      <c r="BT212" s="411"/>
      <c r="BU212" s="411"/>
      <c r="BV212" s="411"/>
      <c r="BW212" s="411"/>
    </row>
    <row r="213" spans="1:75" ht="15.75" x14ac:dyDescent="0.25">
      <c r="A213" s="411"/>
      <c r="B213" s="463"/>
      <c r="C213" s="463"/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  <c r="P213" s="458"/>
      <c r="Q213" s="458"/>
      <c r="R213" s="626"/>
      <c r="S213" s="411"/>
      <c r="T213" s="411"/>
      <c r="U213" s="411"/>
      <c r="V213" s="411"/>
      <c r="W213" s="411"/>
      <c r="X213" s="411"/>
      <c r="Y213" s="411"/>
      <c r="Z213" s="411"/>
      <c r="AA213" s="411"/>
      <c r="AB213" s="411"/>
      <c r="AC213" s="411"/>
      <c r="AD213" s="411"/>
      <c r="AE213" s="411"/>
      <c r="AF213" s="411"/>
      <c r="AG213" s="411"/>
      <c r="AH213" s="411"/>
      <c r="AI213" s="411"/>
      <c r="AJ213" s="411"/>
      <c r="AK213" s="411"/>
      <c r="AL213" s="411"/>
      <c r="AM213" s="411"/>
      <c r="AN213" s="411"/>
      <c r="AO213" s="411"/>
      <c r="AP213" s="411"/>
      <c r="AQ213" s="411"/>
      <c r="AR213" s="411"/>
      <c r="AS213" s="411"/>
      <c r="AT213" s="411"/>
      <c r="AU213" s="411"/>
      <c r="AV213" s="411"/>
      <c r="AW213" s="411"/>
      <c r="AX213" s="411"/>
      <c r="AY213" s="411"/>
      <c r="AZ213" s="411"/>
      <c r="BA213" s="411"/>
      <c r="BB213" s="411"/>
      <c r="BC213" s="411"/>
      <c r="BD213" s="411"/>
      <c r="BE213" s="411"/>
      <c r="BF213" s="411"/>
      <c r="BG213" s="411"/>
      <c r="BH213" s="411"/>
      <c r="BI213" s="411"/>
      <c r="BJ213" s="411"/>
      <c r="BK213" s="411"/>
      <c r="BL213" s="411"/>
      <c r="BM213" s="411"/>
      <c r="BN213" s="411"/>
      <c r="BO213" s="411"/>
      <c r="BP213" s="411"/>
      <c r="BQ213" s="411"/>
      <c r="BR213" s="411"/>
      <c r="BS213" s="411"/>
      <c r="BT213" s="411"/>
      <c r="BU213" s="411"/>
      <c r="BV213" s="411"/>
      <c r="BW213" s="411"/>
    </row>
    <row r="214" spans="1:75" ht="15.75" x14ac:dyDescent="0.25">
      <c r="A214" s="411"/>
      <c r="B214" s="463"/>
      <c r="C214" s="463"/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  <c r="P214" s="458"/>
      <c r="Q214" s="458"/>
      <c r="R214" s="626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  <c r="AH214" s="411"/>
      <c r="AI214" s="411"/>
      <c r="AJ214" s="411"/>
      <c r="AK214" s="411"/>
      <c r="AL214" s="411"/>
      <c r="AM214" s="411"/>
      <c r="AN214" s="411"/>
      <c r="AO214" s="411"/>
      <c r="AP214" s="411"/>
      <c r="AQ214" s="411"/>
      <c r="AR214" s="411"/>
      <c r="AS214" s="411"/>
      <c r="AT214" s="411"/>
      <c r="AU214" s="411"/>
      <c r="AV214" s="411"/>
      <c r="AW214" s="411"/>
      <c r="AX214" s="411"/>
      <c r="AY214" s="411"/>
      <c r="AZ214" s="411"/>
      <c r="BA214" s="411"/>
      <c r="BB214" s="411"/>
      <c r="BC214" s="411"/>
      <c r="BD214" s="411"/>
      <c r="BE214" s="411"/>
      <c r="BF214" s="411"/>
      <c r="BG214" s="411"/>
      <c r="BH214" s="411"/>
      <c r="BI214" s="411"/>
      <c r="BJ214" s="411"/>
      <c r="BK214" s="411"/>
      <c r="BL214" s="411"/>
      <c r="BM214" s="411"/>
      <c r="BN214" s="411"/>
      <c r="BO214" s="411"/>
      <c r="BP214" s="411"/>
      <c r="BQ214" s="411"/>
      <c r="BR214" s="411"/>
      <c r="BS214" s="411"/>
      <c r="BT214" s="411"/>
      <c r="BU214" s="411"/>
      <c r="BV214" s="411"/>
      <c r="BW214" s="411"/>
    </row>
    <row r="215" spans="1:75" ht="15.75" x14ac:dyDescent="0.25">
      <c r="A215" s="411"/>
      <c r="B215" s="463"/>
      <c r="C215" s="463"/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  <c r="P215" s="458"/>
      <c r="Q215" s="458"/>
      <c r="R215" s="626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1"/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1"/>
      <c r="BA215" s="411"/>
      <c r="BB215" s="411"/>
      <c r="BC215" s="411"/>
      <c r="BD215" s="411"/>
      <c r="BE215" s="411"/>
      <c r="BF215" s="411"/>
      <c r="BG215" s="411"/>
      <c r="BH215" s="411"/>
      <c r="BI215" s="411"/>
      <c r="BJ215" s="411"/>
      <c r="BK215" s="411"/>
      <c r="BL215" s="411"/>
      <c r="BM215" s="411"/>
      <c r="BN215" s="411"/>
      <c r="BO215" s="411"/>
      <c r="BP215" s="411"/>
      <c r="BQ215" s="411"/>
      <c r="BR215" s="411"/>
      <c r="BS215" s="411"/>
      <c r="BT215" s="411"/>
      <c r="BU215" s="411"/>
      <c r="BV215" s="411"/>
      <c r="BW215" s="411"/>
    </row>
    <row r="216" spans="1:75" ht="15.75" x14ac:dyDescent="0.25">
      <c r="A216" s="411"/>
      <c r="B216" s="463"/>
      <c r="C216" s="463"/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  <c r="P216" s="458"/>
      <c r="Q216" s="458"/>
      <c r="R216" s="626"/>
      <c r="S216" s="411"/>
      <c r="T216" s="411"/>
      <c r="U216" s="411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  <c r="AH216" s="411"/>
      <c r="AI216" s="411"/>
      <c r="AJ216" s="411"/>
      <c r="AK216" s="411"/>
      <c r="AL216" s="411"/>
      <c r="AM216" s="411"/>
      <c r="AN216" s="411"/>
      <c r="AO216" s="411"/>
      <c r="AP216" s="411"/>
      <c r="AQ216" s="411"/>
      <c r="AR216" s="411"/>
      <c r="AS216" s="411"/>
      <c r="AT216" s="411"/>
      <c r="AU216" s="411"/>
      <c r="AV216" s="411"/>
      <c r="AW216" s="411"/>
      <c r="AX216" s="411"/>
      <c r="AY216" s="411"/>
      <c r="AZ216" s="411"/>
      <c r="BA216" s="411"/>
      <c r="BB216" s="411"/>
      <c r="BC216" s="411"/>
      <c r="BD216" s="411"/>
      <c r="BE216" s="411"/>
      <c r="BF216" s="411"/>
      <c r="BG216" s="411"/>
      <c r="BH216" s="411"/>
      <c r="BI216" s="411"/>
      <c r="BJ216" s="411"/>
      <c r="BK216" s="411"/>
      <c r="BL216" s="411"/>
      <c r="BM216" s="411"/>
      <c r="BN216" s="411"/>
      <c r="BO216" s="411"/>
      <c r="BP216" s="411"/>
      <c r="BQ216" s="411"/>
      <c r="BR216" s="411"/>
      <c r="BS216" s="411"/>
      <c r="BT216" s="411"/>
      <c r="BU216" s="411"/>
      <c r="BV216" s="411"/>
      <c r="BW216" s="411"/>
    </row>
    <row r="217" spans="1:75" ht="15.75" x14ac:dyDescent="0.25">
      <c r="A217" s="411"/>
      <c r="B217" s="463"/>
      <c r="C217" s="463"/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  <c r="P217" s="458"/>
      <c r="Q217" s="458"/>
      <c r="R217" s="626"/>
      <c r="S217" s="411"/>
      <c r="T217" s="411"/>
      <c r="U217" s="411"/>
      <c r="V217" s="411"/>
      <c r="W217" s="411"/>
      <c r="X217" s="411"/>
      <c r="Y217" s="411"/>
      <c r="Z217" s="411"/>
      <c r="AA217" s="411"/>
      <c r="AB217" s="411"/>
      <c r="AC217" s="411"/>
      <c r="AD217" s="411"/>
      <c r="AE217" s="411"/>
      <c r="AF217" s="411"/>
      <c r="AG217" s="411"/>
      <c r="AH217" s="411"/>
      <c r="AI217" s="411"/>
      <c r="AJ217" s="411"/>
      <c r="AK217" s="411"/>
      <c r="AL217" s="411"/>
      <c r="AM217" s="411"/>
      <c r="AN217" s="411"/>
      <c r="AO217" s="411"/>
      <c r="AP217" s="411"/>
      <c r="AQ217" s="411"/>
      <c r="AR217" s="411"/>
      <c r="AS217" s="411"/>
      <c r="AT217" s="411"/>
      <c r="AU217" s="411"/>
      <c r="AV217" s="411"/>
      <c r="AW217" s="411"/>
      <c r="AX217" s="411"/>
      <c r="AY217" s="411"/>
      <c r="AZ217" s="411"/>
      <c r="BA217" s="411"/>
      <c r="BB217" s="411"/>
      <c r="BC217" s="411"/>
      <c r="BD217" s="411"/>
      <c r="BE217" s="411"/>
      <c r="BF217" s="411"/>
      <c r="BG217" s="411"/>
      <c r="BH217" s="411"/>
      <c r="BI217" s="411"/>
      <c r="BJ217" s="411"/>
      <c r="BK217" s="411"/>
      <c r="BL217" s="411"/>
      <c r="BM217" s="411"/>
      <c r="BN217" s="411"/>
      <c r="BO217" s="411"/>
      <c r="BP217" s="411"/>
      <c r="BQ217" s="411"/>
      <c r="BR217" s="411"/>
      <c r="BS217" s="411"/>
      <c r="BT217" s="411"/>
      <c r="BU217" s="411"/>
      <c r="BV217" s="411"/>
      <c r="BW217" s="411"/>
    </row>
    <row r="218" spans="1:75" ht="15.75" x14ac:dyDescent="0.25">
      <c r="A218" s="411"/>
      <c r="B218" s="463"/>
      <c r="C218" s="463"/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  <c r="P218" s="458"/>
      <c r="Q218" s="458"/>
      <c r="R218" s="626"/>
      <c r="S218" s="411"/>
      <c r="T218" s="411"/>
      <c r="U218" s="411"/>
      <c r="V218" s="411"/>
      <c r="W218" s="411"/>
      <c r="X218" s="411"/>
      <c r="Y218" s="411"/>
      <c r="Z218" s="411"/>
      <c r="AA218" s="411"/>
      <c r="AB218" s="411"/>
      <c r="AC218" s="411"/>
      <c r="AD218" s="411"/>
      <c r="AE218" s="411"/>
      <c r="AF218" s="411"/>
      <c r="AG218" s="411"/>
      <c r="AH218" s="411"/>
      <c r="AI218" s="411"/>
      <c r="AJ218" s="411"/>
      <c r="AK218" s="411"/>
      <c r="AL218" s="411"/>
      <c r="AM218" s="411"/>
      <c r="AN218" s="411"/>
      <c r="AO218" s="411"/>
      <c r="AP218" s="411"/>
      <c r="AQ218" s="411"/>
      <c r="AR218" s="411"/>
      <c r="AS218" s="411"/>
      <c r="AT218" s="411"/>
      <c r="AU218" s="411"/>
      <c r="AV218" s="411"/>
      <c r="AW218" s="411"/>
      <c r="AX218" s="411"/>
      <c r="AY218" s="411"/>
      <c r="AZ218" s="411"/>
      <c r="BA218" s="411"/>
      <c r="BB218" s="411"/>
      <c r="BC218" s="411"/>
      <c r="BD218" s="411"/>
      <c r="BE218" s="411"/>
      <c r="BF218" s="411"/>
      <c r="BG218" s="411"/>
      <c r="BH218" s="411"/>
      <c r="BI218" s="411"/>
      <c r="BJ218" s="411"/>
      <c r="BK218" s="411"/>
      <c r="BL218" s="411"/>
      <c r="BM218" s="411"/>
      <c r="BN218" s="411"/>
      <c r="BO218" s="411"/>
      <c r="BP218" s="411"/>
      <c r="BQ218" s="411"/>
      <c r="BR218" s="411"/>
      <c r="BS218" s="411"/>
      <c r="BT218" s="411"/>
      <c r="BU218" s="411"/>
      <c r="BV218" s="411"/>
      <c r="BW218" s="411"/>
    </row>
    <row r="219" spans="1:75" ht="15.75" x14ac:dyDescent="0.25">
      <c r="A219" s="411"/>
      <c r="B219" s="463"/>
      <c r="C219" s="463"/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  <c r="P219" s="458"/>
      <c r="Q219" s="458"/>
      <c r="R219" s="626"/>
      <c r="S219" s="411"/>
      <c r="T219" s="411"/>
      <c r="U219" s="411"/>
      <c r="V219" s="411"/>
      <c r="W219" s="411"/>
      <c r="X219" s="411"/>
      <c r="Y219" s="411"/>
      <c r="Z219" s="411"/>
      <c r="AA219" s="411"/>
      <c r="AB219" s="411"/>
      <c r="AC219" s="411"/>
      <c r="AD219" s="411"/>
      <c r="AE219" s="411"/>
      <c r="AF219" s="411"/>
      <c r="AG219" s="411"/>
      <c r="AH219" s="411"/>
      <c r="AI219" s="411"/>
      <c r="AJ219" s="411"/>
      <c r="AK219" s="411"/>
      <c r="AL219" s="411"/>
      <c r="AM219" s="411"/>
      <c r="AN219" s="411"/>
      <c r="AO219" s="411"/>
      <c r="AP219" s="411"/>
      <c r="AQ219" s="411"/>
      <c r="AR219" s="411"/>
      <c r="AS219" s="411"/>
      <c r="AT219" s="411"/>
      <c r="AU219" s="411"/>
      <c r="AV219" s="411"/>
      <c r="AW219" s="411"/>
      <c r="AX219" s="411"/>
      <c r="AY219" s="411"/>
      <c r="AZ219" s="411"/>
      <c r="BA219" s="411"/>
      <c r="BB219" s="411"/>
      <c r="BC219" s="411"/>
      <c r="BD219" s="411"/>
      <c r="BE219" s="411"/>
      <c r="BF219" s="411"/>
      <c r="BG219" s="411"/>
      <c r="BH219" s="411"/>
      <c r="BI219" s="411"/>
      <c r="BJ219" s="411"/>
      <c r="BK219" s="411"/>
      <c r="BL219" s="411"/>
      <c r="BM219" s="411"/>
      <c r="BN219" s="411"/>
      <c r="BO219" s="411"/>
      <c r="BP219" s="411"/>
      <c r="BQ219" s="411"/>
      <c r="BR219" s="411"/>
      <c r="BS219" s="411"/>
      <c r="BT219" s="411"/>
      <c r="BU219" s="411"/>
      <c r="BV219" s="411"/>
      <c r="BW219" s="411"/>
    </row>
    <row r="220" spans="1:75" ht="15.75" x14ac:dyDescent="0.25">
      <c r="A220" s="411"/>
      <c r="B220" s="463"/>
      <c r="C220" s="463"/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  <c r="P220" s="458"/>
      <c r="Q220" s="458"/>
      <c r="R220" s="626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1"/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1"/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1"/>
      <c r="BN220" s="411"/>
      <c r="BO220" s="411"/>
      <c r="BP220" s="411"/>
      <c r="BQ220" s="411"/>
      <c r="BR220" s="411"/>
      <c r="BS220" s="411"/>
      <c r="BT220" s="411"/>
      <c r="BU220" s="411"/>
      <c r="BV220" s="411"/>
      <c r="BW220" s="411"/>
    </row>
    <row r="221" spans="1:75" ht="15.75" x14ac:dyDescent="0.25">
      <c r="A221" s="411"/>
      <c r="B221" s="463"/>
      <c r="C221" s="463"/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  <c r="P221" s="458"/>
      <c r="Q221" s="458"/>
      <c r="R221" s="626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  <c r="AH221" s="411"/>
      <c r="AI221" s="411"/>
      <c r="AJ221" s="411"/>
      <c r="AK221" s="411"/>
      <c r="AL221" s="411"/>
      <c r="AM221" s="411"/>
      <c r="AN221" s="411"/>
      <c r="AO221" s="411"/>
      <c r="AP221" s="411"/>
      <c r="AQ221" s="411"/>
      <c r="AR221" s="411"/>
      <c r="AS221" s="411"/>
      <c r="AT221" s="411"/>
      <c r="AU221" s="411"/>
      <c r="AV221" s="411"/>
      <c r="AW221" s="411"/>
      <c r="AX221" s="411"/>
      <c r="AY221" s="411"/>
      <c r="AZ221" s="411"/>
      <c r="BA221" s="411"/>
      <c r="BB221" s="411"/>
      <c r="BC221" s="411"/>
      <c r="BD221" s="411"/>
      <c r="BE221" s="411"/>
      <c r="BF221" s="411"/>
      <c r="BG221" s="411"/>
      <c r="BH221" s="411"/>
      <c r="BI221" s="411"/>
      <c r="BJ221" s="411"/>
      <c r="BK221" s="411"/>
      <c r="BL221" s="411"/>
      <c r="BM221" s="411"/>
      <c r="BN221" s="411"/>
      <c r="BO221" s="411"/>
      <c r="BP221" s="411"/>
      <c r="BQ221" s="411"/>
      <c r="BR221" s="411"/>
      <c r="BS221" s="411"/>
      <c r="BT221" s="411"/>
      <c r="BU221" s="411"/>
      <c r="BV221" s="411"/>
      <c r="BW221" s="411"/>
    </row>
    <row r="222" spans="1:75" ht="15.75" x14ac:dyDescent="0.25">
      <c r="A222" s="411"/>
      <c r="B222" s="463"/>
      <c r="C222" s="463"/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  <c r="P222" s="458"/>
      <c r="Q222" s="458"/>
      <c r="R222" s="626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411"/>
      <c r="AI222" s="411"/>
      <c r="AJ222" s="411"/>
      <c r="AK222" s="411"/>
      <c r="AL222" s="411"/>
      <c r="AM222" s="411"/>
      <c r="AN222" s="411"/>
      <c r="AO222" s="411"/>
      <c r="AP222" s="411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1"/>
      <c r="BR222" s="411"/>
      <c r="BS222" s="411"/>
      <c r="BT222" s="411"/>
      <c r="BU222" s="411"/>
      <c r="BV222" s="411"/>
      <c r="BW222" s="411"/>
    </row>
    <row r="223" spans="1:75" ht="15.75" x14ac:dyDescent="0.25">
      <c r="A223" s="411"/>
      <c r="B223" s="463"/>
      <c r="C223" s="463"/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  <c r="P223" s="458"/>
      <c r="Q223" s="458"/>
      <c r="R223" s="626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411"/>
      <c r="AI223" s="411"/>
      <c r="AJ223" s="411"/>
      <c r="AK223" s="411"/>
      <c r="AL223" s="411"/>
      <c r="AM223" s="411"/>
      <c r="AN223" s="411"/>
      <c r="AO223" s="411"/>
      <c r="AP223" s="411"/>
      <c r="AQ223" s="411"/>
      <c r="AR223" s="411"/>
      <c r="AS223" s="411"/>
      <c r="AT223" s="411"/>
      <c r="AU223" s="411"/>
      <c r="AV223" s="411"/>
      <c r="AW223" s="411"/>
      <c r="AX223" s="411"/>
      <c r="AY223" s="411"/>
      <c r="AZ223" s="411"/>
      <c r="BA223" s="411"/>
      <c r="BB223" s="411"/>
      <c r="BC223" s="411"/>
      <c r="BD223" s="411"/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1"/>
      <c r="BR223" s="411"/>
      <c r="BS223" s="411"/>
      <c r="BT223" s="411"/>
      <c r="BU223" s="411"/>
      <c r="BV223" s="411"/>
      <c r="BW223" s="411"/>
    </row>
    <row r="224" spans="1:75" ht="15.75" x14ac:dyDescent="0.25">
      <c r="A224" s="411"/>
      <c r="B224" s="463"/>
      <c r="C224" s="463"/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  <c r="P224" s="458"/>
      <c r="Q224" s="458"/>
      <c r="R224" s="626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1"/>
      <c r="BR224" s="411"/>
      <c r="BS224" s="411"/>
      <c r="BT224" s="411"/>
      <c r="BU224" s="411"/>
      <c r="BV224" s="411"/>
      <c r="BW224" s="411"/>
    </row>
    <row r="225" spans="1:75" ht="15.75" x14ac:dyDescent="0.25">
      <c r="A225" s="458"/>
      <c r="B225" s="463"/>
      <c r="C225" s="463"/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  <c r="P225" s="458"/>
      <c r="Q225" s="458"/>
      <c r="R225" s="626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1"/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1"/>
      <c r="BN225" s="411"/>
      <c r="BO225" s="411"/>
      <c r="BP225" s="411"/>
      <c r="BQ225" s="411"/>
      <c r="BR225" s="411"/>
      <c r="BS225" s="411"/>
      <c r="BT225" s="411"/>
      <c r="BU225" s="411"/>
      <c r="BV225" s="411"/>
      <c r="BW225" s="411"/>
    </row>
    <row r="226" spans="1:75" ht="15.75" x14ac:dyDescent="0.25">
      <c r="A226" s="458"/>
      <c r="B226" s="463"/>
      <c r="C226" s="463"/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  <c r="P226" s="458"/>
      <c r="Q226" s="458"/>
      <c r="R226" s="626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411"/>
      <c r="AE226" s="411"/>
      <c r="AF226" s="411"/>
      <c r="AG226" s="411"/>
      <c r="AH226" s="411"/>
      <c r="AI226" s="411"/>
      <c r="AJ226" s="411"/>
      <c r="AK226" s="411"/>
      <c r="AL226" s="411"/>
      <c r="AM226" s="411"/>
      <c r="AN226" s="411"/>
      <c r="AO226" s="411"/>
      <c r="AP226" s="411"/>
      <c r="AQ226" s="411"/>
      <c r="AR226" s="411"/>
      <c r="AS226" s="411"/>
      <c r="AT226" s="411"/>
      <c r="AU226" s="411"/>
      <c r="AV226" s="411"/>
      <c r="AW226" s="411"/>
      <c r="AX226" s="411"/>
      <c r="AY226" s="411"/>
      <c r="AZ226" s="411"/>
      <c r="BA226" s="411"/>
      <c r="BB226" s="411"/>
      <c r="BC226" s="411"/>
      <c r="BD226" s="411"/>
      <c r="BE226" s="411"/>
      <c r="BF226" s="411"/>
      <c r="BG226" s="411"/>
      <c r="BH226" s="411"/>
      <c r="BI226" s="411"/>
      <c r="BJ226" s="411"/>
      <c r="BK226" s="411"/>
      <c r="BL226" s="411"/>
      <c r="BM226" s="411"/>
      <c r="BN226" s="411"/>
      <c r="BO226" s="411"/>
      <c r="BP226" s="411"/>
      <c r="BQ226" s="411"/>
      <c r="BR226" s="411"/>
      <c r="BS226" s="411"/>
      <c r="BT226" s="411"/>
      <c r="BU226" s="411"/>
      <c r="BV226" s="411"/>
      <c r="BW226" s="411"/>
    </row>
    <row r="227" spans="1:75" ht="15.75" x14ac:dyDescent="0.25">
      <c r="A227" s="458"/>
      <c r="B227" s="463"/>
      <c r="C227" s="463"/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  <c r="P227" s="458"/>
      <c r="Q227" s="458"/>
      <c r="R227" s="626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411"/>
      <c r="AE227" s="411"/>
      <c r="AF227" s="411"/>
      <c r="AG227" s="411"/>
      <c r="AH227" s="411"/>
      <c r="AI227" s="411"/>
      <c r="AJ227" s="411"/>
      <c r="AK227" s="411"/>
      <c r="AL227" s="411"/>
      <c r="AM227" s="411"/>
      <c r="AN227" s="411"/>
      <c r="AO227" s="411"/>
      <c r="AP227" s="411"/>
      <c r="AQ227" s="411"/>
      <c r="AR227" s="411"/>
      <c r="AS227" s="411"/>
      <c r="AT227" s="411"/>
      <c r="AU227" s="411"/>
      <c r="AV227" s="411"/>
      <c r="AW227" s="411"/>
      <c r="AX227" s="411"/>
      <c r="AY227" s="411"/>
      <c r="AZ227" s="411"/>
      <c r="BA227" s="411"/>
      <c r="BB227" s="411"/>
      <c r="BC227" s="411"/>
      <c r="BD227" s="411"/>
      <c r="BE227" s="411"/>
      <c r="BF227" s="411"/>
      <c r="BG227" s="411"/>
      <c r="BH227" s="411"/>
      <c r="BI227" s="411"/>
      <c r="BJ227" s="411"/>
      <c r="BK227" s="411"/>
      <c r="BL227" s="411"/>
      <c r="BM227" s="411"/>
      <c r="BN227" s="411"/>
      <c r="BO227" s="411"/>
      <c r="BP227" s="411"/>
      <c r="BQ227" s="411"/>
      <c r="BR227" s="411"/>
      <c r="BS227" s="411"/>
      <c r="BT227" s="411"/>
      <c r="BU227" s="411"/>
      <c r="BV227" s="411"/>
      <c r="BW227" s="411"/>
    </row>
    <row r="228" spans="1:75" ht="15.75" x14ac:dyDescent="0.25">
      <c r="A228" s="458"/>
      <c r="B228" s="463"/>
      <c r="C228" s="463"/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  <c r="P228" s="458"/>
      <c r="Q228" s="458"/>
      <c r="R228" s="626"/>
      <c r="S228" s="411"/>
      <c r="T228" s="411"/>
      <c r="U228" s="411"/>
      <c r="V228" s="411"/>
      <c r="W228" s="411"/>
      <c r="X228" s="411"/>
      <c r="Y228" s="411"/>
      <c r="Z228" s="411"/>
      <c r="AA228" s="411"/>
      <c r="AB228" s="411"/>
      <c r="AC228" s="411"/>
      <c r="AD228" s="411"/>
      <c r="AE228" s="411"/>
      <c r="AF228" s="411"/>
      <c r="AG228" s="411"/>
      <c r="AH228" s="411"/>
      <c r="AI228" s="411"/>
      <c r="AJ228" s="411"/>
      <c r="AK228" s="411"/>
      <c r="AL228" s="411"/>
      <c r="AM228" s="411"/>
      <c r="AN228" s="411"/>
      <c r="AO228" s="411"/>
      <c r="AP228" s="411"/>
      <c r="AQ228" s="411"/>
      <c r="AR228" s="411"/>
      <c r="AS228" s="411"/>
      <c r="AT228" s="411"/>
      <c r="AU228" s="411"/>
      <c r="AV228" s="411"/>
      <c r="AW228" s="411"/>
      <c r="AX228" s="411"/>
      <c r="AY228" s="411"/>
      <c r="AZ228" s="411"/>
      <c r="BA228" s="411"/>
      <c r="BB228" s="411"/>
      <c r="BC228" s="411"/>
      <c r="BD228" s="411"/>
      <c r="BE228" s="411"/>
      <c r="BF228" s="411"/>
      <c r="BG228" s="411"/>
      <c r="BH228" s="411"/>
      <c r="BI228" s="411"/>
      <c r="BJ228" s="411"/>
      <c r="BK228" s="411"/>
      <c r="BL228" s="411"/>
      <c r="BM228" s="411"/>
      <c r="BN228" s="411"/>
      <c r="BO228" s="411"/>
      <c r="BP228" s="411"/>
      <c r="BQ228" s="411"/>
      <c r="BR228" s="411"/>
      <c r="BS228" s="411"/>
      <c r="BT228" s="411"/>
      <c r="BU228" s="411"/>
      <c r="BV228" s="411"/>
      <c r="BW228" s="411"/>
    </row>
    <row r="229" spans="1:75" ht="15.75" x14ac:dyDescent="0.25">
      <c r="A229" s="458"/>
      <c r="B229" s="463"/>
      <c r="C229" s="463"/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  <c r="P229" s="458"/>
      <c r="Q229" s="458"/>
      <c r="R229" s="626"/>
      <c r="S229" s="411"/>
      <c r="T229" s="411"/>
      <c r="U229" s="411"/>
      <c r="V229" s="411"/>
      <c r="W229" s="411"/>
      <c r="X229" s="411"/>
      <c r="Y229" s="411"/>
      <c r="Z229" s="411"/>
      <c r="AA229" s="411"/>
      <c r="AB229" s="411"/>
      <c r="AC229" s="411"/>
      <c r="AD229" s="411"/>
      <c r="AE229" s="411"/>
      <c r="AF229" s="411"/>
      <c r="AG229" s="411"/>
      <c r="AH229" s="411"/>
      <c r="AI229" s="411"/>
      <c r="AJ229" s="411"/>
      <c r="AK229" s="411"/>
      <c r="AL229" s="411"/>
      <c r="AM229" s="411"/>
      <c r="AN229" s="411"/>
      <c r="AO229" s="411"/>
      <c r="AP229" s="411"/>
      <c r="AQ229" s="411"/>
      <c r="AR229" s="411"/>
      <c r="AS229" s="411"/>
      <c r="AT229" s="411"/>
      <c r="AU229" s="411"/>
      <c r="AV229" s="411"/>
      <c r="AW229" s="411"/>
      <c r="AX229" s="411"/>
      <c r="AY229" s="411"/>
      <c r="AZ229" s="411"/>
      <c r="BA229" s="411"/>
      <c r="BB229" s="411"/>
      <c r="BC229" s="411"/>
      <c r="BD229" s="411"/>
      <c r="BE229" s="411"/>
      <c r="BF229" s="411"/>
      <c r="BG229" s="411"/>
      <c r="BH229" s="411"/>
      <c r="BI229" s="411"/>
      <c r="BJ229" s="411"/>
      <c r="BK229" s="411"/>
      <c r="BL229" s="411"/>
      <c r="BM229" s="411"/>
      <c r="BN229" s="411"/>
      <c r="BO229" s="411"/>
      <c r="BP229" s="411"/>
      <c r="BQ229" s="411"/>
      <c r="BR229" s="411"/>
      <c r="BS229" s="411"/>
      <c r="BT229" s="411"/>
      <c r="BU229" s="411"/>
      <c r="BV229" s="411"/>
      <c r="BW229" s="411"/>
    </row>
    <row r="230" spans="1:75" ht="15.75" x14ac:dyDescent="0.25">
      <c r="A230" s="458"/>
      <c r="B230" s="463"/>
      <c r="C230" s="463"/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  <c r="P230" s="458"/>
      <c r="Q230" s="458"/>
      <c r="R230" s="626"/>
      <c r="S230" s="411"/>
      <c r="T230" s="411"/>
      <c r="U230" s="411"/>
      <c r="V230" s="411"/>
      <c r="W230" s="411"/>
      <c r="X230" s="411"/>
      <c r="Y230" s="411"/>
      <c r="Z230" s="411"/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1"/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1"/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1"/>
      <c r="BN230" s="411"/>
      <c r="BO230" s="411"/>
      <c r="BP230" s="411"/>
      <c r="BQ230" s="411"/>
      <c r="BR230" s="411"/>
      <c r="BS230" s="411"/>
      <c r="BT230" s="411"/>
      <c r="BU230" s="411"/>
      <c r="BV230" s="411"/>
      <c r="BW230" s="411"/>
    </row>
    <row r="231" spans="1:75" x14ac:dyDescent="0.25">
      <c r="A231" s="183"/>
      <c r="B231" s="184"/>
      <c r="C231" s="184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5"/>
    </row>
    <row r="232" spans="1:75" x14ac:dyDescent="0.25">
      <c r="A232" s="183"/>
      <c r="B232" s="184"/>
      <c r="C232" s="184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5"/>
    </row>
    <row r="233" spans="1:75" x14ac:dyDescent="0.25">
      <c r="A233" s="183"/>
      <c r="B233" s="184"/>
      <c r="C233" s="184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5"/>
    </row>
    <row r="234" spans="1:75" x14ac:dyDescent="0.25">
      <c r="A234" s="183"/>
      <c r="B234" s="184"/>
      <c r="C234" s="184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5"/>
    </row>
    <row r="235" spans="1:75" x14ac:dyDescent="0.25">
      <c r="A235" s="186"/>
      <c r="B235" s="184"/>
      <c r="C235" s="184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5"/>
    </row>
    <row r="236" spans="1:75" x14ac:dyDescent="0.25">
      <c r="A236" s="183"/>
      <c r="B236" s="184"/>
      <c r="C236" s="184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5"/>
    </row>
    <row r="237" spans="1:75" x14ac:dyDescent="0.25">
      <c r="A237" s="183"/>
      <c r="B237" s="184"/>
      <c r="C237" s="184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5"/>
    </row>
    <row r="238" spans="1:75" x14ac:dyDescent="0.25">
      <c r="A238" s="183"/>
      <c r="B238" s="184"/>
      <c r="C238" s="184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5"/>
    </row>
    <row r="301" spans="1:56" x14ac:dyDescent="0.25">
      <c r="A301" s="187">
        <v>0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7">
        <v>0</v>
      </c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671"/>
  </cols>
  <sheetData>
    <row r="1" spans="1:75" ht="15.75" x14ac:dyDescent="0.25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8"/>
      <c r="N1" s="678"/>
      <c r="O1" s="682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</row>
    <row r="2" spans="1:75" ht="15.75" x14ac:dyDescent="0.25">
      <c r="A2" s="877" t="s">
        <v>126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8"/>
      <c r="M2" s="678"/>
      <c r="N2" s="678"/>
      <c r="O2" s="682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  <c r="BS2" s="678"/>
      <c r="BT2" s="678"/>
      <c r="BU2" s="678"/>
      <c r="BV2" s="678"/>
      <c r="BW2" s="678"/>
    </row>
    <row r="3" spans="1:75" ht="15.75" x14ac:dyDescent="0.25">
      <c r="A3" s="877" t="s">
        <v>127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L3" s="678"/>
      <c r="M3" s="678"/>
      <c r="N3" s="678"/>
      <c r="O3" s="682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678"/>
      <c r="AZ3" s="678"/>
      <c r="BA3" s="678"/>
      <c r="BB3" s="678"/>
      <c r="BC3" s="678"/>
      <c r="BD3" s="678"/>
      <c r="BE3" s="678"/>
      <c r="BF3" s="678"/>
      <c r="BG3" s="678"/>
      <c r="BH3" s="678"/>
      <c r="BI3" s="678"/>
      <c r="BJ3" s="678"/>
      <c r="BK3" s="678"/>
      <c r="BL3" s="678"/>
      <c r="BM3" s="678"/>
      <c r="BN3" s="678"/>
      <c r="BO3" s="678"/>
      <c r="BP3" s="678"/>
      <c r="BQ3" s="678"/>
      <c r="BR3" s="678"/>
      <c r="BS3" s="678"/>
      <c r="BT3" s="678"/>
      <c r="BU3" s="678"/>
      <c r="BV3" s="678"/>
      <c r="BW3" s="678"/>
    </row>
    <row r="4" spans="1:75" ht="15.75" x14ac:dyDescent="0.25">
      <c r="A4" s="877" t="s">
        <v>128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8"/>
      <c r="M4" s="678"/>
      <c r="N4" s="678"/>
      <c r="O4" s="682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</row>
    <row r="5" spans="1:75" ht="15.75" x14ac:dyDescent="0.25">
      <c r="A5" s="676" t="s">
        <v>129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8"/>
      <c r="M5" s="678"/>
      <c r="N5" s="678"/>
      <c r="O5" s="682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8"/>
      <c r="AS5" s="678"/>
      <c r="AT5" s="678"/>
      <c r="AU5" s="678"/>
      <c r="AV5" s="678"/>
      <c r="AW5" s="678"/>
      <c r="AX5" s="678"/>
      <c r="AY5" s="678"/>
      <c r="AZ5" s="678"/>
      <c r="BA5" s="678"/>
      <c r="BB5" s="678"/>
      <c r="BC5" s="678"/>
      <c r="BD5" s="678"/>
      <c r="BE5" s="678"/>
      <c r="BF5" s="678"/>
      <c r="BG5" s="678"/>
      <c r="BH5" s="678"/>
      <c r="BI5" s="678"/>
      <c r="BJ5" s="678"/>
      <c r="BK5" s="678"/>
      <c r="BL5" s="678"/>
      <c r="BM5" s="678"/>
      <c r="BN5" s="678"/>
      <c r="BO5" s="678"/>
      <c r="BP5" s="678"/>
      <c r="BQ5" s="678"/>
      <c r="BR5" s="678"/>
      <c r="BS5" s="678"/>
      <c r="BT5" s="678"/>
      <c r="BU5" s="678"/>
      <c r="BV5" s="678"/>
      <c r="BW5" s="678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</row>
    <row r="7" spans="1:75" x14ac:dyDescent="0.25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  <c r="AU7" s="672"/>
      <c r="AV7" s="672"/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672"/>
      <c r="BQ7" s="672"/>
      <c r="BR7" s="672"/>
      <c r="BS7" s="672"/>
      <c r="BT7" s="672"/>
      <c r="BU7" s="672"/>
      <c r="BV7" s="672"/>
      <c r="BW7" s="672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5"/>
      <c r="AN8" s="675"/>
      <c r="AO8" s="675"/>
      <c r="AP8" s="675"/>
      <c r="AQ8" s="675"/>
      <c r="AR8" s="675"/>
      <c r="AS8" s="675"/>
      <c r="AT8" s="675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675"/>
      <c r="BW8" s="675"/>
    </row>
    <row r="9" spans="1:75" ht="42" x14ac:dyDescent="0.2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5"/>
      <c r="AN9" s="675"/>
      <c r="AO9" s="675"/>
      <c r="AP9" s="675"/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75"/>
      <c r="BB9" s="675"/>
      <c r="BC9" s="675"/>
      <c r="BD9" s="675"/>
      <c r="BE9" s="675"/>
      <c r="BF9" s="675"/>
      <c r="BG9" s="675"/>
      <c r="BH9" s="675"/>
      <c r="BI9" s="675"/>
      <c r="BJ9" s="675"/>
      <c r="BK9" s="675"/>
      <c r="BL9" s="675"/>
      <c r="BM9" s="675"/>
      <c r="BN9" s="675"/>
      <c r="BO9" s="675"/>
      <c r="BP9" s="675"/>
      <c r="BQ9" s="675"/>
      <c r="BR9" s="675"/>
      <c r="BS9" s="675"/>
      <c r="BT9" s="675"/>
      <c r="BU9" s="675"/>
      <c r="BV9" s="675"/>
      <c r="BW9" s="675"/>
    </row>
    <row r="10" spans="1:75" x14ac:dyDescent="0.25">
      <c r="A10" s="742" t="s">
        <v>21</v>
      </c>
      <c r="B10" s="814">
        <v>0</v>
      </c>
      <c r="C10" s="839"/>
      <c r="D10" s="820"/>
      <c r="E10" s="820"/>
      <c r="F10" s="820"/>
      <c r="G10" s="820"/>
      <c r="H10" s="829"/>
      <c r="I10" s="819"/>
      <c r="J10" s="835"/>
      <c r="K10" s="852"/>
      <c r="L10" s="819"/>
      <c r="M10" s="820"/>
      <c r="N10" s="835"/>
      <c r="O10" s="835"/>
      <c r="P10" s="878" t="s">
        <v>46</v>
      </c>
      <c r="Q10" s="674"/>
      <c r="R10" s="674"/>
      <c r="S10" s="674"/>
      <c r="T10" s="674"/>
      <c r="U10" s="674"/>
      <c r="V10" s="674"/>
      <c r="W10" s="674"/>
      <c r="X10" s="675"/>
      <c r="Y10" s="675"/>
      <c r="Z10" s="675"/>
      <c r="AA10" s="675"/>
      <c r="AB10" s="675"/>
      <c r="AC10" s="675"/>
      <c r="AD10" s="672"/>
      <c r="AE10" s="672"/>
      <c r="AF10" s="675"/>
      <c r="AG10" s="675"/>
      <c r="AH10" s="675"/>
      <c r="AI10" s="675"/>
      <c r="AJ10" s="675"/>
      <c r="AK10" s="675"/>
      <c r="AL10" s="672"/>
      <c r="AM10" s="675"/>
      <c r="AN10" s="675"/>
      <c r="AO10" s="675"/>
      <c r="AP10" s="675"/>
      <c r="AQ10" s="675"/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781" t="s">
        <v>22</v>
      </c>
      <c r="BQ10" s="719" t="s">
        <v>22</v>
      </c>
      <c r="BR10" s="719" t="s">
        <v>22</v>
      </c>
      <c r="BS10" s="880" t="s">
        <v>22</v>
      </c>
      <c r="BT10" s="883">
        <v>0</v>
      </c>
      <c r="BU10" s="883">
        <v>0</v>
      </c>
      <c r="BV10" s="883" t="s">
        <v>22</v>
      </c>
      <c r="BW10" s="883" t="s">
        <v>22</v>
      </c>
    </row>
    <row r="11" spans="1:75" ht="15" customHeight="1" x14ac:dyDescent="0.25">
      <c r="A11" s="709" t="s">
        <v>23</v>
      </c>
      <c r="B11" s="823">
        <v>0</v>
      </c>
      <c r="C11" s="872"/>
      <c r="D11" s="858"/>
      <c r="E11" s="858"/>
      <c r="F11" s="858"/>
      <c r="G11" s="858"/>
      <c r="H11" s="843"/>
      <c r="I11" s="817"/>
      <c r="J11" s="844"/>
      <c r="K11" s="866"/>
      <c r="L11" s="857"/>
      <c r="M11" s="858"/>
      <c r="N11" s="844"/>
      <c r="O11" s="844"/>
      <c r="P11" s="878" t="s">
        <v>46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F11" s="675"/>
      <c r="AG11" s="675"/>
      <c r="AH11" s="675"/>
      <c r="AI11" s="675"/>
      <c r="AJ11" s="675"/>
      <c r="AK11" s="675"/>
      <c r="AL11" s="672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675"/>
      <c r="BM11" s="675"/>
      <c r="BN11" s="675"/>
      <c r="BO11" s="675"/>
      <c r="BP11" s="781" t="s">
        <v>22</v>
      </c>
      <c r="BQ11" s="719" t="s">
        <v>22</v>
      </c>
      <c r="BR11" s="719" t="s">
        <v>22</v>
      </c>
      <c r="BS11" s="880" t="s">
        <v>22</v>
      </c>
      <c r="BT11" s="883">
        <v>0</v>
      </c>
      <c r="BU11" s="883">
        <v>0</v>
      </c>
      <c r="BV11" s="883" t="s">
        <v>22</v>
      </c>
      <c r="BW11" s="883" t="s">
        <v>22</v>
      </c>
    </row>
    <row r="12" spans="1:75" ht="15" customHeight="1" x14ac:dyDescent="0.25">
      <c r="A12" s="701" t="s">
        <v>24</v>
      </c>
      <c r="B12" s="816">
        <v>0</v>
      </c>
      <c r="C12" s="841"/>
      <c r="D12" s="811"/>
      <c r="E12" s="811"/>
      <c r="F12" s="811"/>
      <c r="G12" s="811"/>
      <c r="H12" s="812"/>
      <c r="I12" s="830"/>
      <c r="J12" s="813"/>
      <c r="K12" s="865"/>
      <c r="L12" s="830"/>
      <c r="M12" s="831"/>
      <c r="N12" s="832"/>
      <c r="O12" s="832"/>
      <c r="P12" s="878" t="s">
        <v>46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F12" s="675"/>
      <c r="AG12" s="675"/>
      <c r="AH12" s="675"/>
      <c r="AI12" s="675"/>
      <c r="AJ12" s="675"/>
      <c r="AK12" s="675"/>
      <c r="AL12" s="672"/>
      <c r="AM12" s="675"/>
      <c r="AN12" s="675"/>
      <c r="AO12" s="675"/>
      <c r="AP12" s="675"/>
      <c r="AQ12" s="675"/>
      <c r="AR12" s="675"/>
      <c r="AS12" s="675"/>
      <c r="AT12" s="675"/>
      <c r="AU12" s="675"/>
      <c r="AV12" s="675"/>
      <c r="AW12" s="675"/>
      <c r="AX12" s="675"/>
      <c r="AY12" s="675"/>
      <c r="AZ12" s="675"/>
      <c r="BA12" s="675"/>
      <c r="BB12" s="675"/>
      <c r="BC12" s="675"/>
      <c r="BD12" s="675"/>
      <c r="BE12" s="675"/>
      <c r="BF12" s="675"/>
      <c r="BG12" s="675"/>
      <c r="BH12" s="675"/>
      <c r="BI12" s="675"/>
      <c r="BJ12" s="675"/>
      <c r="BK12" s="675"/>
      <c r="BL12" s="675"/>
      <c r="BM12" s="675"/>
      <c r="BN12" s="675"/>
      <c r="BO12" s="675"/>
      <c r="BP12" s="781" t="s">
        <v>22</v>
      </c>
      <c r="BQ12" s="719" t="s">
        <v>22</v>
      </c>
      <c r="BR12" s="719" t="s">
        <v>22</v>
      </c>
      <c r="BS12" s="717"/>
      <c r="BT12" s="883">
        <v>0</v>
      </c>
      <c r="BU12" s="883">
        <v>0</v>
      </c>
      <c r="BV12" s="883" t="s">
        <v>22</v>
      </c>
      <c r="BW12" s="694"/>
    </row>
    <row r="13" spans="1:75" x14ac:dyDescent="0.25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  <c r="BI13" s="672"/>
      <c r="BJ13" s="672"/>
      <c r="BK13" s="672"/>
      <c r="BL13" s="672"/>
      <c r="BM13" s="672"/>
      <c r="BN13" s="672"/>
      <c r="BO13" s="672"/>
      <c r="BP13" s="672"/>
      <c r="BQ13" s="672"/>
      <c r="BR13" s="672"/>
      <c r="BS13" s="672"/>
      <c r="BT13" s="672"/>
      <c r="BU13" s="672"/>
      <c r="BV13" s="672"/>
      <c r="BW13" s="672"/>
    </row>
    <row r="14" spans="1:75" ht="21" x14ac:dyDescent="0.25">
      <c r="A14" s="728" t="s">
        <v>26</v>
      </c>
      <c r="B14" s="693" t="s">
        <v>4</v>
      </c>
      <c r="C14" s="693" t="s">
        <v>27</v>
      </c>
      <c r="D14" s="693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F14" s="675"/>
      <c r="AG14" s="675"/>
      <c r="AH14" s="675"/>
      <c r="AI14" s="675"/>
      <c r="AJ14" s="675"/>
      <c r="AK14" s="675"/>
      <c r="AL14" s="672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5"/>
      <c r="AY14" s="675"/>
      <c r="AZ14" s="675"/>
      <c r="BA14" s="675"/>
      <c r="BB14" s="675"/>
      <c r="BC14" s="675"/>
      <c r="BD14" s="675"/>
      <c r="BE14" s="675"/>
      <c r="BF14" s="675"/>
      <c r="BG14" s="675"/>
      <c r="BH14" s="675"/>
      <c r="BI14" s="675"/>
      <c r="BJ14" s="675"/>
      <c r="BK14" s="675"/>
      <c r="BL14" s="675"/>
      <c r="BM14" s="675"/>
      <c r="BN14" s="675"/>
      <c r="BO14" s="675"/>
      <c r="BP14" s="672"/>
      <c r="BQ14" s="672"/>
      <c r="BR14" s="672"/>
      <c r="BS14" s="672"/>
      <c r="BT14" s="672"/>
      <c r="BU14" s="672"/>
      <c r="BV14" s="675"/>
      <c r="BW14" s="675"/>
    </row>
    <row r="15" spans="1:75" ht="15" customHeight="1" x14ac:dyDescent="0.25">
      <c r="A15" s="785" t="s">
        <v>29</v>
      </c>
      <c r="B15" s="814">
        <v>0</v>
      </c>
      <c r="C15" s="800"/>
      <c r="D15" s="800"/>
      <c r="E15" s="878" t="s">
        <v>22</v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F15" s="675"/>
      <c r="AG15" s="675"/>
      <c r="AH15" s="675"/>
      <c r="AI15" s="675"/>
      <c r="AJ15" s="675"/>
      <c r="AK15" s="675"/>
      <c r="AL15" s="672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5"/>
      <c r="BB15" s="675"/>
      <c r="BC15" s="675"/>
      <c r="BD15" s="675"/>
      <c r="BE15" s="675"/>
      <c r="BF15" s="675"/>
      <c r="BG15" s="675"/>
      <c r="BH15" s="675"/>
      <c r="BI15" s="675"/>
      <c r="BJ15" s="675"/>
      <c r="BK15" s="675"/>
      <c r="BL15" s="675"/>
      <c r="BM15" s="675"/>
      <c r="BN15" s="675"/>
      <c r="BO15" s="675"/>
      <c r="BP15" s="672"/>
      <c r="BQ15" s="781" t="s">
        <v>22</v>
      </c>
      <c r="BR15" s="672"/>
      <c r="BS15" s="672"/>
      <c r="BT15" s="883">
        <v>0</v>
      </c>
      <c r="BU15" s="672"/>
      <c r="BV15" s="675"/>
      <c r="BW15" s="675"/>
    </row>
    <row r="16" spans="1:75" ht="15" customHeight="1" x14ac:dyDescent="0.25">
      <c r="A16" s="786" t="s">
        <v>30</v>
      </c>
      <c r="B16" s="815">
        <v>0</v>
      </c>
      <c r="C16" s="801"/>
      <c r="D16" s="801"/>
      <c r="E16" s="878" t="s">
        <v>22</v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F16" s="675"/>
      <c r="AG16" s="675"/>
      <c r="AH16" s="675"/>
      <c r="AI16" s="675"/>
      <c r="AJ16" s="675"/>
      <c r="AK16" s="675"/>
      <c r="AL16" s="672"/>
      <c r="AM16" s="675"/>
      <c r="AN16" s="675"/>
      <c r="AO16" s="675"/>
      <c r="AP16" s="675"/>
      <c r="AQ16" s="675"/>
      <c r="AR16" s="675"/>
      <c r="AS16" s="675"/>
      <c r="AT16" s="675"/>
      <c r="AU16" s="675"/>
      <c r="AV16" s="675"/>
      <c r="AW16" s="675"/>
      <c r="AX16" s="675"/>
      <c r="AY16" s="675"/>
      <c r="AZ16" s="675"/>
      <c r="BA16" s="675"/>
      <c r="BB16" s="675"/>
      <c r="BC16" s="675"/>
      <c r="BD16" s="675"/>
      <c r="BE16" s="675"/>
      <c r="BF16" s="675"/>
      <c r="BG16" s="675"/>
      <c r="BH16" s="675"/>
      <c r="BI16" s="675"/>
      <c r="BJ16" s="675"/>
      <c r="BK16" s="675"/>
      <c r="BL16" s="675"/>
      <c r="BM16" s="675"/>
      <c r="BN16" s="675"/>
      <c r="BO16" s="675"/>
      <c r="BP16" s="672"/>
      <c r="BQ16" s="781" t="s">
        <v>22</v>
      </c>
      <c r="BR16" s="672"/>
      <c r="BS16" s="672"/>
      <c r="BT16" s="883">
        <v>0</v>
      </c>
      <c r="BU16" s="672"/>
      <c r="BV16" s="675"/>
      <c r="BW16" s="675"/>
    </row>
    <row r="17" spans="1:75" x14ac:dyDescent="0.25">
      <c r="A17" s="786" t="s">
        <v>31</v>
      </c>
      <c r="B17" s="815">
        <v>0</v>
      </c>
      <c r="C17" s="801"/>
      <c r="D17" s="801"/>
      <c r="E17" s="878" t="s">
        <v>22</v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F17" s="675"/>
      <c r="AG17" s="675"/>
      <c r="AH17" s="675"/>
      <c r="AI17" s="675"/>
      <c r="AJ17" s="675"/>
      <c r="AK17" s="675"/>
      <c r="AL17" s="672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5"/>
      <c r="BB17" s="675"/>
      <c r="BC17" s="675"/>
      <c r="BD17" s="675"/>
      <c r="BE17" s="675"/>
      <c r="BF17" s="675"/>
      <c r="BG17" s="675"/>
      <c r="BH17" s="675"/>
      <c r="BI17" s="675"/>
      <c r="BJ17" s="675"/>
      <c r="BK17" s="675"/>
      <c r="BL17" s="675"/>
      <c r="BM17" s="675"/>
      <c r="BN17" s="675"/>
      <c r="BO17" s="675"/>
      <c r="BP17" s="672"/>
      <c r="BQ17" s="781" t="s">
        <v>22</v>
      </c>
      <c r="BR17" s="672"/>
      <c r="BS17" s="672"/>
      <c r="BT17" s="883">
        <v>0</v>
      </c>
      <c r="BU17" s="672"/>
      <c r="BV17" s="675"/>
      <c r="BW17" s="675"/>
    </row>
    <row r="18" spans="1:75" x14ac:dyDescent="0.25">
      <c r="A18" s="786" t="s">
        <v>32</v>
      </c>
      <c r="B18" s="815">
        <v>0</v>
      </c>
      <c r="C18" s="801"/>
      <c r="D18" s="801"/>
      <c r="E18" s="878" t="s">
        <v>22</v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F18" s="675"/>
      <c r="AG18" s="675"/>
      <c r="AH18" s="675"/>
      <c r="AI18" s="675"/>
      <c r="AJ18" s="675"/>
      <c r="AK18" s="675"/>
      <c r="AL18" s="672"/>
      <c r="AM18" s="675"/>
      <c r="AN18" s="675"/>
      <c r="AO18" s="675"/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5"/>
      <c r="BB18" s="675"/>
      <c r="BC18" s="675"/>
      <c r="BD18" s="675"/>
      <c r="BE18" s="675"/>
      <c r="BF18" s="675"/>
      <c r="BG18" s="675"/>
      <c r="BH18" s="675"/>
      <c r="BI18" s="675"/>
      <c r="BJ18" s="675"/>
      <c r="BK18" s="675"/>
      <c r="BL18" s="675"/>
      <c r="BM18" s="675"/>
      <c r="BN18" s="675"/>
      <c r="BO18" s="675"/>
      <c r="BP18" s="672"/>
      <c r="BQ18" s="781" t="s">
        <v>22</v>
      </c>
      <c r="BR18" s="672"/>
      <c r="BS18" s="672"/>
      <c r="BT18" s="883">
        <v>0</v>
      </c>
      <c r="BU18" s="672"/>
      <c r="BV18" s="675"/>
      <c r="BW18" s="675"/>
    </row>
    <row r="19" spans="1:75" x14ac:dyDescent="0.25">
      <c r="A19" s="787" t="s">
        <v>33</v>
      </c>
      <c r="B19" s="824">
        <v>0</v>
      </c>
      <c r="C19" s="802"/>
      <c r="D19" s="802"/>
      <c r="E19" s="878" t="s">
        <v>22</v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F19" s="675"/>
      <c r="AG19" s="675"/>
      <c r="AH19" s="675"/>
      <c r="AI19" s="675"/>
      <c r="AJ19" s="675"/>
      <c r="AK19" s="675"/>
      <c r="AL19" s="672"/>
      <c r="AM19" s="675"/>
      <c r="AN19" s="675"/>
      <c r="AO19" s="675"/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2"/>
      <c r="BQ19" s="781" t="s">
        <v>22</v>
      </c>
      <c r="BR19" s="672"/>
      <c r="BS19" s="672"/>
      <c r="BT19" s="883">
        <v>0</v>
      </c>
      <c r="BU19" s="672"/>
      <c r="BV19" s="675"/>
      <c r="BW19" s="675"/>
    </row>
    <row r="20" spans="1:75" ht="31.5" x14ac:dyDescent="0.25">
      <c r="A20" s="788" t="s">
        <v>34</v>
      </c>
      <c r="B20" s="816">
        <v>0</v>
      </c>
      <c r="C20" s="803"/>
      <c r="D20" s="803"/>
      <c r="E20" s="878" t="s">
        <v>22</v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F20" s="675"/>
      <c r="AG20" s="675"/>
      <c r="AH20" s="675"/>
      <c r="AI20" s="675"/>
      <c r="AJ20" s="675"/>
      <c r="AK20" s="675"/>
      <c r="AL20" s="672"/>
      <c r="AM20" s="675"/>
      <c r="AN20" s="675"/>
      <c r="AO20" s="675"/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/>
      <c r="BG20" s="675"/>
      <c r="BH20" s="675"/>
      <c r="BI20" s="675"/>
      <c r="BJ20" s="675"/>
      <c r="BK20" s="675"/>
      <c r="BL20" s="675"/>
      <c r="BM20" s="675"/>
      <c r="BN20" s="675"/>
      <c r="BO20" s="675"/>
      <c r="BP20" s="672"/>
      <c r="BQ20" s="781" t="s">
        <v>22</v>
      </c>
      <c r="BR20" s="672"/>
      <c r="BS20" s="672"/>
      <c r="BT20" s="883">
        <v>0</v>
      </c>
      <c r="BU20" s="672"/>
      <c r="BV20" s="675"/>
      <c r="BW20" s="675"/>
    </row>
    <row r="21" spans="1:75" x14ac:dyDescent="0.25">
      <c r="A21" s="700" t="s">
        <v>35</v>
      </c>
      <c r="B21" s="833">
        <v>0</v>
      </c>
      <c r="C21" s="833">
        <v>0</v>
      </c>
      <c r="D21" s="833">
        <v>0</v>
      </c>
      <c r="E21" s="878" t="s">
        <v>130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X21" s="675"/>
      <c r="Y21" s="674"/>
      <c r="Z21" s="672"/>
      <c r="AA21" s="672"/>
      <c r="AB21" s="678"/>
      <c r="AC21" s="672"/>
      <c r="AD21" s="672"/>
      <c r="AE21" s="672"/>
      <c r="AF21" s="675"/>
      <c r="AG21" s="675"/>
      <c r="AH21" s="675"/>
      <c r="AI21" s="675"/>
      <c r="AJ21" s="675"/>
      <c r="AK21" s="675"/>
      <c r="AL21" s="672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/>
      <c r="BG21" s="675"/>
      <c r="BH21" s="675"/>
      <c r="BI21" s="675"/>
      <c r="BJ21" s="675"/>
      <c r="BK21" s="675"/>
      <c r="BL21" s="675"/>
      <c r="BM21" s="675"/>
      <c r="BN21" s="675"/>
      <c r="BO21" s="675"/>
      <c r="BP21" s="781" t="s">
        <v>22</v>
      </c>
      <c r="BQ21" s="781" t="s">
        <v>22</v>
      </c>
      <c r="BR21" s="694"/>
      <c r="BS21" s="694"/>
      <c r="BT21" s="883">
        <v>0</v>
      </c>
      <c r="BU21" s="883">
        <v>0</v>
      </c>
      <c r="BV21" s="675"/>
      <c r="BW21" s="675"/>
    </row>
    <row r="22" spans="1:75" ht="15" customHeight="1" x14ac:dyDescent="0.25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672"/>
      <c r="BC22" s="672"/>
      <c r="BD22" s="672"/>
      <c r="BE22" s="672"/>
      <c r="BF22" s="672"/>
      <c r="BG22" s="672"/>
      <c r="BH22" s="672"/>
      <c r="BI22" s="672"/>
      <c r="BJ22" s="672"/>
      <c r="BK22" s="672"/>
      <c r="BL22" s="672"/>
      <c r="BM22" s="672"/>
      <c r="BN22" s="672"/>
      <c r="BO22" s="672"/>
      <c r="BP22" s="672"/>
      <c r="BQ22" s="672"/>
      <c r="BR22" s="672"/>
      <c r="BS22" s="672"/>
      <c r="BT22" s="672"/>
      <c r="BU22" s="672"/>
      <c r="BV22" s="672"/>
      <c r="BW22" s="672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F23" s="675"/>
      <c r="AG23" s="675"/>
      <c r="AH23" s="675"/>
      <c r="AI23" s="675"/>
      <c r="AJ23" s="675"/>
      <c r="AK23" s="675"/>
      <c r="AL23" s="672"/>
      <c r="AM23" s="675"/>
      <c r="AN23" s="675"/>
      <c r="AO23" s="675"/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675"/>
      <c r="BN23" s="675"/>
      <c r="BO23" s="675"/>
      <c r="BP23" s="672"/>
      <c r="BQ23" s="672"/>
      <c r="BR23" s="672"/>
      <c r="BS23" s="672"/>
      <c r="BT23" s="672"/>
      <c r="BU23" s="672"/>
      <c r="BV23" s="675"/>
      <c r="BW23" s="675"/>
    </row>
    <row r="24" spans="1:75" ht="21" x14ac:dyDescent="0.25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F24" s="675"/>
      <c r="AG24" s="675"/>
      <c r="AH24" s="675"/>
      <c r="AI24" s="675"/>
      <c r="AJ24" s="675"/>
      <c r="AK24" s="675"/>
      <c r="AL24" s="672"/>
      <c r="AM24" s="675"/>
      <c r="AN24" s="675"/>
      <c r="AO24" s="675"/>
      <c r="AP24" s="675"/>
      <c r="AQ24" s="675"/>
      <c r="AR24" s="675"/>
      <c r="AS24" s="675"/>
      <c r="AT24" s="675"/>
      <c r="AU24" s="675"/>
      <c r="AV24" s="675"/>
      <c r="AW24" s="675"/>
      <c r="AX24" s="675"/>
      <c r="AY24" s="675"/>
      <c r="AZ24" s="675"/>
      <c r="BA24" s="675"/>
      <c r="BB24" s="675"/>
      <c r="BC24" s="675"/>
      <c r="BD24" s="675"/>
      <c r="BE24" s="675"/>
      <c r="BF24" s="675"/>
      <c r="BG24" s="675"/>
      <c r="BH24" s="675"/>
      <c r="BI24" s="675"/>
      <c r="BJ24" s="675"/>
      <c r="BK24" s="675"/>
      <c r="BL24" s="675"/>
      <c r="BM24" s="675"/>
      <c r="BN24" s="675"/>
      <c r="BO24" s="675"/>
      <c r="BP24" s="672"/>
      <c r="BQ24" s="672"/>
      <c r="BR24" s="672"/>
      <c r="BS24" s="672"/>
      <c r="BT24" s="672"/>
      <c r="BU24" s="672"/>
      <c r="BV24" s="675"/>
      <c r="BW24" s="675"/>
    </row>
    <row r="25" spans="1:75" ht="15" customHeight="1" x14ac:dyDescent="0.25">
      <c r="A25" s="708" t="s">
        <v>42</v>
      </c>
      <c r="B25" s="873"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">
        <v>46</v>
      </c>
      <c r="P25" s="674"/>
      <c r="Q25" s="674"/>
      <c r="R25" s="674"/>
      <c r="S25" s="674"/>
      <c r="T25" s="674"/>
      <c r="U25" s="674"/>
      <c r="V25" s="674"/>
      <c r="W25" s="674"/>
      <c r="X25" s="675"/>
      <c r="Y25" s="675"/>
      <c r="Z25" s="675"/>
      <c r="AA25" s="687"/>
      <c r="AB25" s="675"/>
      <c r="AC25" s="675"/>
      <c r="AD25" s="672"/>
      <c r="AE25" s="672"/>
      <c r="AF25" s="675"/>
      <c r="AG25" s="675"/>
      <c r="AH25" s="675"/>
      <c r="AI25" s="675"/>
      <c r="AJ25" s="675"/>
      <c r="AK25" s="675"/>
      <c r="AL25" s="672"/>
      <c r="AM25" s="675"/>
      <c r="AN25" s="675"/>
      <c r="AO25" s="675"/>
      <c r="AP25" s="675"/>
      <c r="AQ25" s="675"/>
      <c r="AR25" s="675"/>
      <c r="AS25" s="675"/>
      <c r="AT25" s="675"/>
      <c r="AU25" s="675"/>
      <c r="AV25" s="675"/>
      <c r="AW25" s="675"/>
      <c r="AX25" s="675"/>
      <c r="AY25" s="675"/>
      <c r="AZ25" s="675"/>
      <c r="BA25" s="675"/>
      <c r="BB25" s="675"/>
      <c r="BC25" s="675"/>
      <c r="BD25" s="675"/>
      <c r="BE25" s="675"/>
      <c r="BF25" s="675"/>
      <c r="BG25" s="675"/>
      <c r="BH25" s="675"/>
      <c r="BI25" s="675"/>
      <c r="BJ25" s="675"/>
      <c r="BK25" s="675"/>
      <c r="BL25" s="675"/>
      <c r="BM25" s="675"/>
      <c r="BN25" s="675"/>
      <c r="BO25" s="675"/>
      <c r="BP25" s="781" t="s">
        <v>22</v>
      </c>
      <c r="BQ25" s="781" t="s">
        <v>22</v>
      </c>
      <c r="BR25" s="781" t="s">
        <v>22</v>
      </c>
      <c r="BS25" s="781" t="s">
        <v>22</v>
      </c>
      <c r="BT25" s="883">
        <v>0</v>
      </c>
      <c r="BU25" s="883">
        <v>0</v>
      </c>
      <c r="BV25" s="883" t="s">
        <v>22</v>
      </c>
      <c r="BW25" s="883">
        <v>0</v>
      </c>
    </row>
    <row r="26" spans="1:75" ht="15" customHeight="1" x14ac:dyDescent="0.25">
      <c r="A26" s="710" t="s">
        <v>43</v>
      </c>
      <c r="B26" s="853"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">
        <v>46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F26" s="675"/>
      <c r="AG26" s="675"/>
      <c r="AH26" s="675"/>
      <c r="AI26" s="675"/>
      <c r="AJ26" s="675"/>
      <c r="AK26" s="675"/>
      <c r="AL26" s="672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675"/>
      <c r="BN26" s="675"/>
      <c r="BO26" s="675"/>
      <c r="BP26" s="781" t="s">
        <v>22</v>
      </c>
      <c r="BQ26" s="781" t="s">
        <v>22</v>
      </c>
      <c r="BR26" s="781" t="s">
        <v>22</v>
      </c>
      <c r="BS26" s="781" t="s">
        <v>22</v>
      </c>
      <c r="BT26" s="883">
        <v>0</v>
      </c>
      <c r="BU26" s="883">
        <v>0</v>
      </c>
      <c r="BV26" s="883" t="s">
        <v>22</v>
      </c>
      <c r="BW26" s="883">
        <v>0</v>
      </c>
    </row>
    <row r="27" spans="1:75" ht="15" customHeight="1" x14ac:dyDescent="0.25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  <c r="BD27" s="672"/>
      <c r="BE27" s="672"/>
      <c r="BF27" s="672"/>
      <c r="BG27" s="672"/>
      <c r="BH27" s="672"/>
      <c r="BI27" s="672"/>
      <c r="BJ27" s="672"/>
      <c r="BK27" s="672"/>
      <c r="BL27" s="672"/>
      <c r="BM27" s="672"/>
      <c r="BN27" s="672"/>
      <c r="BO27" s="672"/>
      <c r="BP27" s="672"/>
      <c r="BQ27" s="672"/>
      <c r="BR27" s="672"/>
      <c r="BS27" s="672"/>
      <c r="BT27" s="672"/>
      <c r="BU27" s="672"/>
      <c r="BV27" s="672"/>
      <c r="BW27" s="672"/>
    </row>
    <row r="28" spans="1:75" ht="21" x14ac:dyDescent="0.25">
      <c r="A28" s="728" t="s">
        <v>45</v>
      </c>
      <c r="B28" s="693" t="s">
        <v>4</v>
      </c>
      <c r="C28" s="693" t="s">
        <v>27</v>
      </c>
      <c r="D28" s="693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F28" s="675"/>
      <c r="AG28" s="675"/>
      <c r="AH28" s="675"/>
      <c r="AI28" s="675"/>
      <c r="AJ28" s="675"/>
      <c r="AK28" s="675"/>
      <c r="AL28" s="672"/>
      <c r="AM28" s="675"/>
      <c r="AN28" s="675"/>
      <c r="AO28" s="675"/>
      <c r="AP28" s="675"/>
      <c r="AQ28" s="675"/>
      <c r="AR28" s="675"/>
      <c r="AS28" s="675"/>
      <c r="AT28" s="675"/>
      <c r="AU28" s="675"/>
      <c r="AV28" s="675"/>
      <c r="AW28" s="675"/>
      <c r="AX28" s="675"/>
      <c r="AY28" s="675"/>
      <c r="AZ28" s="675"/>
      <c r="BA28" s="675"/>
      <c r="BB28" s="675"/>
      <c r="BC28" s="675"/>
      <c r="BD28" s="675"/>
      <c r="BE28" s="675"/>
      <c r="BF28" s="675"/>
      <c r="BG28" s="675"/>
      <c r="BH28" s="675"/>
      <c r="BI28" s="675"/>
      <c r="BJ28" s="675"/>
      <c r="BK28" s="675"/>
      <c r="BL28" s="675"/>
      <c r="BM28" s="675"/>
      <c r="BN28" s="675"/>
      <c r="BO28" s="675"/>
      <c r="BP28" s="672"/>
      <c r="BQ28" s="672"/>
      <c r="BR28" s="672"/>
      <c r="BS28" s="672"/>
      <c r="BT28" s="672"/>
      <c r="BU28" s="672"/>
      <c r="BV28" s="675"/>
      <c r="BW28" s="675"/>
    </row>
    <row r="29" spans="1:75" ht="21" x14ac:dyDescent="0.25">
      <c r="A29" s="789" t="s">
        <v>47</v>
      </c>
      <c r="B29" s="814">
        <v>0</v>
      </c>
      <c r="C29" s="800"/>
      <c r="D29" s="800"/>
      <c r="E29" s="685" t="s">
        <v>46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F29" s="675"/>
      <c r="AG29" s="675"/>
      <c r="AH29" s="675"/>
      <c r="AI29" s="675"/>
      <c r="AJ29" s="675"/>
      <c r="AK29" s="675"/>
      <c r="AL29" s="672"/>
      <c r="AM29" s="675"/>
      <c r="AN29" s="675"/>
      <c r="AO29" s="675"/>
      <c r="AP29" s="675"/>
      <c r="AQ29" s="675"/>
      <c r="AR29" s="675"/>
      <c r="AS29" s="675"/>
      <c r="AT29" s="675"/>
      <c r="AU29" s="675"/>
      <c r="AV29" s="675"/>
      <c r="AW29" s="675"/>
      <c r="AX29" s="675"/>
      <c r="AY29" s="675"/>
      <c r="AZ29" s="675"/>
      <c r="BA29" s="675"/>
      <c r="BB29" s="675"/>
      <c r="BC29" s="675"/>
      <c r="BD29" s="675"/>
      <c r="BE29" s="675"/>
      <c r="BF29" s="675"/>
      <c r="BG29" s="675"/>
      <c r="BH29" s="675"/>
      <c r="BI29" s="675"/>
      <c r="BJ29" s="675"/>
      <c r="BK29" s="675"/>
      <c r="BL29" s="675"/>
      <c r="BM29" s="675"/>
      <c r="BN29" s="675"/>
      <c r="BO29" s="675"/>
      <c r="BP29" s="781" t="s">
        <v>22</v>
      </c>
      <c r="BQ29" s="672"/>
      <c r="BR29" s="672"/>
      <c r="BS29" s="672"/>
      <c r="BT29" s="883">
        <v>0</v>
      </c>
      <c r="BU29" s="672"/>
      <c r="BV29" s="675"/>
      <c r="BW29" s="675"/>
    </row>
    <row r="30" spans="1:75" ht="15" customHeight="1" x14ac:dyDescent="0.25">
      <c r="A30" s="753" t="s">
        <v>48</v>
      </c>
      <c r="B30" s="815">
        <v>0</v>
      </c>
      <c r="C30" s="801"/>
      <c r="D30" s="801"/>
      <c r="E30" s="685" t="s">
        <v>46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F30" s="675"/>
      <c r="AG30" s="675"/>
      <c r="AH30" s="675"/>
      <c r="AI30" s="675"/>
      <c r="AJ30" s="675"/>
      <c r="AK30" s="675"/>
      <c r="AL30" s="672"/>
      <c r="AM30" s="675"/>
      <c r="AN30" s="675"/>
      <c r="AO30" s="675"/>
      <c r="AP30" s="675"/>
      <c r="AQ30" s="675"/>
      <c r="AR30" s="675"/>
      <c r="AS30" s="675"/>
      <c r="AT30" s="675"/>
      <c r="AU30" s="675"/>
      <c r="AV30" s="675"/>
      <c r="AW30" s="675"/>
      <c r="AX30" s="675"/>
      <c r="AY30" s="675"/>
      <c r="AZ30" s="675"/>
      <c r="BA30" s="675"/>
      <c r="BB30" s="675"/>
      <c r="BC30" s="675"/>
      <c r="BD30" s="675"/>
      <c r="BE30" s="675"/>
      <c r="BF30" s="675"/>
      <c r="BG30" s="675"/>
      <c r="BH30" s="675"/>
      <c r="BI30" s="675"/>
      <c r="BJ30" s="675"/>
      <c r="BK30" s="675"/>
      <c r="BL30" s="675"/>
      <c r="BM30" s="675"/>
      <c r="BN30" s="675"/>
      <c r="BO30" s="675"/>
      <c r="BP30" s="781" t="s">
        <v>22</v>
      </c>
      <c r="BQ30" s="672"/>
      <c r="BR30" s="672"/>
      <c r="BS30" s="672"/>
      <c r="BT30" s="883">
        <v>0</v>
      </c>
      <c r="BU30" s="672"/>
      <c r="BV30" s="675"/>
      <c r="BW30" s="675"/>
    </row>
    <row r="31" spans="1:75" ht="15" customHeight="1" x14ac:dyDescent="0.25">
      <c r="A31" s="753" t="s">
        <v>49</v>
      </c>
      <c r="B31" s="815">
        <v>0</v>
      </c>
      <c r="C31" s="801"/>
      <c r="D31" s="801"/>
      <c r="E31" s="685" t="s">
        <v>46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F31" s="675"/>
      <c r="AG31" s="675"/>
      <c r="AH31" s="675"/>
      <c r="AI31" s="675"/>
      <c r="AJ31" s="675"/>
      <c r="AK31" s="675"/>
      <c r="AL31" s="672"/>
      <c r="AM31" s="675"/>
      <c r="AN31" s="675"/>
      <c r="AO31" s="675"/>
      <c r="AP31" s="675"/>
      <c r="AQ31" s="675"/>
      <c r="AR31" s="675"/>
      <c r="AS31" s="675"/>
      <c r="AT31" s="675"/>
      <c r="AU31" s="675"/>
      <c r="AV31" s="675"/>
      <c r="AW31" s="675"/>
      <c r="AX31" s="675"/>
      <c r="AY31" s="675"/>
      <c r="AZ31" s="675"/>
      <c r="BA31" s="675"/>
      <c r="BB31" s="675"/>
      <c r="BC31" s="675"/>
      <c r="BD31" s="675"/>
      <c r="BE31" s="675"/>
      <c r="BF31" s="675"/>
      <c r="BG31" s="675"/>
      <c r="BH31" s="675"/>
      <c r="BI31" s="675"/>
      <c r="BJ31" s="675"/>
      <c r="BK31" s="675"/>
      <c r="BL31" s="675"/>
      <c r="BM31" s="675"/>
      <c r="BN31" s="675"/>
      <c r="BO31" s="675"/>
      <c r="BP31" s="781" t="s">
        <v>22</v>
      </c>
      <c r="BQ31" s="672"/>
      <c r="BR31" s="672"/>
      <c r="BS31" s="672"/>
      <c r="BT31" s="883">
        <v>0</v>
      </c>
      <c r="BU31" s="672"/>
      <c r="BV31" s="675"/>
      <c r="BW31" s="675"/>
    </row>
    <row r="32" spans="1:75" ht="15" customHeight="1" x14ac:dyDescent="0.25">
      <c r="A32" s="753" t="s">
        <v>50</v>
      </c>
      <c r="B32" s="815">
        <v>0</v>
      </c>
      <c r="C32" s="801"/>
      <c r="D32" s="801"/>
      <c r="E32" s="685" t="s">
        <v>46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F32" s="675"/>
      <c r="AG32" s="675"/>
      <c r="AH32" s="675"/>
      <c r="AI32" s="675"/>
      <c r="AJ32" s="675"/>
      <c r="AK32" s="675"/>
      <c r="AL32" s="672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5"/>
      <c r="AX32" s="675"/>
      <c r="AY32" s="675"/>
      <c r="AZ32" s="675"/>
      <c r="BA32" s="675"/>
      <c r="BB32" s="675"/>
      <c r="BC32" s="675"/>
      <c r="BD32" s="675"/>
      <c r="BE32" s="675"/>
      <c r="BF32" s="675"/>
      <c r="BG32" s="675"/>
      <c r="BH32" s="675"/>
      <c r="BI32" s="675"/>
      <c r="BJ32" s="675"/>
      <c r="BK32" s="675"/>
      <c r="BL32" s="675"/>
      <c r="BM32" s="675"/>
      <c r="BN32" s="675"/>
      <c r="BO32" s="675"/>
      <c r="BP32" s="781" t="s">
        <v>22</v>
      </c>
      <c r="BQ32" s="672"/>
      <c r="BR32" s="672"/>
      <c r="BS32" s="672"/>
      <c r="BT32" s="883">
        <v>0</v>
      </c>
      <c r="BU32" s="672"/>
      <c r="BV32" s="675"/>
      <c r="BW32" s="675"/>
    </row>
    <row r="33" spans="1:75" ht="15" customHeight="1" x14ac:dyDescent="0.25">
      <c r="A33" s="753" t="s">
        <v>51</v>
      </c>
      <c r="B33" s="815">
        <v>0</v>
      </c>
      <c r="C33" s="801"/>
      <c r="D33" s="801"/>
      <c r="E33" s="685" t="s">
        <v>46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F33" s="675"/>
      <c r="AG33" s="675"/>
      <c r="AH33" s="675"/>
      <c r="AI33" s="675"/>
      <c r="AJ33" s="675"/>
      <c r="AK33" s="675"/>
      <c r="AL33" s="672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675"/>
      <c r="BI33" s="675"/>
      <c r="BJ33" s="675"/>
      <c r="BK33" s="675"/>
      <c r="BL33" s="675"/>
      <c r="BM33" s="675"/>
      <c r="BN33" s="675"/>
      <c r="BO33" s="675"/>
      <c r="BP33" s="781" t="s">
        <v>22</v>
      </c>
      <c r="BQ33" s="672"/>
      <c r="BR33" s="672"/>
      <c r="BS33" s="672"/>
      <c r="BT33" s="883">
        <v>0</v>
      </c>
      <c r="BU33" s="672"/>
      <c r="BV33" s="675"/>
      <c r="BW33" s="675"/>
    </row>
    <row r="34" spans="1:75" ht="15" customHeight="1" x14ac:dyDescent="0.25">
      <c r="A34" s="753" t="s">
        <v>52</v>
      </c>
      <c r="B34" s="815">
        <v>0</v>
      </c>
      <c r="C34" s="801"/>
      <c r="D34" s="801"/>
      <c r="E34" s="685" t="s">
        <v>46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F34" s="675"/>
      <c r="AG34" s="675"/>
      <c r="AH34" s="675"/>
      <c r="AI34" s="675"/>
      <c r="AJ34" s="675"/>
      <c r="AK34" s="675"/>
      <c r="AL34" s="672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5"/>
      <c r="BJ34" s="675"/>
      <c r="BK34" s="675"/>
      <c r="BL34" s="675"/>
      <c r="BM34" s="675"/>
      <c r="BN34" s="675"/>
      <c r="BO34" s="675"/>
      <c r="BP34" s="781" t="s">
        <v>22</v>
      </c>
      <c r="BQ34" s="672"/>
      <c r="BR34" s="672"/>
      <c r="BS34" s="672"/>
      <c r="BT34" s="883">
        <v>0</v>
      </c>
      <c r="BU34" s="672"/>
      <c r="BV34" s="675"/>
      <c r="BW34" s="675"/>
    </row>
    <row r="35" spans="1:75" x14ac:dyDescent="0.25">
      <c r="A35" s="700" t="s">
        <v>35</v>
      </c>
      <c r="B35" s="833">
        <v>0</v>
      </c>
      <c r="C35" s="833">
        <v>0</v>
      </c>
      <c r="D35" s="833">
        <v>0</v>
      </c>
      <c r="E35" s="685" t="s">
        <v>46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X35" s="675"/>
      <c r="Y35" s="674"/>
      <c r="Z35" s="672"/>
      <c r="AA35" s="672"/>
      <c r="AB35" s="675"/>
      <c r="AC35" s="672"/>
      <c r="AD35" s="672"/>
      <c r="AE35" s="672"/>
      <c r="AF35" s="675"/>
      <c r="AG35" s="675"/>
      <c r="AH35" s="675"/>
      <c r="AI35" s="675"/>
      <c r="AJ35" s="675"/>
      <c r="AK35" s="675"/>
      <c r="AL35" s="672"/>
      <c r="AM35" s="675"/>
      <c r="AN35" s="675"/>
      <c r="AO35" s="675"/>
      <c r="AP35" s="675"/>
      <c r="AQ35" s="675"/>
      <c r="AR35" s="675"/>
      <c r="AS35" s="675"/>
      <c r="AT35" s="675"/>
      <c r="AU35" s="675"/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  <c r="BG35" s="675"/>
      <c r="BH35" s="675"/>
      <c r="BI35" s="675"/>
      <c r="BJ35" s="675"/>
      <c r="BK35" s="675"/>
      <c r="BL35" s="675"/>
      <c r="BM35" s="675"/>
      <c r="BN35" s="675"/>
      <c r="BO35" s="675"/>
      <c r="BP35" s="694"/>
      <c r="BQ35" s="781" t="s">
        <v>22</v>
      </c>
      <c r="BR35" s="672"/>
      <c r="BS35" s="672"/>
      <c r="BT35" s="694"/>
      <c r="BU35" s="883">
        <v>0</v>
      </c>
      <c r="BV35" s="675"/>
      <c r="BW35" s="675"/>
    </row>
    <row r="36" spans="1:75" ht="15" customHeight="1" x14ac:dyDescent="0.25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L36" s="672"/>
      <c r="M36" s="672"/>
      <c r="N36" s="672"/>
      <c r="O36" s="672"/>
      <c r="P36" s="672"/>
      <c r="Q36" s="672"/>
      <c r="R36" s="672"/>
      <c r="S36" s="672"/>
      <c r="T36" s="674"/>
      <c r="U36" s="674"/>
      <c r="V36" s="674"/>
      <c r="W36" s="674"/>
      <c r="X36" s="674"/>
      <c r="Y36" s="674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  <c r="BD36" s="672"/>
      <c r="BE36" s="672"/>
      <c r="BF36" s="672"/>
      <c r="BG36" s="672"/>
      <c r="BH36" s="672"/>
      <c r="BI36" s="672"/>
      <c r="BJ36" s="672"/>
      <c r="BK36" s="672"/>
      <c r="BL36" s="672"/>
      <c r="BM36" s="672"/>
      <c r="BN36" s="672"/>
      <c r="BO36" s="672"/>
      <c r="BP36" s="672"/>
      <c r="BQ36" s="672"/>
      <c r="BR36" s="672"/>
      <c r="BS36" s="672"/>
      <c r="BT36" s="672"/>
      <c r="BU36" s="672"/>
      <c r="BV36" s="672"/>
      <c r="BW36" s="672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F37" s="675"/>
      <c r="AG37" s="675"/>
      <c r="AH37" s="675"/>
      <c r="AI37" s="675"/>
      <c r="AJ37" s="675"/>
      <c r="AK37" s="675"/>
      <c r="AL37" s="672"/>
      <c r="AM37" s="675"/>
      <c r="AN37" s="675"/>
      <c r="AO37" s="675"/>
      <c r="AP37" s="675"/>
      <c r="AQ37" s="675"/>
      <c r="AR37" s="675"/>
      <c r="AS37" s="675"/>
      <c r="AT37" s="675"/>
      <c r="AU37" s="675"/>
      <c r="AV37" s="675"/>
      <c r="AW37" s="675"/>
      <c r="AX37" s="675"/>
      <c r="AY37" s="675"/>
      <c r="AZ37" s="675"/>
      <c r="BA37" s="675"/>
      <c r="BB37" s="675"/>
      <c r="BC37" s="675"/>
      <c r="BD37" s="675"/>
      <c r="BE37" s="675"/>
      <c r="BF37" s="675"/>
      <c r="BG37" s="675"/>
      <c r="BH37" s="675"/>
      <c r="BI37" s="675"/>
      <c r="BJ37" s="675"/>
      <c r="BK37" s="675"/>
      <c r="BL37" s="675"/>
      <c r="BM37" s="675"/>
      <c r="BN37" s="675"/>
      <c r="BO37" s="675"/>
      <c r="BP37" s="672"/>
      <c r="BQ37" s="672"/>
      <c r="BR37" s="672"/>
      <c r="BS37" s="672"/>
      <c r="BT37" s="672"/>
      <c r="BU37" s="672"/>
      <c r="BV37" s="675"/>
      <c r="BW37" s="675"/>
    </row>
    <row r="38" spans="1:75" x14ac:dyDescent="0.2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F38" s="675"/>
      <c r="AG38" s="675"/>
      <c r="AH38" s="675"/>
      <c r="AI38" s="675"/>
      <c r="AJ38" s="675"/>
      <c r="AK38" s="675"/>
      <c r="AL38" s="672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675"/>
      <c r="AZ38" s="675"/>
      <c r="BA38" s="675"/>
      <c r="BB38" s="675"/>
      <c r="BC38" s="675"/>
      <c r="BD38" s="675"/>
      <c r="BE38" s="675"/>
      <c r="BF38" s="675"/>
      <c r="BG38" s="675"/>
      <c r="BH38" s="675"/>
      <c r="BI38" s="675"/>
      <c r="BJ38" s="675"/>
      <c r="BK38" s="675"/>
      <c r="BL38" s="675"/>
      <c r="BM38" s="675"/>
      <c r="BN38" s="675"/>
      <c r="BO38" s="675"/>
      <c r="BP38" s="672"/>
      <c r="BQ38" s="672"/>
      <c r="BR38" s="672"/>
      <c r="BS38" s="672"/>
      <c r="BT38" s="672"/>
      <c r="BU38" s="672"/>
      <c r="BV38" s="675"/>
      <c r="BW38" s="675"/>
    </row>
    <row r="39" spans="1:75" x14ac:dyDescent="0.25">
      <c r="A39" s="1006" t="s">
        <v>42</v>
      </c>
      <c r="B39" s="1007"/>
      <c r="C39" s="814"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">
        <v>46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X39" s="675"/>
      <c r="Y39" s="675"/>
      <c r="Z39" s="675"/>
      <c r="AA39" s="687"/>
      <c r="AB39" s="675"/>
      <c r="AC39" s="675"/>
      <c r="AD39" s="672"/>
      <c r="AE39" s="672"/>
      <c r="AF39" s="675"/>
      <c r="AG39" s="675"/>
      <c r="AH39" s="675"/>
      <c r="AI39" s="675"/>
      <c r="AJ39" s="675"/>
      <c r="AK39" s="675"/>
      <c r="AL39" s="672"/>
      <c r="AM39" s="675"/>
      <c r="AN39" s="675"/>
      <c r="AO39" s="675"/>
      <c r="AP39" s="675"/>
      <c r="AQ39" s="675"/>
      <c r="AR39" s="675"/>
      <c r="AS39" s="675"/>
      <c r="AT39" s="675"/>
      <c r="AU39" s="675"/>
      <c r="AV39" s="675"/>
      <c r="AW39" s="675"/>
      <c r="AX39" s="675"/>
      <c r="AY39" s="675"/>
      <c r="AZ39" s="675"/>
      <c r="BA39" s="675"/>
      <c r="BB39" s="675"/>
      <c r="BC39" s="675"/>
      <c r="BD39" s="675"/>
      <c r="BE39" s="675"/>
      <c r="BF39" s="675"/>
      <c r="BG39" s="675"/>
      <c r="BH39" s="675"/>
      <c r="BI39" s="675"/>
      <c r="BJ39" s="675"/>
      <c r="BK39" s="675"/>
      <c r="BL39" s="675"/>
      <c r="BM39" s="675"/>
      <c r="BN39" s="675"/>
      <c r="BO39" s="675"/>
      <c r="BP39" s="781" t="s">
        <v>22</v>
      </c>
      <c r="BQ39" s="781" t="s">
        <v>22</v>
      </c>
      <c r="BR39" s="781" t="s">
        <v>22</v>
      </c>
      <c r="BS39" s="781" t="s">
        <v>22</v>
      </c>
      <c r="BT39" s="883">
        <v>0</v>
      </c>
      <c r="BU39" s="883">
        <v>0</v>
      </c>
      <c r="BV39" s="883" t="s">
        <v>22</v>
      </c>
      <c r="BW39" s="883">
        <v>0</v>
      </c>
    </row>
    <row r="40" spans="1:75" x14ac:dyDescent="0.25">
      <c r="A40" s="991" t="s">
        <v>54</v>
      </c>
      <c r="B40" s="992"/>
      <c r="C40" s="815"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">
        <v>46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X40" s="675"/>
      <c r="Y40" s="675"/>
      <c r="Z40" s="675"/>
      <c r="AA40" s="687"/>
      <c r="AB40" s="675"/>
      <c r="AC40" s="675"/>
      <c r="AD40" s="672"/>
      <c r="AE40" s="672"/>
      <c r="AF40" s="675"/>
      <c r="AG40" s="675"/>
      <c r="AH40" s="675"/>
      <c r="AI40" s="675"/>
      <c r="AJ40" s="675"/>
      <c r="AK40" s="675"/>
      <c r="AL40" s="672"/>
      <c r="AM40" s="675"/>
      <c r="AN40" s="675"/>
      <c r="AO40" s="675"/>
      <c r="AP40" s="675"/>
      <c r="AQ40" s="675"/>
      <c r="AR40" s="675"/>
      <c r="AS40" s="675"/>
      <c r="AT40" s="675"/>
      <c r="AU40" s="675"/>
      <c r="AV40" s="675"/>
      <c r="AW40" s="675"/>
      <c r="AX40" s="675"/>
      <c r="AY40" s="675"/>
      <c r="AZ40" s="675"/>
      <c r="BA40" s="675"/>
      <c r="BB40" s="675"/>
      <c r="BC40" s="675"/>
      <c r="BD40" s="675"/>
      <c r="BE40" s="675"/>
      <c r="BF40" s="675"/>
      <c r="BG40" s="675"/>
      <c r="BH40" s="675"/>
      <c r="BI40" s="675"/>
      <c r="BJ40" s="675"/>
      <c r="BK40" s="675"/>
      <c r="BL40" s="675"/>
      <c r="BM40" s="675"/>
      <c r="BN40" s="675"/>
      <c r="BO40" s="675"/>
      <c r="BP40" s="781" t="s">
        <v>22</v>
      </c>
      <c r="BQ40" s="781" t="s">
        <v>22</v>
      </c>
      <c r="BR40" s="781" t="s">
        <v>22</v>
      </c>
      <c r="BS40" s="781" t="s">
        <v>22</v>
      </c>
      <c r="BT40" s="883">
        <v>0</v>
      </c>
      <c r="BU40" s="883">
        <v>0</v>
      </c>
      <c r="BV40" s="883" t="s">
        <v>22</v>
      </c>
      <c r="BW40" s="883">
        <v>0</v>
      </c>
    </row>
    <row r="41" spans="1:75" ht="15" customHeight="1" x14ac:dyDescent="0.25">
      <c r="A41" s="1008" t="s">
        <v>43</v>
      </c>
      <c r="B41" s="1009"/>
      <c r="C41" s="815"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">
        <v>46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X41" s="675"/>
      <c r="Y41" s="675"/>
      <c r="Z41" s="675"/>
      <c r="AA41" s="687"/>
      <c r="AB41" s="675"/>
      <c r="AC41" s="675"/>
      <c r="AD41" s="672"/>
      <c r="AE41" s="672"/>
      <c r="AF41" s="675"/>
      <c r="AG41" s="675"/>
      <c r="AH41" s="675"/>
      <c r="AI41" s="675"/>
      <c r="AJ41" s="675"/>
      <c r="AK41" s="675"/>
      <c r="AL41" s="672"/>
      <c r="AM41" s="675"/>
      <c r="AN41" s="675"/>
      <c r="AO41" s="675"/>
      <c r="AP41" s="675"/>
      <c r="AQ41" s="675"/>
      <c r="AR41" s="675"/>
      <c r="AS41" s="675"/>
      <c r="AT41" s="675"/>
      <c r="AU41" s="675"/>
      <c r="AV41" s="675"/>
      <c r="AW41" s="675"/>
      <c r="AX41" s="675"/>
      <c r="AY41" s="675"/>
      <c r="AZ41" s="675"/>
      <c r="BA41" s="675"/>
      <c r="BB41" s="675"/>
      <c r="BC41" s="675"/>
      <c r="BD41" s="675"/>
      <c r="BE41" s="675"/>
      <c r="BF41" s="675"/>
      <c r="BG41" s="675"/>
      <c r="BH41" s="675"/>
      <c r="BI41" s="675"/>
      <c r="BJ41" s="675"/>
      <c r="BK41" s="675"/>
      <c r="BL41" s="675"/>
      <c r="BM41" s="675"/>
      <c r="BN41" s="675"/>
      <c r="BO41" s="675"/>
      <c r="BP41" s="781" t="s">
        <v>22</v>
      </c>
      <c r="BQ41" s="781" t="s">
        <v>22</v>
      </c>
      <c r="BR41" s="781" t="s">
        <v>22</v>
      </c>
      <c r="BS41" s="781" t="s">
        <v>22</v>
      </c>
      <c r="BT41" s="883">
        <v>0</v>
      </c>
      <c r="BU41" s="883">
        <v>0</v>
      </c>
      <c r="BV41" s="883" t="s">
        <v>22</v>
      </c>
      <c r="BW41" s="883">
        <v>0</v>
      </c>
    </row>
    <row r="42" spans="1:75" ht="15" customHeight="1" x14ac:dyDescent="0.25">
      <c r="A42" s="1010" t="s">
        <v>55</v>
      </c>
      <c r="B42" s="1011"/>
      <c r="C42" s="816"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">
        <v>46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X42" s="675"/>
      <c r="Y42" s="675"/>
      <c r="Z42" s="675"/>
      <c r="AA42" s="687"/>
      <c r="AB42" s="675"/>
      <c r="AC42" s="675"/>
      <c r="AD42" s="672"/>
      <c r="AE42" s="672"/>
      <c r="AF42" s="675"/>
      <c r="AG42" s="675"/>
      <c r="AH42" s="675"/>
      <c r="AI42" s="675"/>
      <c r="AJ42" s="675"/>
      <c r="AK42" s="675"/>
      <c r="AL42" s="672"/>
      <c r="AM42" s="675"/>
      <c r="AN42" s="675"/>
      <c r="AO42" s="675"/>
      <c r="AP42" s="675"/>
      <c r="AQ42" s="675"/>
      <c r="AR42" s="675"/>
      <c r="AS42" s="675"/>
      <c r="AT42" s="675"/>
      <c r="AU42" s="675"/>
      <c r="AV42" s="675"/>
      <c r="AW42" s="675"/>
      <c r="AX42" s="675"/>
      <c r="AY42" s="675"/>
      <c r="AZ42" s="675"/>
      <c r="BA42" s="675"/>
      <c r="BB42" s="675"/>
      <c r="BC42" s="675"/>
      <c r="BD42" s="675"/>
      <c r="BE42" s="675"/>
      <c r="BF42" s="675"/>
      <c r="BG42" s="675"/>
      <c r="BH42" s="675"/>
      <c r="BI42" s="675"/>
      <c r="BJ42" s="675"/>
      <c r="BK42" s="675"/>
      <c r="BL42" s="675"/>
      <c r="BM42" s="675"/>
      <c r="BN42" s="675"/>
      <c r="BO42" s="675"/>
      <c r="BP42" s="781" t="s">
        <v>22</v>
      </c>
      <c r="BQ42" s="781" t="s">
        <v>22</v>
      </c>
      <c r="BR42" s="781" t="s">
        <v>22</v>
      </c>
      <c r="BS42" s="781" t="s">
        <v>22</v>
      </c>
      <c r="BT42" s="883">
        <v>0</v>
      </c>
      <c r="BU42" s="883">
        <v>0</v>
      </c>
      <c r="BV42" s="883" t="s">
        <v>22</v>
      </c>
      <c r="BW42" s="883">
        <v>0</v>
      </c>
    </row>
    <row r="43" spans="1:75" ht="15" customHeight="1" x14ac:dyDescent="0.25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F43" s="675"/>
      <c r="AG43" s="675"/>
      <c r="AH43" s="675"/>
      <c r="AI43" s="675"/>
      <c r="AJ43" s="675"/>
      <c r="AK43" s="675"/>
      <c r="AL43" s="672"/>
      <c r="AM43" s="675"/>
      <c r="AN43" s="675"/>
      <c r="AO43" s="675"/>
      <c r="AP43" s="675"/>
      <c r="AQ43" s="675"/>
      <c r="AR43" s="675"/>
      <c r="AS43" s="675"/>
      <c r="AT43" s="675"/>
      <c r="AU43" s="675"/>
      <c r="AV43" s="675"/>
      <c r="AW43" s="675"/>
      <c r="AX43" s="675"/>
      <c r="AY43" s="675"/>
      <c r="AZ43" s="675"/>
      <c r="BA43" s="675"/>
      <c r="BB43" s="675"/>
      <c r="BC43" s="675"/>
      <c r="BD43" s="675"/>
      <c r="BE43" s="675"/>
      <c r="BF43" s="675"/>
      <c r="BG43" s="675"/>
      <c r="BH43" s="675"/>
      <c r="BI43" s="675"/>
      <c r="BJ43" s="675"/>
      <c r="BK43" s="675"/>
      <c r="BL43" s="675"/>
      <c r="BM43" s="675"/>
      <c r="BN43" s="675"/>
      <c r="BO43" s="675"/>
      <c r="BP43" s="672"/>
      <c r="BQ43" s="672"/>
      <c r="BR43" s="672"/>
      <c r="BS43" s="672"/>
      <c r="BT43" s="672"/>
      <c r="BU43" s="672"/>
      <c r="BV43" s="675"/>
      <c r="BW43" s="675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F44" s="675"/>
      <c r="AG44" s="675"/>
      <c r="AH44" s="675"/>
      <c r="AI44" s="675"/>
      <c r="AJ44" s="675"/>
      <c r="AK44" s="675"/>
      <c r="AL44" s="672"/>
      <c r="AM44" s="675"/>
      <c r="AN44" s="675"/>
      <c r="AO44" s="675"/>
      <c r="AP44" s="675"/>
      <c r="AQ44" s="675"/>
      <c r="AR44" s="675"/>
      <c r="AS44" s="675"/>
      <c r="AT44" s="675"/>
      <c r="AU44" s="675"/>
      <c r="AV44" s="675"/>
      <c r="AW44" s="675"/>
      <c r="AX44" s="675"/>
      <c r="AY44" s="675"/>
      <c r="AZ44" s="675"/>
      <c r="BA44" s="675"/>
      <c r="BB44" s="675"/>
      <c r="BC44" s="675"/>
      <c r="BD44" s="675"/>
      <c r="BE44" s="675"/>
      <c r="BF44" s="675"/>
      <c r="BG44" s="675"/>
      <c r="BH44" s="675"/>
      <c r="BI44" s="675"/>
      <c r="BJ44" s="675"/>
      <c r="BK44" s="675"/>
      <c r="BL44" s="675"/>
      <c r="BM44" s="675"/>
      <c r="BN44" s="675"/>
      <c r="BO44" s="675"/>
      <c r="BP44" s="672"/>
      <c r="BQ44" s="672"/>
      <c r="BR44" s="672"/>
      <c r="BS44" s="672"/>
      <c r="BT44" s="672"/>
      <c r="BU44" s="672"/>
      <c r="BV44" s="675"/>
      <c r="BW44" s="675"/>
    </row>
    <row r="45" spans="1:75" ht="15" customHeight="1" x14ac:dyDescent="0.25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F45" s="675"/>
      <c r="AG45" s="675"/>
      <c r="AH45" s="675"/>
      <c r="AI45" s="675"/>
      <c r="AJ45" s="675"/>
      <c r="AK45" s="675"/>
      <c r="AL45" s="672"/>
      <c r="AM45" s="675"/>
      <c r="AN45" s="675"/>
      <c r="AO45" s="675"/>
      <c r="AP45" s="675"/>
      <c r="AQ45" s="675"/>
      <c r="AR45" s="675"/>
      <c r="AS45" s="675"/>
      <c r="AT45" s="675"/>
      <c r="AU45" s="675"/>
      <c r="AV45" s="675"/>
      <c r="AW45" s="675"/>
      <c r="AX45" s="675"/>
      <c r="AY45" s="675"/>
      <c r="AZ45" s="675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675"/>
      <c r="BL45" s="675"/>
      <c r="BM45" s="675"/>
      <c r="BN45" s="675"/>
      <c r="BO45" s="675"/>
      <c r="BP45" s="672"/>
      <c r="BQ45" s="672"/>
      <c r="BR45" s="672"/>
      <c r="BS45" s="672"/>
      <c r="BT45" s="672"/>
      <c r="BU45" s="672"/>
      <c r="BV45" s="675"/>
      <c r="BW45" s="675"/>
    </row>
    <row r="46" spans="1:75" ht="15" customHeight="1" x14ac:dyDescent="0.25">
      <c r="A46" s="1006" t="s">
        <v>42</v>
      </c>
      <c r="B46" s="1007"/>
      <c r="C46" s="814"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">
        <v>46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X46" s="675"/>
      <c r="Y46" s="675"/>
      <c r="Z46" s="675"/>
      <c r="AA46" s="687"/>
      <c r="AB46" s="675"/>
      <c r="AC46" s="675"/>
      <c r="AD46" s="672"/>
      <c r="AE46" s="672"/>
      <c r="AF46" s="675"/>
      <c r="AG46" s="675"/>
      <c r="AH46" s="675"/>
      <c r="AI46" s="675"/>
      <c r="AJ46" s="675"/>
      <c r="AK46" s="675"/>
      <c r="AL46" s="672"/>
      <c r="AM46" s="675"/>
      <c r="AN46" s="675"/>
      <c r="AO46" s="675"/>
      <c r="AP46" s="675"/>
      <c r="AQ46" s="675"/>
      <c r="AR46" s="675"/>
      <c r="AS46" s="675"/>
      <c r="AT46" s="675"/>
      <c r="AU46" s="675"/>
      <c r="AV46" s="675"/>
      <c r="AW46" s="675"/>
      <c r="AX46" s="675"/>
      <c r="AY46" s="675"/>
      <c r="AZ46" s="675"/>
      <c r="BA46" s="675"/>
      <c r="BB46" s="675"/>
      <c r="BC46" s="675"/>
      <c r="BD46" s="675"/>
      <c r="BE46" s="675"/>
      <c r="BF46" s="675"/>
      <c r="BG46" s="675"/>
      <c r="BH46" s="675"/>
      <c r="BI46" s="675"/>
      <c r="BJ46" s="675"/>
      <c r="BK46" s="675"/>
      <c r="BL46" s="675"/>
      <c r="BM46" s="675"/>
      <c r="BN46" s="675"/>
      <c r="BO46" s="675"/>
      <c r="BP46" s="781" t="s">
        <v>22</v>
      </c>
      <c r="BQ46" s="781" t="s">
        <v>22</v>
      </c>
      <c r="BR46" s="781" t="s">
        <v>22</v>
      </c>
      <c r="BS46" s="781" t="s">
        <v>22</v>
      </c>
      <c r="BT46" s="883">
        <v>0</v>
      </c>
      <c r="BU46" s="883">
        <v>0</v>
      </c>
      <c r="BV46" s="883" t="s">
        <v>22</v>
      </c>
      <c r="BW46" s="883">
        <v>0</v>
      </c>
    </row>
    <row r="47" spans="1:75" ht="15" customHeight="1" x14ac:dyDescent="0.25">
      <c r="A47" s="991" t="s">
        <v>54</v>
      </c>
      <c r="B47" s="992"/>
      <c r="C47" s="815"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">
        <v>46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X47" s="675"/>
      <c r="Y47" s="675"/>
      <c r="Z47" s="675"/>
      <c r="AA47" s="687"/>
      <c r="AB47" s="675"/>
      <c r="AC47" s="675"/>
      <c r="AD47" s="672"/>
      <c r="AE47" s="672"/>
      <c r="AF47" s="675"/>
      <c r="AG47" s="675"/>
      <c r="AH47" s="675"/>
      <c r="AI47" s="675"/>
      <c r="AJ47" s="675"/>
      <c r="AK47" s="675"/>
      <c r="AL47" s="672"/>
      <c r="AM47" s="675"/>
      <c r="AN47" s="675"/>
      <c r="AO47" s="675"/>
      <c r="AP47" s="675"/>
      <c r="AQ47" s="675"/>
      <c r="AR47" s="675"/>
      <c r="AS47" s="675"/>
      <c r="AT47" s="675"/>
      <c r="AU47" s="675"/>
      <c r="AV47" s="675"/>
      <c r="AW47" s="675"/>
      <c r="AX47" s="675"/>
      <c r="AY47" s="675"/>
      <c r="AZ47" s="675"/>
      <c r="BA47" s="675"/>
      <c r="BB47" s="675"/>
      <c r="BC47" s="675"/>
      <c r="BD47" s="675"/>
      <c r="BE47" s="675"/>
      <c r="BF47" s="675"/>
      <c r="BG47" s="675"/>
      <c r="BH47" s="675"/>
      <c r="BI47" s="675"/>
      <c r="BJ47" s="675"/>
      <c r="BK47" s="675"/>
      <c r="BL47" s="675"/>
      <c r="BM47" s="675"/>
      <c r="BN47" s="675"/>
      <c r="BO47" s="675"/>
      <c r="BP47" s="781" t="s">
        <v>22</v>
      </c>
      <c r="BQ47" s="781" t="s">
        <v>22</v>
      </c>
      <c r="BR47" s="781" t="s">
        <v>22</v>
      </c>
      <c r="BS47" s="781" t="s">
        <v>22</v>
      </c>
      <c r="BT47" s="883">
        <v>0</v>
      </c>
      <c r="BU47" s="883">
        <v>0</v>
      </c>
      <c r="BV47" s="883" t="s">
        <v>22</v>
      </c>
      <c r="BW47" s="883">
        <v>0</v>
      </c>
    </row>
    <row r="48" spans="1:75" ht="15" customHeight="1" x14ac:dyDescent="0.25">
      <c r="A48" s="991" t="s">
        <v>43</v>
      </c>
      <c r="B48" s="992"/>
      <c r="C48" s="815"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">
        <v>46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X48" s="675"/>
      <c r="Y48" s="675"/>
      <c r="Z48" s="675"/>
      <c r="AA48" s="687"/>
      <c r="AB48" s="675"/>
      <c r="AC48" s="675"/>
      <c r="AD48" s="672"/>
      <c r="AE48" s="672"/>
      <c r="AF48" s="675"/>
      <c r="AG48" s="675"/>
      <c r="AH48" s="675"/>
      <c r="AI48" s="675"/>
      <c r="AJ48" s="675"/>
      <c r="AK48" s="675"/>
      <c r="AL48" s="672"/>
      <c r="AM48" s="675"/>
      <c r="AN48" s="675"/>
      <c r="AO48" s="675"/>
      <c r="AP48" s="675"/>
      <c r="AQ48" s="675"/>
      <c r="AR48" s="675"/>
      <c r="AS48" s="675"/>
      <c r="AT48" s="675"/>
      <c r="AU48" s="675"/>
      <c r="AV48" s="675"/>
      <c r="AW48" s="675"/>
      <c r="AX48" s="675"/>
      <c r="AY48" s="675"/>
      <c r="AZ48" s="675"/>
      <c r="BA48" s="675"/>
      <c r="BB48" s="675"/>
      <c r="BC48" s="675"/>
      <c r="BD48" s="675"/>
      <c r="BE48" s="675"/>
      <c r="BF48" s="675"/>
      <c r="BG48" s="675"/>
      <c r="BH48" s="675"/>
      <c r="BI48" s="675"/>
      <c r="BJ48" s="675"/>
      <c r="BK48" s="675"/>
      <c r="BL48" s="675"/>
      <c r="BM48" s="675"/>
      <c r="BN48" s="675"/>
      <c r="BO48" s="675"/>
      <c r="BP48" s="781" t="s">
        <v>22</v>
      </c>
      <c r="BQ48" s="781" t="s">
        <v>22</v>
      </c>
      <c r="BR48" s="781" t="s">
        <v>22</v>
      </c>
      <c r="BS48" s="781" t="s">
        <v>22</v>
      </c>
      <c r="BT48" s="883">
        <v>0</v>
      </c>
      <c r="BU48" s="883">
        <v>0</v>
      </c>
      <c r="BV48" s="883" t="s">
        <v>22</v>
      </c>
      <c r="BW48" s="883">
        <v>0</v>
      </c>
    </row>
    <row r="49" spans="1:75" ht="15" customHeight="1" x14ac:dyDescent="0.25">
      <c r="A49" s="991" t="s">
        <v>57</v>
      </c>
      <c r="B49" s="992"/>
      <c r="C49" s="815"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">
        <v>46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X49" s="675"/>
      <c r="Y49" s="675"/>
      <c r="Z49" s="675"/>
      <c r="AA49" s="687"/>
      <c r="AB49" s="675"/>
      <c r="AC49" s="675"/>
      <c r="AD49" s="672"/>
      <c r="AE49" s="672"/>
      <c r="AF49" s="675"/>
      <c r="AG49" s="675"/>
      <c r="AH49" s="675"/>
      <c r="AI49" s="675"/>
      <c r="AJ49" s="675"/>
      <c r="AK49" s="675"/>
      <c r="AL49" s="672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  <c r="BE49" s="675"/>
      <c r="BF49" s="675"/>
      <c r="BG49" s="675"/>
      <c r="BH49" s="675"/>
      <c r="BI49" s="675"/>
      <c r="BJ49" s="675"/>
      <c r="BK49" s="675"/>
      <c r="BL49" s="675"/>
      <c r="BM49" s="675"/>
      <c r="BN49" s="675"/>
      <c r="BO49" s="675"/>
      <c r="BP49" s="781" t="s">
        <v>22</v>
      </c>
      <c r="BQ49" s="781" t="s">
        <v>22</v>
      </c>
      <c r="BR49" s="781" t="s">
        <v>22</v>
      </c>
      <c r="BS49" s="781" t="s">
        <v>22</v>
      </c>
      <c r="BT49" s="883">
        <v>0</v>
      </c>
      <c r="BU49" s="883">
        <v>0</v>
      </c>
      <c r="BV49" s="883" t="s">
        <v>22</v>
      </c>
      <c r="BW49" s="883">
        <v>0</v>
      </c>
    </row>
    <row r="50" spans="1:75" ht="15" customHeight="1" x14ac:dyDescent="0.25">
      <c r="A50" s="999" t="s">
        <v>58</v>
      </c>
      <c r="B50" s="1000"/>
      <c r="C50" s="816"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">
        <v>46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X50" s="675"/>
      <c r="Y50" s="675"/>
      <c r="Z50" s="675"/>
      <c r="AA50" s="687"/>
      <c r="AB50" s="675"/>
      <c r="AC50" s="675"/>
      <c r="AD50" s="672"/>
      <c r="AE50" s="672"/>
      <c r="AF50" s="675"/>
      <c r="AG50" s="675"/>
      <c r="AH50" s="675"/>
      <c r="AI50" s="675"/>
      <c r="AJ50" s="675"/>
      <c r="AK50" s="675"/>
      <c r="AL50" s="672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781" t="s">
        <v>22</v>
      </c>
      <c r="BQ50" s="781" t="s">
        <v>22</v>
      </c>
      <c r="BR50" s="781" t="s">
        <v>22</v>
      </c>
      <c r="BS50" s="781" t="s">
        <v>22</v>
      </c>
      <c r="BT50" s="883">
        <v>0</v>
      </c>
      <c r="BU50" s="883">
        <v>0</v>
      </c>
      <c r="BV50" s="883" t="s">
        <v>22</v>
      </c>
      <c r="BW50" s="883">
        <v>0</v>
      </c>
    </row>
    <row r="51" spans="1:75" ht="15" customHeight="1" x14ac:dyDescent="0.25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F51" s="675"/>
      <c r="AG51" s="675"/>
      <c r="AH51" s="675"/>
      <c r="AI51" s="675"/>
      <c r="AJ51" s="675"/>
      <c r="AK51" s="675"/>
      <c r="AL51" s="672"/>
      <c r="AM51" s="675"/>
      <c r="AN51" s="675"/>
      <c r="AO51" s="675"/>
      <c r="AP51" s="675"/>
      <c r="AQ51" s="675"/>
      <c r="AR51" s="675"/>
      <c r="AS51" s="675"/>
      <c r="AT51" s="675"/>
      <c r="AU51" s="675"/>
      <c r="AV51" s="675"/>
      <c r="AW51" s="675"/>
      <c r="AX51" s="675"/>
      <c r="AY51" s="675"/>
      <c r="AZ51" s="675"/>
      <c r="BA51" s="675"/>
      <c r="BB51" s="675"/>
      <c r="BC51" s="675"/>
      <c r="BD51" s="675"/>
      <c r="BE51" s="675"/>
      <c r="BF51" s="675"/>
      <c r="BG51" s="675"/>
      <c r="BH51" s="675"/>
      <c r="BI51" s="675"/>
      <c r="BJ51" s="675"/>
      <c r="BK51" s="675"/>
      <c r="BL51" s="675"/>
      <c r="BM51" s="675"/>
      <c r="BN51" s="675"/>
      <c r="BO51" s="675"/>
      <c r="BP51" s="672"/>
      <c r="BQ51" s="672"/>
      <c r="BR51" s="672"/>
      <c r="BS51" s="672"/>
      <c r="BT51" s="672"/>
      <c r="BU51" s="672"/>
      <c r="BV51" s="675"/>
      <c r="BW51" s="675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F52" s="675"/>
      <c r="AG52" s="675"/>
      <c r="AH52" s="675"/>
      <c r="AI52" s="675"/>
      <c r="AJ52" s="675"/>
      <c r="AK52" s="675"/>
      <c r="AL52" s="672"/>
      <c r="AM52" s="675"/>
      <c r="AN52" s="675"/>
      <c r="AO52" s="675"/>
      <c r="AP52" s="675"/>
      <c r="AQ52" s="675"/>
      <c r="AR52" s="675"/>
      <c r="AS52" s="675"/>
      <c r="AT52" s="675"/>
      <c r="AU52" s="675"/>
      <c r="AV52" s="675"/>
      <c r="AW52" s="675"/>
      <c r="AX52" s="675"/>
      <c r="AY52" s="675"/>
      <c r="AZ52" s="675"/>
      <c r="BA52" s="675"/>
      <c r="BB52" s="675"/>
      <c r="BC52" s="675"/>
      <c r="BD52" s="675"/>
      <c r="BE52" s="675"/>
      <c r="BF52" s="675"/>
      <c r="BG52" s="675"/>
      <c r="BH52" s="675"/>
      <c r="BI52" s="675"/>
      <c r="BJ52" s="675"/>
      <c r="BK52" s="675"/>
      <c r="BL52" s="675"/>
      <c r="BM52" s="675"/>
      <c r="BN52" s="675"/>
      <c r="BO52" s="675"/>
      <c r="BP52" s="672"/>
      <c r="BQ52" s="672"/>
      <c r="BR52" s="672"/>
      <c r="BS52" s="672"/>
      <c r="BT52" s="672"/>
      <c r="BU52" s="672"/>
      <c r="BV52" s="675"/>
      <c r="BW52" s="675"/>
    </row>
    <row r="53" spans="1:75" ht="15" customHeight="1" x14ac:dyDescent="0.25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F53" s="675"/>
      <c r="AG53" s="675"/>
      <c r="AH53" s="675"/>
      <c r="AI53" s="675"/>
      <c r="AJ53" s="675"/>
      <c r="AK53" s="675"/>
      <c r="AL53" s="672"/>
      <c r="AM53" s="675"/>
      <c r="AN53" s="675"/>
      <c r="AO53" s="675"/>
      <c r="AP53" s="675"/>
      <c r="AQ53" s="675"/>
      <c r="AR53" s="675"/>
      <c r="AS53" s="675"/>
      <c r="AT53" s="675"/>
      <c r="AU53" s="675"/>
      <c r="AV53" s="675"/>
      <c r="AW53" s="675"/>
      <c r="AX53" s="675"/>
      <c r="AY53" s="675"/>
      <c r="AZ53" s="675"/>
      <c r="BA53" s="675"/>
      <c r="BB53" s="675"/>
      <c r="BC53" s="675"/>
      <c r="BD53" s="675"/>
      <c r="BE53" s="675"/>
      <c r="BF53" s="675"/>
      <c r="BG53" s="675"/>
      <c r="BH53" s="675"/>
      <c r="BI53" s="675"/>
      <c r="BJ53" s="675"/>
      <c r="BK53" s="675"/>
      <c r="BL53" s="675"/>
      <c r="BM53" s="675"/>
      <c r="BN53" s="675"/>
      <c r="BO53" s="675"/>
      <c r="BP53" s="672"/>
      <c r="BQ53" s="672"/>
      <c r="BR53" s="672"/>
      <c r="BS53" s="672"/>
      <c r="BT53" s="672"/>
      <c r="BU53" s="672"/>
      <c r="BV53" s="675"/>
      <c r="BW53" s="675"/>
    </row>
    <row r="54" spans="1:75" ht="15" customHeight="1" x14ac:dyDescent="0.25">
      <c r="A54" s="989" t="s">
        <v>42</v>
      </c>
      <c r="B54" s="990"/>
      <c r="C54" s="834"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">
        <v>46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X54" s="675"/>
      <c r="Y54" s="675"/>
      <c r="Z54" s="675"/>
      <c r="AA54" s="687"/>
      <c r="AB54" s="675"/>
      <c r="AC54" s="675"/>
      <c r="AD54" s="672"/>
      <c r="AE54" s="672"/>
      <c r="AF54" s="675"/>
      <c r="AG54" s="675"/>
      <c r="AH54" s="675"/>
      <c r="AI54" s="675"/>
      <c r="AJ54" s="675"/>
      <c r="AK54" s="675"/>
      <c r="AL54" s="672"/>
      <c r="AM54" s="675"/>
      <c r="AN54" s="675"/>
      <c r="AO54" s="675"/>
      <c r="AP54" s="675"/>
      <c r="AQ54" s="675"/>
      <c r="AR54" s="675"/>
      <c r="AS54" s="675"/>
      <c r="AT54" s="675"/>
      <c r="AU54" s="675"/>
      <c r="AV54" s="675"/>
      <c r="AW54" s="675"/>
      <c r="AX54" s="675"/>
      <c r="AY54" s="675"/>
      <c r="AZ54" s="675"/>
      <c r="BA54" s="675"/>
      <c r="BB54" s="675"/>
      <c r="BC54" s="675"/>
      <c r="BD54" s="675"/>
      <c r="BE54" s="675"/>
      <c r="BF54" s="675"/>
      <c r="BG54" s="675"/>
      <c r="BH54" s="675"/>
      <c r="BI54" s="675"/>
      <c r="BJ54" s="675"/>
      <c r="BK54" s="675"/>
      <c r="BL54" s="675"/>
      <c r="BM54" s="675"/>
      <c r="BN54" s="675"/>
      <c r="BO54" s="675"/>
      <c r="BP54" s="781" t="s">
        <v>22</v>
      </c>
      <c r="BQ54" s="781" t="s">
        <v>22</v>
      </c>
      <c r="BR54" s="781" t="s">
        <v>22</v>
      </c>
      <c r="BS54" s="781" t="s">
        <v>22</v>
      </c>
      <c r="BT54" s="883">
        <v>0</v>
      </c>
      <c r="BU54" s="883">
        <v>0</v>
      </c>
      <c r="BV54" s="883" t="s">
        <v>22</v>
      </c>
      <c r="BW54" s="883">
        <v>0</v>
      </c>
    </row>
    <row r="55" spans="1:75" ht="15" customHeight="1" x14ac:dyDescent="0.25">
      <c r="A55" s="991" t="s">
        <v>54</v>
      </c>
      <c r="B55" s="992"/>
      <c r="C55" s="815"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">
        <v>46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X55" s="675"/>
      <c r="Y55" s="675"/>
      <c r="Z55" s="675"/>
      <c r="AA55" s="687"/>
      <c r="AB55" s="675"/>
      <c r="AC55" s="675"/>
      <c r="AD55" s="672"/>
      <c r="AE55" s="672"/>
      <c r="AF55" s="675"/>
      <c r="AG55" s="675"/>
      <c r="AH55" s="675"/>
      <c r="AI55" s="675"/>
      <c r="AJ55" s="675"/>
      <c r="AK55" s="675"/>
      <c r="AL55" s="672"/>
      <c r="AM55" s="675"/>
      <c r="AN55" s="675"/>
      <c r="AO55" s="675"/>
      <c r="AP55" s="675"/>
      <c r="AQ55" s="675"/>
      <c r="AR55" s="675"/>
      <c r="AS55" s="675"/>
      <c r="AT55" s="675"/>
      <c r="AU55" s="675"/>
      <c r="AV55" s="675"/>
      <c r="AW55" s="675"/>
      <c r="AX55" s="675"/>
      <c r="AY55" s="675"/>
      <c r="AZ55" s="675"/>
      <c r="BA55" s="675"/>
      <c r="BB55" s="675"/>
      <c r="BC55" s="675"/>
      <c r="BD55" s="675"/>
      <c r="BE55" s="675"/>
      <c r="BF55" s="675"/>
      <c r="BG55" s="675"/>
      <c r="BH55" s="675"/>
      <c r="BI55" s="675"/>
      <c r="BJ55" s="675"/>
      <c r="BK55" s="675"/>
      <c r="BL55" s="675"/>
      <c r="BM55" s="675"/>
      <c r="BN55" s="675"/>
      <c r="BO55" s="675"/>
      <c r="BP55" s="781" t="s">
        <v>22</v>
      </c>
      <c r="BQ55" s="781" t="s">
        <v>22</v>
      </c>
      <c r="BR55" s="781" t="s">
        <v>22</v>
      </c>
      <c r="BS55" s="781" t="s">
        <v>22</v>
      </c>
      <c r="BT55" s="883">
        <v>0</v>
      </c>
      <c r="BU55" s="883">
        <v>0</v>
      </c>
      <c r="BV55" s="883" t="s">
        <v>22</v>
      </c>
      <c r="BW55" s="883">
        <v>0</v>
      </c>
    </row>
    <row r="56" spans="1:75" ht="15" customHeight="1" x14ac:dyDescent="0.25">
      <c r="A56" s="753" t="s">
        <v>43</v>
      </c>
      <c r="B56" s="754"/>
      <c r="C56" s="815"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">
        <v>46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X56" s="675"/>
      <c r="Y56" s="675"/>
      <c r="Z56" s="675"/>
      <c r="AA56" s="687"/>
      <c r="AB56" s="675"/>
      <c r="AC56" s="675"/>
      <c r="AD56" s="672"/>
      <c r="AE56" s="672"/>
      <c r="AF56" s="675"/>
      <c r="AG56" s="675"/>
      <c r="AH56" s="675"/>
      <c r="AI56" s="675"/>
      <c r="AJ56" s="675"/>
      <c r="AK56" s="675"/>
      <c r="AL56" s="672"/>
      <c r="AM56" s="675"/>
      <c r="AN56" s="675"/>
      <c r="AO56" s="675"/>
      <c r="AP56" s="675"/>
      <c r="AQ56" s="675"/>
      <c r="AR56" s="675"/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  <c r="BK56" s="675"/>
      <c r="BL56" s="675"/>
      <c r="BM56" s="675"/>
      <c r="BN56" s="675"/>
      <c r="BO56" s="675"/>
      <c r="BP56" s="781" t="s">
        <v>22</v>
      </c>
      <c r="BQ56" s="781" t="s">
        <v>22</v>
      </c>
      <c r="BR56" s="781" t="s">
        <v>22</v>
      </c>
      <c r="BS56" s="781" t="s">
        <v>22</v>
      </c>
      <c r="BT56" s="883">
        <v>0</v>
      </c>
      <c r="BU56" s="883">
        <v>0</v>
      </c>
      <c r="BV56" s="883" t="s">
        <v>22</v>
      </c>
      <c r="BW56" s="883">
        <v>0</v>
      </c>
    </row>
    <row r="57" spans="1:75" ht="15" customHeight="1" x14ac:dyDescent="0.25">
      <c r="A57" s="993" t="s">
        <v>57</v>
      </c>
      <c r="B57" s="994"/>
      <c r="C57" s="824"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">
        <v>46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X57" s="675"/>
      <c r="Y57" s="675"/>
      <c r="Z57" s="675"/>
      <c r="AA57" s="687"/>
      <c r="AB57" s="675"/>
      <c r="AC57" s="675"/>
      <c r="AD57" s="672"/>
      <c r="AE57" s="672"/>
      <c r="AF57" s="675"/>
      <c r="AG57" s="675"/>
      <c r="AH57" s="675"/>
      <c r="AI57" s="675"/>
      <c r="AJ57" s="675"/>
      <c r="AK57" s="675"/>
      <c r="AL57" s="672"/>
      <c r="AM57" s="675"/>
      <c r="AN57" s="675"/>
      <c r="AO57" s="675"/>
      <c r="AP57" s="675"/>
      <c r="AQ57" s="675"/>
      <c r="AR57" s="675"/>
      <c r="AS57" s="675"/>
      <c r="AT57" s="675"/>
      <c r="AU57" s="675"/>
      <c r="AV57" s="675"/>
      <c r="AW57" s="675"/>
      <c r="AX57" s="675"/>
      <c r="AY57" s="675"/>
      <c r="AZ57" s="675"/>
      <c r="BA57" s="675"/>
      <c r="BB57" s="675"/>
      <c r="BC57" s="675"/>
      <c r="BD57" s="675"/>
      <c r="BE57" s="675"/>
      <c r="BF57" s="675"/>
      <c r="BG57" s="675"/>
      <c r="BH57" s="675"/>
      <c r="BI57" s="675"/>
      <c r="BJ57" s="675"/>
      <c r="BK57" s="675"/>
      <c r="BL57" s="675"/>
      <c r="BM57" s="675"/>
      <c r="BN57" s="675"/>
      <c r="BO57" s="675"/>
      <c r="BP57" s="781" t="s">
        <v>22</v>
      </c>
      <c r="BQ57" s="781" t="s">
        <v>22</v>
      </c>
      <c r="BR57" s="781" t="s">
        <v>22</v>
      </c>
      <c r="BS57" s="781" t="s">
        <v>22</v>
      </c>
      <c r="BT57" s="883">
        <v>0</v>
      </c>
      <c r="BU57" s="883">
        <v>0</v>
      </c>
      <c r="BV57" s="883" t="s">
        <v>22</v>
      </c>
      <c r="BW57" s="883">
        <v>0</v>
      </c>
    </row>
    <row r="58" spans="1:75" ht="15" customHeight="1" x14ac:dyDescent="0.25">
      <c r="A58" s="755" t="s">
        <v>58</v>
      </c>
      <c r="B58" s="756"/>
      <c r="C58" s="816"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">
        <v>46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X58" s="675"/>
      <c r="Y58" s="675"/>
      <c r="Z58" s="675"/>
      <c r="AA58" s="687"/>
      <c r="AB58" s="675"/>
      <c r="AC58" s="675"/>
      <c r="AD58" s="672"/>
      <c r="AE58" s="672"/>
      <c r="AF58" s="675"/>
      <c r="AG58" s="675"/>
      <c r="AH58" s="675"/>
      <c r="AI58" s="675"/>
      <c r="AJ58" s="675"/>
      <c r="AK58" s="675"/>
      <c r="AL58" s="672"/>
      <c r="AM58" s="675"/>
      <c r="AN58" s="675"/>
      <c r="AO58" s="675"/>
      <c r="AP58" s="675"/>
      <c r="AQ58" s="675"/>
      <c r="AR58" s="675"/>
      <c r="AS58" s="675"/>
      <c r="AT58" s="675"/>
      <c r="AU58" s="675"/>
      <c r="AV58" s="675"/>
      <c r="AW58" s="675"/>
      <c r="AX58" s="675"/>
      <c r="AY58" s="675"/>
      <c r="AZ58" s="675"/>
      <c r="BA58" s="675"/>
      <c r="BB58" s="675"/>
      <c r="BC58" s="675"/>
      <c r="BD58" s="675"/>
      <c r="BE58" s="675"/>
      <c r="BF58" s="675"/>
      <c r="BG58" s="675"/>
      <c r="BH58" s="675"/>
      <c r="BI58" s="675"/>
      <c r="BJ58" s="675"/>
      <c r="BK58" s="675"/>
      <c r="BL58" s="675"/>
      <c r="BM58" s="675"/>
      <c r="BN58" s="675"/>
      <c r="BO58" s="675"/>
      <c r="BP58" s="781" t="s">
        <v>22</v>
      </c>
      <c r="BQ58" s="781" t="s">
        <v>22</v>
      </c>
      <c r="BR58" s="781" t="s">
        <v>22</v>
      </c>
      <c r="BS58" s="781" t="s">
        <v>22</v>
      </c>
      <c r="BT58" s="883">
        <v>0</v>
      </c>
      <c r="BU58" s="883">
        <v>0</v>
      </c>
      <c r="BV58" s="883" t="s">
        <v>22</v>
      </c>
      <c r="BW58" s="883">
        <v>0</v>
      </c>
    </row>
    <row r="59" spans="1:75" x14ac:dyDescent="0.25">
      <c r="A59" s="760" t="s">
        <v>60</v>
      </c>
      <c r="B59" s="672"/>
      <c r="C59" s="672"/>
      <c r="D59" s="674"/>
      <c r="E59" s="674"/>
      <c r="F59" s="672"/>
      <c r="G59" s="672"/>
      <c r="H59" s="672"/>
      <c r="I59" s="672"/>
      <c r="J59" s="672"/>
      <c r="K59" s="672"/>
      <c r="L59" s="672"/>
      <c r="M59" s="672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  <c r="BD59" s="672"/>
      <c r="BE59" s="672"/>
      <c r="BF59" s="672"/>
      <c r="BG59" s="672"/>
      <c r="BH59" s="672"/>
      <c r="BI59" s="672"/>
      <c r="BJ59" s="672"/>
      <c r="BK59" s="672"/>
      <c r="BL59" s="672"/>
      <c r="BM59" s="672"/>
      <c r="BN59" s="672"/>
      <c r="BO59" s="672"/>
      <c r="BP59" s="672"/>
      <c r="BQ59" s="672"/>
      <c r="BR59" s="672"/>
      <c r="BS59" s="672"/>
      <c r="BT59" s="672"/>
      <c r="BU59" s="672"/>
      <c r="BV59" s="672"/>
      <c r="BW59" s="672"/>
    </row>
    <row r="60" spans="1:75" x14ac:dyDescent="0.25">
      <c r="A60" s="995" t="s">
        <v>61</v>
      </c>
      <c r="B60" s="995"/>
      <c r="C60" s="693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F60" s="675"/>
      <c r="AG60" s="675"/>
      <c r="AH60" s="675"/>
      <c r="AI60" s="675"/>
      <c r="AJ60" s="675"/>
      <c r="AK60" s="675"/>
      <c r="AL60" s="672"/>
      <c r="AM60" s="675"/>
      <c r="AN60" s="675"/>
      <c r="AO60" s="675"/>
      <c r="AP60" s="675"/>
      <c r="AQ60" s="675"/>
      <c r="AR60" s="675"/>
      <c r="AS60" s="675"/>
      <c r="AT60" s="675"/>
      <c r="AU60" s="675"/>
      <c r="AV60" s="675"/>
      <c r="AW60" s="675"/>
      <c r="AX60" s="675"/>
      <c r="AY60" s="675"/>
      <c r="AZ60" s="675"/>
      <c r="BA60" s="675"/>
      <c r="BB60" s="675"/>
      <c r="BC60" s="675"/>
      <c r="BD60" s="675"/>
      <c r="BE60" s="675"/>
      <c r="BF60" s="675"/>
      <c r="BG60" s="675"/>
      <c r="BH60" s="675"/>
      <c r="BI60" s="675"/>
      <c r="BJ60" s="675"/>
      <c r="BK60" s="675"/>
      <c r="BL60" s="675"/>
      <c r="BM60" s="675"/>
      <c r="BN60" s="675"/>
      <c r="BO60" s="675"/>
      <c r="BP60" s="672"/>
      <c r="BQ60" s="672"/>
      <c r="BR60" s="672"/>
      <c r="BS60" s="672"/>
      <c r="BT60" s="672"/>
      <c r="BU60" s="672"/>
      <c r="BV60" s="675"/>
      <c r="BW60" s="675"/>
    </row>
    <row r="61" spans="1:75" ht="15" customHeight="1" x14ac:dyDescent="0.25">
      <c r="A61" s="996" t="s">
        <v>62</v>
      </c>
      <c r="B61" s="996"/>
      <c r="C61" s="815">
        <v>0</v>
      </c>
      <c r="D61" s="892" t="s">
        <v>22</v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F61" s="675"/>
      <c r="AG61" s="675"/>
      <c r="AH61" s="675"/>
      <c r="AI61" s="675"/>
      <c r="AJ61" s="675"/>
      <c r="AK61" s="675"/>
      <c r="AL61" s="672"/>
      <c r="AM61" s="675"/>
      <c r="AN61" s="675"/>
      <c r="AO61" s="675"/>
      <c r="AP61" s="675"/>
      <c r="AQ61" s="675"/>
      <c r="AR61" s="675"/>
      <c r="AS61" s="675"/>
      <c r="AT61" s="675"/>
      <c r="AU61" s="675"/>
      <c r="AV61" s="675"/>
      <c r="AW61" s="675"/>
      <c r="AX61" s="675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5"/>
      <c r="BJ61" s="675"/>
      <c r="BK61" s="675"/>
      <c r="BL61" s="675"/>
      <c r="BM61" s="675"/>
      <c r="BN61" s="675"/>
      <c r="BO61" s="675"/>
      <c r="BP61" s="781" t="s">
        <v>22</v>
      </c>
      <c r="BQ61" s="672"/>
      <c r="BR61" s="672"/>
      <c r="BS61" s="672"/>
      <c r="BT61" s="883">
        <v>0</v>
      </c>
      <c r="BU61" s="672"/>
      <c r="BV61" s="675"/>
      <c r="BW61" s="675"/>
    </row>
    <row r="62" spans="1:75" ht="15.75" x14ac:dyDescent="0.25">
      <c r="A62" s="975" t="s">
        <v>63</v>
      </c>
      <c r="B62" s="790" t="s">
        <v>64</v>
      </c>
      <c r="C62" s="845"/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F62" s="675"/>
      <c r="AG62" s="675"/>
      <c r="AH62" s="675"/>
      <c r="AI62" s="675"/>
      <c r="AJ62" s="675"/>
      <c r="AK62" s="675"/>
      <c r="AL62" s="672"/>
      <c r="AM62" s="675"/>
      <c r="AN62" s="675"/>
      <c r="AO62" s="675"/>
      <c r="AP62" s="675"/>
      <c r="AQ62" s="675"/>
      <c r="AR62" s="675"/>
      <c r="AS62" s="675"/>
      <c r="AT62" s="675"/>
      <c r="AU62" s="675"/>
      <c r="AV62" s="675"/>
      <c r="AW62" s="675"/>
      <c r="AX62" s="675"/>
      <c r="AY62" s="675"/>
      <c r="AZ62" s="675"/>
      <c r="BA62" s="675"/>
      <c r="BB62" s="675"/>
      <c r="BC62" s="675"/>
      <c r="BD62" s="675"/>
      <c r="BE62" s="675"/>
      <c r="BF62" s="675"/>
      <c r="BG62" s="675"/>
      <c r="BH62" s="675"/>
      <c r="BI62" s="675"/>
      <c r="BJ62" s="675"/>
      <c r="BK62" s="675"/>
      <c r="BL62" s="675"/>
      <c r="BM62" s="675"/>
      <c r="BN62" s="675"/>
      <c r="BO62" s="675"/>
      <c r="BP62" s="672"/>
      <c r="BQ62" s="672"/>
      <c r="BR62" s="672"/>
      <c r="BS62" s="672"/>
      <c r="BT62" s="672"/>
      <c r="BU62" s="672"/>
      <c r="BV62" s="675"/>
      <c r="BW62" s="675"/>
    </row>
    <row r="63" spans="1:75" ht="15" customHeight="1" x14ac:dyDescent="0.25">
      <c r="A63" s="976"/>
      <c r="B63" s="782" t="s">
        <v>65</v>
      </c>
      <c r="C63" s="799"/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F63" s="675"/>
      <c r="AG63" s="675"/>
      <c r="AH63" s="675"/>
      <c r="AI63" s="675"/>
      <c r="AJ63" s="675"/>
      <c r="AK63" s="675"/>
      <c r="AL63" s="672"/>
      <c r="AM63" s="675"/>
      <c r="AN63" s="675"/>
      <c r="AO63" s="675"/>
      <c r="AP63" s="675"/>
      <c r="AQ63" s="675"/>
      <c r="AR63" s="675"/>
      <c r="AS63" s="675"/>
      <c r="AT63" s="675"/>
      <c r="AU63" s="675"/>
      <c r="AV63" s="675"/>
      <c r="AW63" s="675"/>
      <c r="AX63" s="675"/>
      <c r="AY63" s="675"/>
      <c r="AZ63" s="675"/>
      <c r="BA63" s="675"/>
      <c r="BB63" s="675"/>
      <c r="BC63" s="675"/>
      <c r="BD63" s="675"/>
      <c r="BE63" s="675"/>
      <c r="BF63" s="675"/>
      <c r="BG63" s="675"/>
      <c r="BH63" s="675"/>
      <c r="BI63" s="675"/>
      <c r="BJ63" s="675"/>
      <c r="BK63" s="675"/>
      <c r="BL63" s="675"/>
      <c r="BM63" s="675"/>
      <c r="BN63" s="675"/>
      <c r="BO63" s="675"/>
      <c r="BP63" s="672"/>
      <c r="BQ63" s="672"/>
      <c r="BR63" s="672"/>
      <c r="BS63" s="672"/>
      <c r="BT63" s="672"/>
      <c r="BU63" s="672"/>
      <c r="BV63" s="675"/>
      <c r="BW63" s="675"/>
    </row>
    <row r="64" spans="1:75" ht="21.75" thickBot="1" x14ac:dyDescent="0.3">
      <c r="A64" s="976"/>
      <c r="B64" s="783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F64" s="675"/>
      <c r="AG64" s="675"/>
      <c r="AH64" s="675"/>
      <c r="AI64" s="675"/>
      <c r="AJ64" s="675"/>
      <c r="AK64" s="675"/>
      <c r="AL64" s="672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2"/>
      <c r="BQ64" s="672"/>
      <c r="BR64" s="672"/>
      <c r="BS64" s="672"/>
      <c r="BT64" s="672"/>
      <c r="BU64" s="672"/>
      <c r="BV64" s="675"/>
      <c r="BW64" s="675"/>
    </row>
    <row r="65" spans="1:73" ht="15" customHeight="1" thickTop="1" x14ac:dyDescent="0.25">
      <c r="A65" s="983" t="s">
        <v>67</v>
      </c>
      <c r="B65" s="984"/>
      <c r="C65" s="875"/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F65" s="675"/>
      <c r="AG65" s="675"/>
      <c r="AH65" s="675"/>
      <c r="AI65" s="675"/>
      <c r="AJ65" s="675"/>
      <c r="AK65" s="675"/>
      <c r="AL65" s="672"/>
      <c r="AM65" s="675"/>
      <c r="AN65" s="675"/>
      <c r="AO65" s="675"/>
      <c r="AP65" s="675"/>
      <c r="AQ65" s="675"/>
      <c r="AR65" s="675"/>
      <c r="AS65" s="675"/>
      <c r="AT65" s="675"/>
      <c r="AU65" s="675"/>
      <c r="AV65" s="675"/>
      <c r="AW65" s="675"/>
      <c r="AX65" s="675"/>
      <c r="AY65" s="675"/>
      <c r="AZ65" s="675"/>
      <c r="BA65" s="675"/>
      <c r="BB65" s="675"/>
      <c r="BC65" s="675"/>
      <c r="BD65" s="675"/>
      <c r="BE65" s="675"/>
      <c r="BF65" s="675"/>
      <c r="BG65" s="675"/>
      <c r="BH65" s="675"/>
      <c r="BI65" s="675"/>
      <c r="BJ65" s="675"/>
      <c r="BK65" s="675"/>
      <c r="BL65" s="675"/>
      <c r="BM65" s="675"/>
      <c r="BN65" s="675"/>
      <c r="BO65" s="675"/>
      <c r="BP65" s="672"/>
      <c r="BQ65" s="672"/>
      <c r="BR65" s="672"/>
      <c r="BS65" s="672"/>
      <c r="BT65" s="672"/>
      <c r="BU65" s="672"/>
    </row>
    <row r="66" spans="1:73" ht="15.75" x14ac:dyDescent="0.25">
      <c r="A66" s="985" t="s">
        <v>68</v>
      </c>
      <c r="B66" s="986"/>
      <c r="C66" s="846"/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F66" s="675"/>
      <c r="AG66" s="675"/>
      <c r="AH66" s="675"/>
      <c r="AI66" s="675"/>
      <c r="AJ66" s="675"/>
      <c r="AK66" s="675"/>
      <c r="AL66" s="672"/>
      <c r="AM66" s="675"/>
      <c r="AN66" s="675"/>
      <c r="AO66" s="675"/>
      <c r="AP66" s="675"/>
      <c r="AQ66" s="675"/>
      <c r="AR66" s="675"/>
      <c r="AS66" s="675"/>
      <c r="AT66" s="675"/>
      <c r="AU66" s="675"/>
      <c r="AV66" s="675"/>
      <c r="AW66" s="675"/>
      <c r="AX66" s="675"/>
      <c r="AY66" s="675"/>
      <c r="AZ66" s="675"/>
      <c r="BA66" s="675"/>
      <c r="BB66" s="675"/>
      <c r="BC66" s="675"/>
      <c r="BD66" s="675"/>
      <c r="BE66" s="675"/>
      <c r="BF66" s="675"/>
      <c r="BG66" s="675"/>
      <c r="BH66" s="675"/>
      <c r="BI66" s="675"/>
      <c r="BJ66" s="675"/>
      <c r="BK66" s="675"/>
      <c r="BL66" s="675"/>
      <c r="BM66" s="675"/>
      <c r="BN66" s="675"/>
      <c r="BO66" s="675"/>
      <c r="BP66" s="672"/>
      <c r="BQ66" s="672"/>
      <c r="BR66" s="672"/>
      <c r="BS66" s="672"/>
      <c r="BT66" s="672"/>
      <c r="BU66" s="672"/>
    </row>
    <row r="67" spans="1:73" ht="15" customHeight="1" x14ac:dyDescent="0.25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F67" s="675"/>
      <c r="AG67" s="675"/>
      <c r="AH67" s="675"/>
      <c r="AI67" s="675"/>
      <c r="AJ67" s="675"/>
      <c r="AK67" s="675"/>
      <c r="AL67" s="672"/>
      <c r="AM67" s="675"/>
      <c r="AN67" s="675"/>
      <c r="AO67" s="675"/>
      <c r="AP67" s="675"/>
      <c r="AQ67" s="675"/>
      <c r="AR67" s="675"/>
      <c r="AS67" s="675"/>
      <c r="AT67" s="675"/>
      <c r="AU67" s="675"/>
      <c r="AV67" s="675"/>
      <c r="AW67" s="675"/>
      <c r="AX67" s="675"/>
      <c r="AY67" s="675"/>
      <c r="AZ67" s="675"/>
      <c r="BA67" s="675"/>
      <c r="BB67" s="675"/>
      <c r="BC67" s="675"/>
      <c r="BD67" s="675"/>
      <c r="BE67" s="675"/>
      <c r="BF67" s="675"/>
      <c r="BG67" s="675"/>
      <c r="BH67" s="675"/>
      <c r="BI67" s="675"/>
      <c r="BJ67" s="675"/>
      <c r="BK67" s="675"/>
      <c r="BL67" s="675"/>
      <c r="BM67" s="675"/>
      <c r="BN67" s="675"/>
      <c r="BO67" s="675"/>
      <c r="BP67" s="672"/>
      <c r="BQ67" s="672"/>
      <c r="BR67" s="672"/>
      <c r="BS67" s="672"/>
      <c r="BT67" s="672"/>
      <c r="BU67" s="672"/>
    </row>
    <row r="68" spans="1:73" ht="15" customHeight="1" x14ac:dyDescent="0.25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F68" s="675"/>
      <c r="AG68" s="675"/>
      <c r="AH68" s="675"/>
      <c r="AI68" s="675"/>
      <c r="AJ68" s="675"/>
      <c r="AK68" s="675"/>
      <c r="AL68" s="672"/>
      <c r="AM68" s="675"/>
      <c r="AN68" s="675"/>
      <c r="AO68" s="675"/>
      <c r="AP68" s="675"/>
      <c r="AQ68" s="675"/>
      <c r="AR68" s="675"/>
      <c r="AS68" s="675"/>
      <c r="AT68" s="675"/>
      <c r="AU68" s="675"/>
      <c r="AV68" s="675"/>
      <c r="AW68" s="675"/>
      <c r="AX68" s="675"/>
      <c r="AY68" s="675"/>
      <c r="AZ68" s="675"/>
      <c r="BA68" s="675"/>
      <c r="BB68" s="675"/>
      <c r="BC68" s="675"/>
      <c r="BD68" s="675"/>
      <c r="BE68" s="675"/>
      <c r="BF68" s="675"/>
      <c r="BG68" s="675"/>
      <c r="BH68" s="675"/>
      <c r="BI68" s="675"/>
      <c r="BJ68" s="675"/>
      <c r="BK68" s="675"/>
      <c r="BL68" s="675"/>
      <c r="BM68" s="675"/>
      <c r="BN68" s="675"/>
      <c r="BO68" s="675"/>
      <c r="BP68" s="672"/>
      <c r="BQ68" s="672"/>
      <c r="BR68" s="672"/>
      <c r="BS68" s="672"/>
      <c r="BT68" s="672"/>
      <c r="BU68" s="672"/>
    </row>
    <row r="69" spans="1:73" ht="15" customHeight="1" x14ac:dyDescent="0.25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2"/>
      <c r="BN69" s="672"/>
      <c r="BO69" s="672"/>
      <c r="BP69" s="672"/>
      <c r="BQ69" s="672"/>
      <c r="BR69" s="672"/>
      <c r="BS69" s="672"/>
      <c r="BT69" s="672"/>
      <c r="BU69" s="672"/>
    </row>
    <row r="70" spans="1:73" ht="15.75" x14ac:dyDescent="0.25">
      <c r="A70" s="1018" t="s">
        <v>72</v>
      </c>
      <c r="B70" s="1019"/>
      <c r="C70" s="733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5"/>
      <c r="AG70" s="675"/>
      <c r="AH70" s="675"/>
      <c r="AI70" s="675"/>
      <c r="AJ70" s="675"/>
      <c r="AK70" s="675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5"/>
      <c r="BA70" s="675"/>
      <c r="BB70" s="675"/>
      <c r="BC70" s="675"/>
      <c r="BD70" s="675"/>
      <c r="BE70" s="675"/>
      <c r="BF70" s="675"/>
      <c r="BG70" s="675"/>
      <c r="BH70" s="675"/>
      <c r="BI70" s="675"/>
      <c r="BJ70" s="675"/>
      <c r="BK70" s="675"/>
      <c r="BL70" s="675"/>
      <c r="BM70" s="675"/>
      <c r="BN70" s="675"/>
      <c r="BO70" s="675"/>
      <c r="BP70" s="672"/>
      <c r="BQ70" s="672"/>
      <c r="BR70" s="672"/>
      <c r="BS70" s="672"/>
      <c r="BT70" s="672"/>
      <c r="BU70" s="672"/>
    </row>
    <row r="71" spans="1:73" ht="43.5" x14ac:dyDescent="0.25">
      <c r="A71" s="1020" t="s">
        <v>73</v>
      </c>
      <c r="B71" s="791" t="s">
        <v>74</v>
      </c>
      <c r="C71" s="814"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F71" s="675"/>
      <c r="AG71" s="675"/>
      <c r="AH71" s="675"/>
      <c r="AI71" s="675"/>
      <c r="AJ71" s="675"/>
      <c r="AK71" s="675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5"/>
      <c r="BA71" s="675"/>
      <c r="BB71" s="675"/>
      <c r="BC71" s="675"/>
      <c r="BD71" s="675"/>
      <c r="BE71" s="675"/>
      <c r="BF71" s="675"/>
      <c r="BG71" s="675"/>
      <c r="BH71" s="675"/>
      <c r="BI71" s="675"/>
      <c r="BJ71" s="675"/>
      <c r="BK71" s="675"/>
      <c r="BL71" s="675"/>
      <c r="BM71" s="675"/>
      <c r="BN71" s="675"/>
      <c r="BO71" s="675"/>
      <c r="BP71" s="672"/>
      <c r="BQ71" s="672"/>
      <c r="BR71" s="672"/>
      <c r="BS71" s="672"/>
      <c r="BT71" s="672"/>
      <c r="BU71" s="672"/>
    </row>
    <row r="72" spans="1:73" ht="43.5" x14ac:dyDescent="0.25">
      <c r="A72" s="1021"/>
      <c r="B72" s="792" t="s">
        <v>75</v>
      </c>
      <c r="C72" s="816"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F72" s="675"/>
      <c r="AG72" s="675"/>
      <c r="AH72" s="675"/>
      <c r="AI72" s="675"/>
      <c r="AJ72" s="675"/>
      <c r="AK72" s="675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5"/>
      <c r="BA72" s="675"/>
      <c r="BB72" s="675"/>
      <c r="BC72" s="675"/>
      <c r="BD72" s="675"/>
      <c r="BE72" s="675"/>
      <c r="BF72" s="675"/>
      <c r="BG72" s="675"/>
      <c r="BH72" s="675"/>
      <c r="BI72" s="675"/>
      <c r="BJ72" s="675"/>
      <c r="BK72" s="675"/>
      <c r="BL72" s="675"/>
      <c r="BM72" s="675"/>
      <c r="BN72" s="675"/>
      <c r="BO72" s="675"/>
      <c r="BP72" s="672"/>
      <c r="BQ72" s="672"/>
      <c r="BR72" s="672"/>
      <c r="BS72" s="672"/>
      <c r="BT72" s="672"/>
      <c r="BU72" s="672"/>
    </row>
    <row r="73" spans="1:73" ht="15.75" x14ac:dyDescent="0.25">
      <c r="A73" s="1022" t="s">
        <v>76</v>
      </c>
      <c r="B73" s="1023"/>
      <c r="C73" s="876"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F73" s="675"/>
      <c r="AG73" s="675"/>
      <c r="AH73" s="675"/>
      <c r="AI73" s="675"/>
      <c r="AJ73" s="675"/>
      <c r="AK73" s="675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5"/>
      <c r="BA73" s="675"/>
      <c r="BB73" s="675"/>
      <c r="BC73" s="675"/>
      <c r="BD73" s="675"/>
      <c r="BE73" s="675"/>
      <c r="BF73" s="675"/>
      <c r="BG73" s="675"/>
      <c r="BH73" s="675"/>
      <c r="BI73" s="675"/>
      <c r="BJ73" s="675"/>
      <c r="BK73" s="675"/>
      <c r="BL73" s="675"/>
      <c r="BM73" s="675"/>
      <c r="BN73" s="675"/>
      <c r="BO73" s="675"/>
      <c r="BP73" s="672"/>
      <c r="BQ73" s="672"/>
      <c r="BR73" s="672"/>
      <c r="BS73" s="672"/>
      <c r="BT73" s="672"/>
      <c r="BU73" s="672"/>
    </row>
    <row r="74" spans="1:73" ht="15" customHeight="1" x14ac:dyDescent="0.25">
      <c r="A74" s="1022" t="s">
        <v>77</v>
      </c>
      <c r="B74" s="1023"/>
      <c r="C74" s="833"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F74" s="675"/>
      <c r="AG74" s="675"/>
      <c r="AH74" s="675"/>
      <c r="AI74" s="675"/>
      <c r="AJ74" s="675"/>
      <c r="AK74" s="675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5"/>
      <c r="BA74" s="675"/>
      <c r="BB74" s="675"/>
      <c r="BC74" s="675"/>
      <c r="BD74" s="675"/>
      <c r="BE74" s="675"/>
      <c r="BF74" s="675"/>
      <c r="BG74" s="675"/>
      <c r="BH74" s="675"/>
      <c r="BI74" s="675"/>
      <c r="BJ74" s="675"/>
      <c r="BK74" s="675"/>
      <c r="BL74" s="675"/>
      <c r="BM74" s="675"/>
      <c r="BN74" s="675"/>
      <c r="BO74" s="675"/>
      <c r="BP74" s="672"/>
      <c r="BQ74" s="672"/>
      <c r="BR74" s="672"/>
      <c r="BS74" s="672"/>
      <c r="BT74" s="672"/>
      <c r="BU74" s="672"/>
    </row>
    <row r="75" spans="1:73" ht="15" customHeight="1" x14ac:dyDescent="0.25">
      <c r="A75" s="1024" t="s">
        <v>78</v>
      </c>
      <c r="B75" s="1025"/>
      <c r="C75" s="870">
        <v>0</v>
      </c>
      <c r="D75" s="856"/>
      <c r="E75" s="840"/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F75" s="675"/>
      <c r="AG75" s="675"/>
      <c r="AH75" s="675"/>
      <c r="AI75" s="675"/>
      <c r="AJ75" s="675"/>
      <c r="AK75" s="675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5"/>
      <c r="BA75" s="675"/>
      <c r="BB75" s="675"/>
      <c r="BC75" s="675"/>
      <c r="BD75" s="675"/>
      <c r="BE75" s="675"/>
      <c r="BF75" s="675"/>
      <c r="BG75" s="675"/>
      <c r="BH75" s="675"/>
      <c r="BI75" s="675"/>
      <c r="BJ75" s="675"/>
      <c r="BK75" s="675"/>
      <c r="BL75" s="675"/>
      <c r="BM75" s="675"/>
      <c r="BN75" s="675"/>
      <c r="BO75" s="675"/>
      <c r="BP75" s="672"/>
      <c r="BQ75" s="672"/>
      <c r="BR75" s="672"/>
      <c r="BS75" s="672"/>
      <c r="BT75" s="672"/>
      <c r="BU75" s="672"/>
    </row>
    <row r="76" spans="1:73" ht="15.75" x14ac:dyDescent="0.25">
      <c r="A76" s="760" t="s">
        <v>79</v>
      </c>
      <c r="B76" s="731"/>
      <c r="C76" s="731"/>
      <c r="D76" s="731"/>
      <c r="E76" s="731"/>
      <c r="F76" s="672"/>
      <c r="G76" s="686"/>
      <c r="H76" s="672"/>
      <c r="I76" s="674"/>
      <c r="J76" s="672"/>
      <c r="K76" s="672"/>
      <c r="L76" s="672"/>
      <c r="M76" s="696"/>
      <c r="N76" s="696"/>
      <c r="O76" s="696"/>
      <c r="P76" s="672"/>
      <c r="Q76" s="672"/>
      <c r="R76" s="672"/>
      <c r="S76" s="672"/>
      <c r="T76" s="674"/>
      <c r="U76" s="674"/>
      <c r="V76" s="674"/>
      <c r="W76" s="674"/>
      <c r="X76" s="674"/>
      <c r="Y76" s="674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  <c r="BI76" s="672"/>
      <c r="BJ76" s="672"/>
      <c r="BK76" s="672"/>
      <c r="BL76" s="672"/>
      <c r="BM76" s="672"/>
      <c r="BN76" s="672"/>
      <c r="BO76" s="672"/>
      <c r="BP76" s="672"/>
      <c r="BQ76" s="672"/>
      <c r="BR76" s="672"/>
      <c r="BS76" s="672"/>
      <c r="BT76" s="672"/>
      <c r="BU76" s="672"/>
    </row>
    <row r="77" spans="1:73" ht="15" customHeight="1" x14ac:dyDescent="0.25">
      <c r="A77" s="1018" t="s">
        <v>72</v>
      </c>
      <c r="B77" s="1019"/>
      <c r="C77" s="7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F77" s="675"/>
      <c r="AG77" s="675"/>
      <c r="AH77" s="675"/>
      <c r="AI77" s="675"/>
      <c r="AJ77" s="675"/>
      <c r="AK77" s="675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5"/>
      <c r="AY77" s="675"/>
      <c r="AZ77" s="675"/>
      <c r="BA77" s="675"/>
      <c r="BB77" s="675"/>
      <c r="BC77" s="675"/>
      <c r="BD77" s="675"/>
      <c r="BE77" s="675"/>
      <c r="BF77" s="675"/>
      <c r="BG77" s="675"/>
      <c r="BH77" s="675"/>
      <c r="BI77" s="675"/>
      <c r="BJ77" s="675"/>
      <c r="BK77" s="675"/>
      <c r="BL77" s="675"/>
      <c r="BM77" s="675"/>
      <c r="BN77" s="675"/>
      <c r="BO77" s="675"/>
      <c r="BP77" s="672"/>
      <c r="BQ77" s="672"/>
      <c r="BR77" s="672"/>
      <c r="BS77" s="672"/>
      <c r="BT77" s="672"/>
      <c r="BU77" s="672"/>
    </row>
    <row r="78" spans="1:73" ht="33" x14ac:dyDescent="0.25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F78" s="675"/>
      <c r="AG78" s="675"/>
      <c r="AH78" s="675"/>
      <c r="AI78" s="675"/>
      <c r="AJ78" s="675"/>
      <c r="AK78" s="675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5"/>
      <c r="AY78" s="675"/>
      <c r="AZ78" s="675"/>
      <c r="BA78" s="675"/>
      <c r="BB78" s="675"/>
      <c r="BC78" s="675"/>
      <c r="BD78" s="675"/>
      <c r="BE78" s="675"/>
      <c r="BF78" s="675"/>
      <c r="BG78" s="675"/>
      <c r="BH78" s="675"/>
      <c r="BI78" s="675"/>
      <c r="BJ78" s="675"/>
      <c r="BK78" s="675"/>
      <c r="BL78" s="675"/>
      <c r="BM78" s="675"/>
      <c r="BN78" s="675"/>
      <c r="BO78" s="675"/>
      <c r="BP78" s="672"/>
      <c r="BQ78" s="672"/>
      <c r="BR78" s="672"/>
      <c r="BS78" s="672"/>
      <c r="BT78" s="672"/>
      <c r="BU78" s="672"/>
    </row>
    <row r="79" spans="1:73" ht="33" x14ac:dyDescent="0.25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F79" s="675"/>
      <c r="AG79" s="675"/>
      <c r="AH79" s="675"/>
      <c r="AI79" s="675"/>
      <c r="AJ79" s="675"/>
      <c r="AK79" s="675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5"/>
      <c r="AY79" s="675"/>
      <c r="AZ79" s="675"/>
      <c r="BA79" s="675"/>
      <c r="BB79" s="675"/>
      <c r="BC79" s="675"/>
      <c r="BD79" s="675"/>
      <c r="BE79" s="675"/>
      <c r="BF79" s="675"/>
      <c r="BG79" s="675"/>
      <c r="BH79" s="675"/>
      <c r="BI79" s="675"/>
      <c r="BJ79" s="675"/>
      <c r="BK79" s="675"/>
      <c r="BL79" s="675"/>
      <c r="BM79" s="675"/>
      <c r="BN79" s="675"/>
      <c r="BO79" s="675"/>
      <c r="BP79" s="672"/>
      <c r="BQ79" s="672"/>
      <c r="BR79" s="672"/>
      <c r="BS79" s="672"/>
      <c r="BT79" s="672"/>
      <c r="BU79" s="672"/>
    </row>
    <row r="80" spans="1:73" x14ac:dyDescent="0.25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</row>
    <row r="81" spans="1:73" x14ac:dyDescent="0.2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F81" s="779"/>
      <c r="AG81" s="779"/>
      <c r="AH81" s="779"/>
      <c r="AI81" s="779"/>
      <c r="AJ81" s="779"/>
      <c r="AK81" s="779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x14ac:dyDescent="0.2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F82" s="779"/>
      <c r="AG82" s="779"/>
      <c r="AH82" s="779"/>
      <c r="AI82" s="779"/>
      <c r="AJ82" s="779"/>
      <c r="AK82" s="779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ht="22.5" x14ac:dyDescent="0.25">
      <c r="A83" s="794" t="s">
        <v>86</v>
      </c>
      <c r="B83" s="800"/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779"/>
      <c r="AG83" s="779"/>
      <c r="AH83" s="779"/>
      <c r="AI83" s="779"/>
      <c r="AJ83" s="779"/>
      <c r="AK83" s="779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x14ac:dyDescent="0.2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779"/>
      <c r="AG84" s="779"/>
      <c r="AH84" s="779"/>
      <c r="AI84" s="779"/>
      <c r="AJ84" s="779"/>
      <c r="AK84" s="779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ht="15" customHeight="1" x14ac:dyDescent="0.25">
      <c r="A85" s="762" t="s">
        <v>88</v>
      </c>
      <c r="B85" s="806"/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F85" s="779"/>
      <c r="AG85" s="779"/>
      <c r="AH85" s="779"/>
      <c r="AI85" s="779"/>
      <c r="AJ85" s="779"/>
      <c r="AK85" s="779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ht="43.5" x14ac:dyDescent="0.25">
      <c r="A86" s="762" t="s">
        <v>89</v>
      </c>
      <c r="B86" s="806"/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F86" s="779"/>
      <c r="AG86" s="779"/>
      <c r="AH86" s="779"/>
      <c r="AI86" s="779"/>
      <c r="AJ86" s="779"/>
      <c r="AK86" s="779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ht="15" customHeight="1" x14ac:dyDescent="0.2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779"/>
      <c r="AG87" s="779"/>
      <c r="AH87" s="779"/>
      <c r="AI87" s="779"/>
      <c r="AJ87" s="779"/>
      <c r="AK87" s="779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ht="15" customHeight="1" x14ac:dyDescent="0.25">
      <c r="A88" s="763" t="s">
        <v>91</v>
      </c>
      <c r="B88" s="801"/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F88" s="779"/>
      <c r="AG88" s="779"/>
      <c r="AH88" s="779"/>
      <c r="AI88" s="779"/>
      <c r="AJ88" s="779"/>
      <c r="AK88" s="779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ht="22.5" x14ac:dyDescent="0.2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F89" s="779"/>
      <c r="AG89" s="779"/>
      <c r="AH89" s="779"/>
      <c r="AI89" s="779"/>
      <c r="AJ89" s="779"/>
      <c r="AK89" s="779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ht="22.5" x14ac:dyDescent="0.2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779"/>
      <c r="AG90" s="779"/>
      <c r="AH90" s="779"/>
      <c r="AI90" s="779"/>
      <c r="AJ90" s="779"/>
      <c r="AK90" s="779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ht="33" x14ac:dyDescent="0.25">
      <c r="A91" s="763" t="s">
        <v>94</v>
      </c>
      <c r="B91" s="801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F91" s="779"/>
      <c r="AG91" s="779"/>
      <c r="AH91" s="779"/>
      <c r="AI91" s="779"/>
      <c r="AJ91" s="779"/>
      <c r="AK91" s="779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ht="15" customHeight="1" x14ac:dyDescent="0.25">
      <c r="A92" s="795" t="s">
        <v>95</v>
      </c>
      <c r="B92" s="802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F92" s="779"/>
      <c r="AG92" s="779"/>
      <c r="AH92" s="779"/>
      <c r="AI92" s="779"/>
      <c r="AJ92" s="779"/>
      <c r="AK92" s="779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ht="22.5" x14ac:dyDescent="0.25">
      <c r="A93" s="764" t="s">
        <v>96</v>
      </c>
      <c r="B93" s="802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779"/>
      <c r="AG93" s="779"/>
      <c r="AH93" s="779"/>
      <c r="AI93" s="779"/>
      <c r="AJ93" s="779"/>
      <c r="AK93" s="779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ht="15" customHeight="1" x14ac:dyDescent="0.25">
      <c r="A94" s="764" t="s">
        <v>97</v>
      </c>
      <c r="B94" s="802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779"/>
      <c r="AG94" s="779"/>
      <c r="AH94" s="779"/>
      <c r="AI94" s="779"/>
      <c r="AJ94" s="779"/>
      <c r="AK94" s="779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x14ac:dyDescent="0.25">
      <c r="A95" s="765" t="s">
        <v>35</v>
      </c>
      <c r="B95" s="838">
        <v>0</v>
      </c>
      <c r="C95" s="715" t="s">
        <v>22</v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779"/>
      <c r="AG95" s="779"/>
      <c r="AH95" s="779"/>
      <c r="AI95" s="779"/>
      <c r="AJ95" s="779"/>
      <c r="AK95" s="779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">
        <v>22</v>
      </c>
      <c r="BQ95" s="672"/>
      <c r="BR95" s="672"/>
      <c r="BS95" s="672"/>
      <c r="BT95" s="883">
        <v>0</v>
      </c>
      <c r="BU95" s="694"/>
    </row>
    <row r="96" spans="1:73" ht="15" customHeight="1" x14ac:dyDescent="0.25">
      <c r="A96" s="752" t="s">
        <v>98</v>
      </c>
      <c r="B96" s="724"/>
      <c r="C96" s="724"/>
      <c r="D96" s="672"/>
      <c r="E96" s="766"/>
      <c r="F96" s="712"/>
      <c r="G96" s="698"/>
      <c r="H96" s="672"/>
      <c r="I96" s="674"/>
      <c r="J96" s="672"/>
      <c r="K96" s="672"/>
      <c r="L96" s="672"/>
      <c r="M96" s="696"/>
      <c r="N96" s="696"/>
      <c r="O96" s="696"/>
      <c r="P96" s="672"/>
      <c r="Q96" s="672"/>
      <c r="R96" s="672"/>
      <c r="S96" s="672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2"/>
      <c r="AY96" s="672"/>
      <c r="AZ96" s="672"/>
      <c r="BA96" s="672"/>
      <c r="BB96" s="672"/>
      <c r="BC96" s="672"/>
      <c r="BD96" s="672"/>
      <c r="BE96" s="672"/>
      <c r="BF96" s="672"/>
      <c r="BG96" s="672"/>
      <c r="BH96" s="672"/>
      <c r="BI96" s="672"/>
      <c r="BJ96" s="672"/>
      <c r="BK96" s="672"/>
      <c r="BL96" s="672"/>
      <c r="BM96" s="672"/>
      <c r="BN96" s="672"/>
      <c r="BO96" s="672"/>
      <c r="BP96" s="672"/>
      <c r="BQ96" s="672"/>
      <c r="BR96" s="672"/>
      <c r="BS96" s="672"/>
      <c r="BT96" s="672"/>
      <c r="BU96" s="672"/>
    </row>
    <row r="97" spans="1:73" x14ac:dyDescent="0.25">
      <c r="A97" s="1028" t="s">
        <v>99</v>
      </c>
      <c r="B97" s="1028"/>
      <c r="C97" s="1028"/>
      <c r="D97" s="1028"/>
      <c r="E97" s="7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F97" s="675"/>
      <c r="AG97" s="675"/>
      <c r="AH97" s="675"/>
      <c r="AI97" s="675"/>
      <c r="AJ97" s="675"/>
      <c r="AK97" s="675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2"/>
      <c r="BQ97" s="672"/>
      <c r="BR97" s="672"/>
      <c r="BS97" s="672"/>
      <c r="BT97" s="672"/>
      <c r="BU97" s="672"/>
    </row>
    <row r="98" spans="1:73" ht="21" x14ac:dyDescent="0.25">
      <c r="A98" s="693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F98" s="675"/>
      <c r="AG98" s="675"/>
      <c r="AH98" s="675"/>
      <c r="AI98" s="675"/>
      <c r="AJ98" s="675"/>
      <c r="AK98" s="675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2"/>
      <c r="BQ98" s="672"/>
      <c r="BR98" s="672"/>
      <c r="BS98" s="672"/>
      <c r="BT98" s="672"/>
      <c r="BU98" s="672"/>
    </row>
    <row r="99" spans="1:73" ht="15" customHeight="1" x14ac:dyDescent="0.25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Y99" s="672"/>
      <c r="Z99" s="687"/>
      <c r="AA99" s="687"/>
      <c r="AB99" s="678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72"/>
      <c r="BN99" s="672"/>
      <c r="BO99" s="672"/>
      <c r="BP99" s="672"/>
      <c r="BQ99" s="672"/>
      <c r="BR99" s="672"/>
      <c r="BS99" s="672"/>
      <c r="BT99" s="672"/>
      <c r="BU99" s="672"/>
    </row>
    <row r="100" spans="1:73" ht="21" x14ac:dyDescent="0.25">
      <c r="A100" s="1028" t="s">
        <v>99</v>
      </c>
      <c r="B100" s="1028"/>
      <c r="C100" s="1028"/>
      <c r="D100" s="1028"/>
      <c r="E100" s="761" t="s">
        <v>35</v>
      </c>
      <c r="F100" s="693" t="s">
        <v>7</v>
      </c>
      <c r="G100" s="693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Y100" s="675"/>
      <c r="Z100" s="687"/>
      <c r="AA100" s="687"/>
      <c r="AB100" s="678"/>
      <c r="AC100" s="675"/>
      <c r="AD100" s="672"/>
      <c r="AE100" s="672"/>
      <c r="AF100" s="675"/>
      <c r="AG100" s="675"/>
      <c r="AH100" s="675"/>
      <c r="AI100" s="675"/>
      <c r="AJ100" s="675"/>
      <c r="AK100" s="675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2"/>
      <c r="BQ100" s="672"/>
      <c r="BR100" s="672"/>
      <c r="BS100" s="672"/>
      <c r="BT100" s="672"/>
      <c r="BU100" s="672"/>
    </row>
    <row r="101" spans="1:73" ht="15" customHeight="1" x14ac:dyDescent="0.25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">
        <v>22</v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Y101" s="675"/>
      <c r="Z101" s="675"/>
      <c r="AA101" s="675"/>
      <c r="AB101" s="678"/>
      <c r="AC101" s="675"/>
      <c r="AD101" s="672"/>
      <c r="AE101" s="672"/>
      <c r="AF101" s="675"/>
      <c r="AG101" s="675"/>
      <c r="AH101" s="675"/>
      <c r="AI101" s="675"/>
      <c r="AJ101" s="675"/>
      <c r="AK101" s="675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781" t="s">
        <v>22</v>
      </c>
      <c r="BQ101" s="781" t="s">
        <v>22</v>
      </c>
      <c r="BR101" s="675"/>
      <c r="BS101" s="672"/>
      <c r="BT101" s="883">
        <v>0</v>
      </c>
      <c r="BU101" s="883" t="s">
        <v>22</v>
      </c>
    </row>
    <row r="102" spans="1:73" ht="15" customHeight="1" x14ac:dyDescent="0.25">
      <c r="A102" s="966"/>
      <c r="B102" s="971" t="s">
        <v>106</v>
      </c>
      <c r="C102" s="972"/>
      <c r="D102" s="973"/>
      <c r="E102" s="850"/>
      <c r="F102" s="850"/>
      <c r="G102" s="850"/>
      <c r="H102" s="878" t="s">
        <v>22</v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Y102" s="675"/>
      <c r="Z102" s="675"/>
      <c r="AA102" s="675"/>
      <c r="AB102" s="678"/>
      <c r="AC102" s="675"/>
      <c r="AD102" s="672"/>
      <c r="AE102" s="672"/>
      <c r="AF102" s="675"/>
      <c r="AG102" s="675"/>
      <c r="AH102" s="675"/>
      <c r="AI102" s="675"/>
      <c r="AJ102" s="675"/>
      <c r="AK102" s="675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781" t="s">
        <v>22</v>
      </c>
      <c r="BQ102" s="781" t="s">
        <v>22</v>
      </c>
      <c r="BR102" s="675"/>
      <c r="BS102" s="672"/>
      <c r="BT102" s="883">
        <v>0</v>
      </c>
      <c r="BU102" s="883" t="s">
        <v>22</v>
      </c>
    </row>
    <row r="103" spans="1:73" ht="15" customHeight="1" x14ac:dyDescent="0.25">
      <c r="A103" s="967"/>
      <c r="B103" s="974" t="s">
        <v>107</v>
      </c>
      <c r="C103" s="974"/>
      <c r="D103" s="974"/>
      <c r="E103" s="802"/>
      <c r="F103" s="802"/>
      <c r="G103" s="802"/>
      <c r="H103" s="878" t="s">
        <v>22</v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Y103" s="675"/>
      <c r="Z103" s="675"/>
      <c r="AA103" s="675"/>
      <c r="AB103" s="678"/>
      <c r="AC103" s="675"/>
      <c r="AD103" s="672"/>
      <c r="AE103" s="672"/>
      <c r="AF103" s="675"/>
      <c r="AG103" s="675"/>
      <c r="AH103" s="675"/>
      <c r="AI103" s="675"/>
      <c r="AJ103" s="675"/>
      <c r="AK103" s="675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781" t="s">
        <v>22</v>
      </c>
      <c r="BQ103" s="781" t="s">
        <v>22</v>
      </c>
      <c r="BR103" s="675"/>
      <c r="BS103" s="672"/>
      <c r="BT103" s="883">
        <v>0</v>
      </c>
      <c r="BU103" s="883" t="s">
        <v>22</v>
      </c>
    </row>
    <row r="104" spans="1:73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">
        <v>22</v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Y104" s="675"/>
      <c r="Z104" s="675"/>
      <c r="AA104" s="675"/>
      <c r="AB104" s="678"/>
      <c r="AC104" s="675"/>
      <c r="AD104" s="672"/>
      <c r="AE104" s="672"/>
      <c r="AF104" s="675"/>
      <c r="AG104" s="675"/>
      <c r="AH104" s="675"/>
      <c r="AI104" s="675"/>
      <c r="AJ104" s="675"/>
      <c r="AK104" s="675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781" t="s">
        <v>22</v>
      </c>
      <c r="BQ104" s="781" t="s">
        <v>22</v>
      </c>
      <c r="BR104" s="675"/>
      <c r="BS104" s="672"/>
      <c r="BT104" s="883">
        <v>0</v>
      </c>
      <c r="BU104" s="883" t="s">
        <v>22</v>
      </c>
    </row>
    <row r="105" spans="1:73" ht="15" customHeight="1" x14ac:dyDescent="0.25">
      <c r="A105" s="976"/>
      <c r="B105" s="979"/>
      <c r="C105" s="963" t="s">
        <v>111</v>
      </c>
      <c r="D105" s="964"/>
      <c r="E105" s="801"/>
      <c r="F105" s="801"/>
      <c r="G105" s="801"/>
      <c r="H105" s="878" t="s">
        <v>22</v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Y105" s="675"/>
      <c r="Z105" s="675"/>
      <c r="AA105" s="675"/>
      <c r="AB105" s="678"/>
      <c r="AC105" s="675"/>
      <c r="AD105" s="672"/>
      <c r="AE105" s="672"/>
      <c r="AF105" s="675"/>
      <c r="AG105" s="675"/>
      <c r="AH105" s="675"/>
      <c r="AI105" s="675"/>
      <c r="AJ105" s="675"/>
      <c r="AK105" s="675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781" t="s">
        <v>22</v>
      </c>
      <c r="BQ105" s="781" t="s">
        <v>22</v>
      </c>
      <c r="BR105" s="675"/>
      <c r="BS105" s="672"/>
      <c r="BT105" s="883">
        <v>0</v>
      </c>
      <c r="BU105" s="883" t="s">
        <v>22</v>
      </c>
    </row>
    <row r="106" spans="1:73" ht="15" customHeight="1" x14ac:dyDescent="0.25">
      <c r="A106" s="976"/>
      <c r="B106" s="980"/>
      <c r="C106" s="1029" t="s">
        <v>112</v>
      </c>
      <c r="D106" s="1030"/>
      <c r="E106" s="803"/>
      <c r="F106" s="803"/>
      <c r="G106" s="803"/>
      <c r="H106" s="878" t="s">
        <v>22</v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Y106" s="675"/>
      <c r="Z106" s="675"/>
      <c r="AA106" s="675"/>
      <c r="AB106" s="678"/>
      <c r="AC106" s="675"/>
      <c r="AD106" s="672"/>
      <c r="AE106" s="672"/>
      <c r="AF106" s="675"/>
      <c r="AG106" s="675"/>
      <c r="AH106" s="675"/>
      <c r="AI106" s="675"/>
      <c r="AJ106" s="675"/>
      <c r="AK106" s="675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781" t="s">
        <v>22</v>
      </c>
      <c r="BQ106" s="781" t="s">
        <v>22</v>
      </c>
      <c r="BR106" s="675"/>
      <c r="BS106" s="672"/>
      <c r="BT106" s="883">
        <v>0</v>
      </c>
      <c r="BU106" s="883" t="s">
        <v>22</v>
      </c>
    </row>
    <row r="107" spans="1:73" ht="15" customHeight="1" x14ac:dyDescent="0.25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">
        <v>22</v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Y107" s="675"/>
      <c r="Z107" s="675"/>
      <c r="AA107" s="675"/>
      <c r="AB107" s="678"/>
      <c r="AC107" s="675"/>
      <c r="AD107" s="672"/>
      <c r="AE107" s="672"/>
      <c r="AF107" s="675"/>
      <c r="AG107" s="675"/>
      <c r="AH107" s="675"/>
      <c r="AI107" s="675"/>
      <c r="AJ107" s="675"/>
      <c r="AK107" s="675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781" t="s">
        <v>22</v>
      </c>
      <c r="BQ107" s="781" t="s">
        <v>22</v>
      </c>
      <c r="BR107" s="675"/>
      <c r="BS107" s="672"/>
      <c r="BT107" s="883">
        <v>0</v>
      </c>
      <c r="BU107" s="883" t="s">
        <v>22</v>
      </c>
    </row>
    <row r="108" spans="1:73" ht="15" customHeight="1" x14ac:dyDescent="0.25">
      <c r="A108" s="976"/>
      <c r="B108" s="979"/>
      <c r="C108" s="963" t="s">
        <v>113</v>
      </c>
      <c r="D108" s="964"/>
      <c r="E108" s="801"/>
      <c r="F108" s="801"/>
      <c r="G108" s="801"/>
      <c r="H108" s="878" t="s">
        <v>22</v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Y108" s="675"/>
      <c r="Z108" s="675"/>
      <c r="AA108" s="675"/>
      <c r="AB108" s="678"/>
      <c r="AC108" s="675"/>
      <c r="AD108" s="672"/>
      <c r="AE108" s="672"/>
      <c r="AF108" s="675"/>
      <c r="AG108" s="675"/>
      <c r="AH108" s="675"/>
      <c r="AI108" s="675"/>
      <c r="AJ108" s="675"/>
      <c r="AK108" s="675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781" t="s">
        <v>22</v>
      </c>
      <c r="BQ108" s="781" t="s">
        <v>22</v>
      </c>
      <c r="BR108" s="675"/>
      <c r="BS108" s="672"/>
      <c r="BT108" s="883">
        <v>0</v>
      </c>
      <c r="BU108" s="883" t="s">
        <v>22</v>
      </c>
    </row>
    <row r="109" spans="1:73" ht="15" customHeight="1" x14ac:dyDescent="0.25">
      <c r="A109" s="976"/>
      <c r="B109" s="1031"/>
      <c r="C109" s="963" t="s">
        <v>114</v>
      </c>
      <c r="D109" s="964"/>
      <c r="E109" s="802"/>
      <c r="F109" s="802"/>
      <c r="G109" s="802"/>
      <c r="H109" s="878" t="s">
        <v>22</v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5"/>
      <c r="AA109" s="675"/>
      <c r="AB109" s="672"/>
      <c r="AC109" s="672"/>
      <c r="AD109" s="672"/>
      <c r="AE109" s="672"/>
      <c r="AF109" s="675"/>
      <c r="AG109" s="675"/>
      <c r="AH109" s="675"/>
      <c r="AI109" s="675"/>
      <c r="AJ109" s="675"/>
      <c r="AK109" s="675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781" t="s">
        <v>22</v>
      </c>
      <c r="BQ109" s="781" t="s">
        <v>22</v>
      </c>
      <c r="BR109" s="675"/>
      <c r="BS109" s="672"/>
      <c r="BT109" s="883">
        <v>0</v>
      </c>
      <c r="BU109" s="883" t="s">
        <v>22</v>
      </c>
    </row>
    <row r="110" spans="1:73" ht="15" customHeight="1" x14ac:dyDescent="0.25">
      <c r="A110" s="977"/>
      <c r="B110" s="980"/>
      <c r="C110" s="1029" t="s">
        <v>112</v>
      </c>
      <c r="D110" s="1030"/>
      <c r="E110" s="803"/>
      <c r="F110" s="803"/>
      <c r="G110" s="803"/>
      <c r="H110" s="878" t="s">
        <v>22</v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5"/>
      <c r="AA110" s="675"/>
      <c r="AB110" s="672"/>
      <c r="AC110" s="672"/>
      <c r="AD110" s="672"/>
      <c r="AE110" s="672"/>
      <c r="AF110" s="675"/>
      <c r="AG110" s="675"/>
      <c r="AH110" s="675"/>
      <c r="AI110" s="675"/>
      <c r="AJ110" s="675"/>
      <c r="AK110" s="675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781" t="s">
        <v>22</v>
      </c>
      <c r="BQ110" s="781" t="s">
        <v>22</v>
      </c>
      <c r="BR110" s="675"/>
      <c r="BS110" s="672"/>
      <c r="BT110" s="883">
        <v>0</v>
      </c>
      <c r="BU110" s="883" t="s">
        <v>22</v>
      </c>
    </row>
    <row r="111" spans="1:73" ht="15" customHeight="1" x14ac:dyDescent="0.25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2"/>
      <c r="BN111" s="672"/>
      <c r="BO111" s="672"/>
      <c r="BP111" s="672"/>
      <c r="BQ111" s="672"/>
      <c r="BR111" s="672"/>
      <c r="BS111" s="672"/>
      <c r="BT111" s="672"/>
      <c r="BU111" s="672"/>
    </row>
    <row r="112" spans="1:73" ht="15" customHeight="1" x14ac:dyDescent="0.25">
      <c r="A112" s="1018" t="s">
        <v>116</v>
      </c>
      <c r="B112" s="1019"/>
      <c r="C112" s="693" t="s">
        <v>4</v>
      </c>
      <c r="D112" s="693" t="s">
        <v>7</v>
      </c>
      <c r="E112" s="693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X112" s="675"/>
      <c r="Y112" s="675"/>
      <c r="Z112" s="672"/>
      <c r="AA112" s="672"/>
      <c r="AB112" s="672"/>
      <c r="AC112" s="675"/>
      <c r="AD112" s="672"/>
      <c r="AE112" s="672"/>
      <c r="AF112" s="675"/>
      <c r="AG112" s="675"/>
      <c r="AH112" s="675"/>
      <c r="AI112" s="675"/>
      <c r="AJ112" s="675"/>
      <c r="AK112" s="675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2"/>
      <c r="BQ112" s="672"/>
      <c r="BR112" s="672"/>
      <c r="BS112" s="672"/>
      <c r="BT112" s="672"/>
      <c r="BU112" s="672"/>
    </row>
    <row r="113" spans="1:73" ht="15" customHeight="1" x14ac:dyDescent="0.25">
      <c r="A113" s="965" t="s">
        <v>118</v>
      </c>
      <c r="B113" s="757" t="s">
        <v>119</v>
      </c>
      <c r="C113" s="850"/>
      <c r="D113" s="874"/>
      <c r="E113" s="874"/>
      <c r="F113" s="878" t="s">
        <v>22</v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X113" s="675"/>
      <c r="Y113" s="675"/>
      <c r="Z113" s="672"/>
      <c r="AA113" s="672"/>
      <c r="AB113" s="672"/>
      <c r="AC113" s="675"/>
      <c r="AD113" s="672"/>
      <c r="AE113" s="672"/>
      <c r="AF113" s="675"/>
      <c r="AG113" s="675"/>
      <c r="AH113" s="675"/>
      <c r="AI113" s="675"/>
      <c r="AJ113" s="675"/>
      <c r="AK113" s="675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781" t="s">
        <v>22</v>
      </c>
      <c r="BQ113" s="781" t="s">
        <v>22</v>
      </c>
      <c r="BR113" s="675"/>
      <c r="BS113" s="672"/>
      <c r="BT113" s="883">
        <v>0</v>
      </c>
      <c r="BU113" s="883" t="s">
        <v>22</v>
      </c>
    </row>
    <row r="114" spans="1:73" ht="15" customHeight="1" x14ac:dyDescent="0.25">
      <c r="A114" s="966"/>
      <c r="B114" s="709" t="s">
        <v>120</v>
      </c>
      <c r="C114" s="801"/>
      <c r="D114" s="822"/>
      <c r="E114" s="822"/>
      <c r="F114" s="878" t="s">
        <v>22</v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X114" s="675"/>
      <c r="Y114" s="675"/>
      <c r="Z114" s="672"/>
      <c r="AA114" s="672"/>
      <c r="AB114" s="672"/>
      <c r="AC114" s="675"/>
      <c r="AD114" s="672"/>
      <c r="AE114" s="672"/>
      <c r="AF114" s="675"/>
      <c r="AG114" s="675"/>
      <c r="AH114" s="675"/>
      <c r="AI114" s="675"/>
      <c r="AJ114" s="675"/>
      <c r="AK114" s="675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781" t="s">
        <v>22</v>
      </c>
      <c r="BQ114" s="781" t="s">
        <v>22</v>
      </c>
      <c r="BR114" s="675"/>
      <c r="BS114" s="672"/>
      <c r="BT114" s="883">
        <v>0</v>
      </c>
      <c r="BU114" s="883" t="s">
        <v>22</v>
      </c>
    </row>
    <row r="115" spans="1:73" ht="15" customHeight="1" x14ac:dyDescent="0.25">
      <c r="A115" s="967"/>
      <c r="B115" s="770" t="s">
        <v>121</v>
      </c>
      <c r="C115" s="803"/>
      <c r="D115" s="837"/>
      <c r="E115" s="837"/>
      <c r="F115" s="878" t="s">
        <v>22</v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X115" s="675"/>
      <c r="Y115" s="675"/>
      <c r="Z115" s="672"/>
      <c r="AA115" s="672"/>
      <c r="AB115" s="672"/>
      <c r="AC115" s="675"/>
      <c r="AD115" s="672"/>
      <c r="AE115" s="672"/>
      <c r="AF115" s="675"/>
      <c r="AG115" s="675"/>
      <c r="AH115" s="675"/>
      <c r="AI115" s="675"/>
      <c r="AJ115" s="675"/>
      <c r="AK115" s="675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781" t="s">
        <v>22</v>
      </c>
      <c r="BQ115" s="781" t="s">
        <v>22</v>
      </c>
      <c r="BR115" s="675"/>
      <c r="BS115" s="672"/>
      <c r="BT115" s="883">
        <v>0</v>
      </c>
      <c r="BU115" s="883" t="s">
        <v>22</v>
      </c>
    </row>
    <row r="116" spans="1:73" ht="15" customHeight="1" x14ac:dyDescent="0.25">
      <c r="A116" s="965" t="s">
        <v>122</v>
      </c>
      <c r="B116" s="757" t="s">
        <v>123</v>
      </c>
      <c r="C116" s="850"/>
      <c r="D116" s="874"/>
      <c r="E116" s="874"/>
      <c r="F116" s="878" t="s">
        <v>22</v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X116" s="675"/>
      <c r="Y116" s="675"/>
      <c r="Z116" s="672"/>
      <c r="AA116" s="672"/>
      <c r="AB116" s="672"/>
      <c r="AC116" s="675"/>
      <c r="AD116" s="672"/>
      <c r="AE116" s="672"/>
      <c r="AF116" s="675"/>
      <c r="AG116" s="675"/>
      <c r="AH116" s="675"/>
      <c r="AI116" s="675"/>
      <c r="AJ116" s="675"/>
      <c r="AK116" s="675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781" t="s">
        <v>22</v>
      </c>
      <c r="BQ116" s="781" t="s">
        <v>22</v>
      </c>
      <c r="BR116" s="675"/>
      <c r="BS116" s="672"/>
      <c r="BT116" s="883">
        <v>0</v>
      </c>
      <c r="BU116" s="883" t="s">
        <v>22</v>
      </c>
    </row>
    <row r="117" spans="1:73" ht="15" customHeight="1" x14ac:dyDescent="0.25">
      <c r="A117" s="966"/>
      <c r="B117" s="709" t="s">
        <v>124</v>
      </c>
      <c r="C117" s="801"/>
      <c r="D117" s="822"/>
      <c r="E117" s="822"/>
      <c r="F117" s="878" t="s">
        <v>22</v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5"/>
      <c r="AD117" s="672"/>
      <c r="AE117" s="672"/>
      <c r="AF117" s="675"/>
      <c r="AG117" s="675"/>
      <c r="AH117" s="675"/>
      <c r="AI117" s="675"/>
      <c r="AJ117" s="675"/>
      <c r="AK117" s="675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781" t="s">
        <v>22</v>
      </c>
      <c r="BQ117" s="781" t="s">
        <v>22</v>
      </c>
      <c r="BR117" s="675"/>
      <c r="BS117" s="672"/>
      <c r="BT117" s="883">
        <v>0</v>
      </c>
      <c r="BU117" s="883" t="s">
        <v>22</v>
      </c>
    </row>
    <row r="118" spans="1:73" ht="15" customHeight="1" x14ac:dyDescent="0.25">
      <c r="A118" s="967"/>
      <c r="B118" s="710" t="s">
        <v>125</v>
      </c>
      <c r="C118" s="803"/>
      <c r="D118" s="837"/>
      <c r="E118" s="837"/>
      <c r="F118" s="878" t="s">
        <v>22</v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5"/>
      <c r="AD118" s="672"/>
      <c r="AE118" s="672"/>
      <c r="AF118" s="675"/>
      <c r="AG118" s="675"/>
      <c r="AH118" s="675"/>
      <c r="AI118" s="675"/>
      <c r="AJ118" s="675"/>
      <c r="AK118" s="675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781" t="s">
        <v>22</v>
      </c>
      <c r="BQ118" s="781" t="s">
        <v>22</v>
      </c>
      <c r="BR118" s="675"/>
      <c r="BS118" s="672"/>
      <c r="BT118" s="883">
        <v>0</v>
      </c>
      <c r="BU118" s="883" t="s">
        <v>22</v>
      </c>
    </row>
    <row r="119" spans="1:73" ht="15" customHeight="1" x14ac:dyDescent="0.25">
      <c r="A119" s="718"/>
      <c r="B119" s="718"/>
      <c r="C119" s="718"/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</row>
    <row r="120" spans="1:73" ht="15" customHeight="1" x14ac:dyDescent="0.25">
      <c r="A120" s="718"/>
      <c r="B120" s="718"/>
      <c r="C120" s="718"/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  <c r="P120" s="718"/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8"/>
      <c r="AR120" s="718"/>
      <c r="AS120" s="718"/>
      <c r="AT120" s="718"/>
      <c r="AU120" s="718"/>
      <c r="AV120" s="718"/>
      <c r="AW120" s="718"/>
      <c r="AX120" s="718"/>
      <c r="AY120" s="718"/>
      <c r="AZ120" s="718"/>
      <c r="BA120" s="718"/>
      <c r="BB120" s="718"/>
      <c r="BC120" s="718"/>
      <c r="BD120" s="718"/>
      <c r="BE120" s="718"/>
      <c r="BF120" s="718"/>
      <c r="BG120" s="718"/>
      <c r="BH120" s="718"/>
      <c r="BI120" s="718"/>
      <c r="BJ120" s="718"/>
      <c r="BK120" s="718"/>
      <c r="BL120" s="718"/>
      <c r="BM120" s="718"/>
      <c r="BN120" s="718"/>
      <c r="BO120" s="718"/>
      <c r="BP120" s="718"/>
      <c r="BQ120" s="718"/>
      <c r="BR120" s="718"/>
      <c r="BS120" s="718"/>
      <c r="BT120" s="718"/>
      <c r="BU120" s="718"/>
    </row>
    <row r="121" spans="1:73" ht="15" customHeight="1" x14ac:dyDescent="0.25">
      <c r="A121" s="718"/>
      <c r="B121" s="718"/>
      <c r="C121" s="718"/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  <c r="P121" s="718"/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8"/>
      <c r="AR121" s="718"/>
      <c r="AS121" s="718"/>
      <c r="AT121" s="718"/>
      <c r="AU121" s="718"/>
      <c r="AV121" s="718"/>
      <c r="AW121" s="718"/>
      <c r="AX121" s="718"/>
      <c r="AY121" s="718"/>
      <c r="AZ121" s="718"/>
      <c r="BA121" s="718"/>
      <c r="BB121" s="718"/>
      <c r="BC121" s="718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</row>
    <row r="122" spans="1:73" ht="15" customHeight="1" x14ac:dyDescent="0.25">
      <c r="A122" s="718"/>
      <c r="B122" s="718"/>
      <c r="C122" s="718"/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  <c r="P122" s="718"/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8"/>
      <c r="AR122" s="718"/>
      <c r="AS122" s="718"/>
      <c r="AT122" s="718"/>
      <c r="AU122" s="718"/>
      <c r="AV122" s="718"/>
      <c r="AW122" s="718"/>
      <c r="AX122" s="718"/>
      <c r="AY122" s="718"/>
      <c r="AZ122" s="718"/>
      <c r="BA122" s="718"/>
      <c r="BB122" s="718"/>
      <c r="BC122" s="718"/>
      <c r="BD122" s="718"/>
      <c r="BE122" s="718"/>
      <c r="BF122" s="718"/>
      <c r="BG122" s="718"/>
      <c r="BH122" s="718"/>
      <c r="BI122" s="718"/>
      <c r="BJ122" s="718"/>
      <c r="BK122" s="718"/>
      <c r="BL122" s="718"/>
      <c r="BM122" s="718"/>
      <c r="BN122" s="718"/>
      <c r="BO122" s="718"/>
      <c r="BP122" s="718"/>
      <c r="BQ122" s="718"/>
      <c r="BR122" s="718"/>
      <c r="BS122" s="718"/>
      <c r="BT122" s="718"/>
      <c r="BU122" s="718"/>
    </row>
    <row r="123" spans="1:73" ht="15" customHeight="1" x14ac:dyDescent="0.25">
      <c r="A123" s="718"/>
      <c r="B123" s="718"/>
      <c r="C123" s="718"/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  <c r="P123" s="718"/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8"/>
      <c r="AR123" s="718"/>
      <c r="AS123" s="718"/>
      <c r="AT123" s="718"/>
      <c r="AU123" s="718"/>
      <c r="AV123" s="718"/>
      <c r="AW123" s="718"/>
      <c r="AX123" s="718"/>
      <c r="AY123" s="718"/>
      <c r="AZ123" s="718"/>
      <c r="BA123" s="718"/>
      <c r="BB123" s="718"/>
      <c r="BC123" s="718"/>
      <c r="BD123" s="718"/>
      <c r="BE123" s="718"/>
      <c r="BF123" s="718"/>
      <c r="BG123" s="718"/>
      <c r="BH123" s="718"/>
      <c r="BI123" s="718"/>
      <c r="BJ123" s="718"/>
      <c r="BK123" s="718"/>
      <c r="BL123" s="718"/>
      <c r="BM123" s="718"/>
      <c r="BN123" s="718"/>
      <c r="BO123" s="718"/>
      <c r="BP123" s="718"/>
      <c r="BQ123" s="718"/>
      <c r="BR123" s="718"/>
      <c r="BS123" s="718"/>
      <c r="BT123" s="718"/>
      <c r="BU123" s="718"/>
    </row>
    <row r="124" spans="1:73" ht="15.75" x14ac:dyDescent="0.25">
      <c r="A124" s="718"/>
      <c r="B124" s="718"/>
      <c r="C124" s="718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  <c r="P124" s="718"/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  <c r="AA124" s="718"/>
      <c r="AB124" s="718"/>
      <c r="AC124" s="718"/>
      <c r="AD124" s="718"/>
      <c r="AE124" s="718"/>
      <c r="AF124" s="718"/>
      <c r="AG124" s="718"/>
      <c r="AH124" s="718"/>
      <c r="AI124" s="718"/>
      <c r="AJ124" s="718"/>
      <c r="AK124" s="718"/>
      <c r="AL124" s="718"/>
      <c r="AM124" s="718"/>
      <c r="AN124" s="718"/>
      <c r="AO124" s="718"/>
      <c r="AP124" s="718"/>
      <c r="AQ124" s="718"/>
      <c r="AR124" s="718"/>
      <c r="AS124" s="718"/>
      <c r="AT124" s="718"/>
      <c r="AU124" s="718"/>
      <c r="AV124" s="718"/>
      <c r="AW124" s="718"/>
      <c r="AX124" s="718"/>
      <c r="AY124" s="718"/>
      <c r="AZ124" s="718"/>
      <c r="BA124" s="718"/>
      <c r="BB124" s="718"/>
      <c r="BC124" s="718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</row>
    <row r="125" spans="1:73" ht="15" customHeight="1" x14ac:dyDescent="0.25">
      <c r="A125" s="718"/>
      <c r="B125" s="718"/>
      <c r="C125" s="718"/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  <c r="P125" s="718"/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  <c r="AA125" s="718"/>
      <c r="AB125" s="718"/>
      <c r="AC125" s="718"/>
      <c r="AD125" s="718"/>
      <c r="AE125" s="718"/>
      <c r="AF125" s="718"/>
      <c r="AG125" s="718"/>
      <c r="AH125" s="718"/>
      <c r="AI125" s="718"/>
      <c r="AJ125" s="718"/>
      <c r="AK125" s="718"/>
      <c r="AL125" s="718"/>
      <c r="AM125" s="718"/>
      <c r="AN125" s="718"/>
      <c r="AO125" s="718"/>
      <c r="AP125" s="718"/>
      <c r="AQ125" s="718"/>
      <c r="AR125" s="718"/>
      <c r="AS125" s="718"/>
      <c r="AT125" s="718"/>
      <c r="AU125" s="718"/>
      <c r="AV125" s="718"/>
      <c r="AW125" s="718"/>
      <c r="AX125" s="718"/>
      <c r="AY125" s="718"/>
      <c r="AZ125" s="718"/>
      <c r="BA125" s="718"/>
      <c r="BB125" s="718"/>
      <c r="BC125" s="718"/>
      <c r="BD125" s="718"/>
      <c r="BE125" s="718"/>
      <c r="BF125" s="718"/>
      <c r="BG125" s="718"/>
      <c r="BH125" s="718"/>
      <c r="BI125" s="718"/>
      <c r="BJ125" s="718"/>
      <c r="BK125" s="718"/>
      <c r="BL125" s="718"/>
      <c r="BM125" s="718"/>
      <c r="BN125" s="718"/>
      <c r="BO125" s="718"/>
      <c r="BP125" s="718"/>
      <c r="BQ125" s="718"/>
      <c r="BR125" s="718"/>
      <c r="BS125" s="718"/>
      <c r="BT125" s="718"/>
      <c r="BU125" s="718"/>
    </row>
    <row r="126" spans="1:73" ht="15" customHeight="1" x14ac:dyDescent="0.25">
      <c r="A126" s="718"/>
      <c r="B126" s="718"/>
      <c r="C126" s="718"/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  <c r="P126" s="718"/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  <c r="AA126" s="718"/>
      <c r="AB126" s="718"/>
      <c r="AC126" s="718"/>
      <c r="AD126" s="718"/>
      <c r="AE126" s="718"/>
      <c r="AF126" s="718"/>
      <c r="AG126" s="718"/>
      <c r="AH126" s="718"/>
      <c r="AI126" s="718"/>
      <c r="AJ126" s="718"/>
      <c r="AK126" s="718"/>
      <c r="AL126" s="718"/>
      <c r="AM126" s="718"/>
      <c r="AN126" s="718"/>
      <c r="AO126" s="718"/>
      <c r="AP126" s="718"/>
      <c r="AQ126" s="718"/>
      <c r="AR126" s="718"/>
      <c r="AS126" s="718"/>
      <c r="AT126" s="718"/>
      <c r="AU126" s="718"/>
      <c r="AV126" s="718"/>
      <c r="AW126" s="718"/>
      <c r="AX126" s="718"/>
      <c r="AY126" s="718"/>
      <c r="AZ126" s="718"/>
      <c r="BA126" s="718"/>
      <c r="BB126" s="718"/>
      <c r="BC126" s="718"/>
      <c r="BD126" s="718"/>
      <c r="BE126" s="718"/>
      <c r="BF126" s="718"/>
      <c r="BG126" s="718"/>
      <c r="BH126" s="718"/>
      <c r="BI126" s="718"/>
      <c r="BJ126" s="718"/>
      <c r="BK126" s="718"/>
      <c r="BL126" s="718"/>
      <c r="BM126" s="718"/>
      <c r="BN126" s="718"/>
      <c r="BO126" s="718"/>
      <c r="BP126" s="718"/>
      <c r="BQ126" s="718"/>
      <c r="BR126" s="718"/>
      <c r="BS126" s="718"/>
      <c r="BT126" s="718"/>
      <c r="BU126" s="718"/>
    </row>
    <row r="127" spans="1:73" ht="15" customHeight="1" x14ac:dyDescent="0.25">
      <c r="A127" s="718"/>
      <c r="B127" s="718"/>
      <c r="C127" s="718"/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  <c r="P127" s="718"/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</row>
    <row r="128" spans="1:73" ht="15.75" x14ac:dyDescent="0.25">
      <c r="A128" s="718"/>
      <c r="B128" s="718"/>
      <c r="C128" s="718"/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  <c r="P128" s="718"/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  <c r="AA128" s="718"/>
      <c r="AB128" s="718"/>
      <c r="AC128" s="718"/>
      <c r="AD128" s="718"/>
      <c r="AE128" s="718"/>
      <c r="AF128" s="718"/>
      <c r="AG128" s="718"/>
      <c r="AH128" s="718"/>
      <c r="AI128" s="718"/>
      <c r="AJ128" s="718"/>
      <c r="AK128" s="718"/>
      <c r="AL128" s="718"/>
      <c r="AM128" s="718"/>
      <c r="AN128" s="718"/>
      <c r="AO128" s="718"/>
      <c r="AP128" s="718"/>
      <c r="AQ128" s="718"/>
      <c r="AR128" s="718"/>
      <c r="AS128" s="718"/>
      <c r="AT128" s="718"/>
      <c r="AU128" s="718"/>
      <c r="AV128" s="718"/>
      <c r="AW128" s="718"/>
      <c r="AX128" s="718"/>
      <c r="AY128" s="718"/>
      <c r="AZ128" s="718"/>
      <c r="BA128" s="718"/>
      <c r="BB128" s="718"/>
      <c r="BC128" s="718"/>
      <c r="BD128" s="718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8"/>
    </row>
    <row r="129" spans="1:57" ht="15.75" x14ac:dyDescent="0.25">
      <c r="A129" s="752"/>
      <c r="B129" s="771"/>
      <c r="C129" s="771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  <c r="P129" s="690"/>
      <c r="Q129" s="690"/>
      <c r="R129" s="729"/>
      <c r="S129" s="686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672"/>
      <c r="AY129" s="672"/>
      <c r="AZ129" s="672"/>
      <c r="BA129" s="672"/>
      <c r="BB129" s="672"/>
      <c r="BC129" s="672"/>
      <c r="BD129" s="672"/>
      <c r="BE129" s="672"/>
    </row>
    <row r="130" spans="1:57" ht="15" customHeight="1" x14ac:dyDescent="0.25">
      <c r="A130" s="899"/>
      <c r="B130" s="900"/>
      <c r="C130" s="901"/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  <c r="P130" s="894"/>
      <c r="Q130" s="931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675"/>
      <c r="AV130" s="675"/>
      <c r="AW130" s="675"/>
      <c r="AX130" s="675"/>
      <c r="AY130" s="675"/>
      <c r="AZ130" s="675"/>
      <c r="BA130" s="672"/>
      <c r="BB130" s="672"/>
      <c r="BC130" s="672"/>
      <c r="BD130" s="672"/>
      <c r="BE130" s="675"/>
    </row>
    <row r="131" spans="1:57" ht="15.75" x14ac:dyDescent="0.25">
      <c r="A131" s="902"/>
      <c r="B131" s="903"/>
      <c r="C131" s="904"/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  <c r="P131" s="897"/>
      <c r="Q131" s="93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675"/>
      <c r="AV131" s="675"/>
      <c r="AW131" s="675"/>
      <c r="AX131" s="675"/>
      <c r="AY131" s="675"/>
      <c r="AZ131" s="675"/>
      <c r="BA131" s="672"/>
      <c r="BB131" s="672"/>
      <c r="BC131" s="672"/>
      <c r="BD131" s="672"/>
      <c r="BE131" s="675"/>
    </row>
    <row r="132" spans="1:57" ht="15" customHeight="1" x14ac:dyDescent="0.25">
      <c r="A132" s="894"/>
      <c r="B132" s="894"/>
      <c r="C132" s="772"/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  <c r="P132" s="800"/>
      <c r="Q132" s="859"/>
      <c r="R132" s="878"/>
      <c r="S132" s="672"/>
      <c r="T132" s="672"/>
      <c r="U132" s="672"/>
      <c r="V132" s="672"/>
      <c r="W132" s="678"/>
      <c r="X132" s="687"/>
      <c r="Y132" s="687"/>
      <c r="Z132" s="678"/>
      <c r="AA132" s="678"/>
      <c r="AB132" s="675"/>
      <c r="AC132" s="675"/>
      <c r="AD132" s="675"/>
      <c r="AE132" s="675"/>
      <c r="AF132" s="675"/>
      <c r="AG132" s="675"/>
      <c r="AH132" s="675"/>
      <c r="AI132" s="675"/>
      <c r="AJ132" s="675"/>
      <c r="AK132" s="675"/>
      <c r="AL132" s="675"/>
      <c r="AM132" s="675"/>
      <c r="AN132" s="675"/>
      <c r="AO132" s="675"/>
      <c r="AP132" s="675"/>
      <c r="AQ132" s="675"/>
      <c r="AR132" s="675"/>
      <c r="AS132" s="675"/>
      <c r="AT132" s="675"/>
      <c r="AU132" s="675"/>
      <c r="AV132" s="675"/>
      <c r="AW132" s="675"/>
      <c r="AX132" s="675"/>
      <c r="AY132" s="675"/>
      <c r="AZ132" s="675"/>
      <c r="BA132" s="781"/>
      <c r="BB132" s="781"/>
      <c r="BC132" s="675"/>
      <c r="BD132" s="881"/>
      <c r="BE132" s="881"/>
    </row>
    <row r="133" spans="1:57" ht="15.75" x14ac:dyDescent="0.25">
      <c r="A133" s="896"/>
      <c r="B133" s="897"/>
      <c r="C133" s="699"/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  <c r="P133" s="801"/>
      <c r="Q133" s="862"/>
      <c r="R133" s="878"/>
      <c r="S133" s="672"/>
      <c r="T133" s="672"/>
      <c r="U133" s="672"/>
      <c r="V133" s="672"/>
      <c r="W133" s="678"/>
      <c r="X133" s="687"/>
      <c r="Y133" s="687"/>
      <c r="Z133" s="678"/>
      <c r="AA133" s="678"/>
      <c r="AB133" s="675"/>
      <c r="AC133" s="675"/>
      <c r="AD133" s="675"/>
      <c r="AE133" s="675"/>
      <c r="AF133" s="675"/>
      <c r="AG133" s="675"/>
      <c r="AH133" s="675"/>
      <c r="AI133" s="675"/>
      <c r="AJ133" s="675"/>
      <c r="AK133" s="675"/>
      <c r="AL133" s="675"/>
      <c r="AM133" s="675"/>
      <c r="AN133" s="675"/>
      <c r="AO133" s="675"/>
      <c r="AP133" s="675"/>
      <c r="AQ133" s="675"/>
      <c r="AR133" s="675"/>
      <c r="AS133" s="675"/>
      <c r="AT133" s="675"/>
      <c r="AU133" s="675"/>
      <c r="AV133" s="675"/>
      <c r="AW133" s="675"/>
      <c r="AX133" s="675"/>
      <c r="AY133" s="675"/>
      <c r="AZ133" s="675"/>
      <c r="BA133" s="694"/>
      <c r="BB133" s="781"/>
      <c r="BC133" s="675"/>
      <c r="BD133" s="891"/>
      <c r="BE133" s="881"/>
    </row>
    <row r="134" spans="1:57" ht="15" customHeight="1" x14ac:dyDescent="0.25">
      <c r="A134" s="896"/>
      <c r="B134" s="894"/>
      <c r="C134" s="772"/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  <c r="P134" s="835"/>
      <c r="Q134" s="859"/>
      <c r="R134" s="878"/>
      <c r="S134" s="672"/>
      <c r="T134" s="672"/>
      <c r="U134" s="672"/>
      <c r="V134" s="672"/>
      <c r="W134" s="678"/>
      <c r="X134" s="687"/>
      <c r="Y134" s="687"/>
      <c r="Z134" s="678"/>
      <c r="AA134" s="678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675"/>
      <c r="AR134" s="675"/>
      <c r="AS134" s="675"/>
      <c r="AT134" s="675"/>
      <c r="AU134" s="675"/>
      <c r="AV134" s="675"/>
      <c r="AW134" s="675"/>
      <c r="AX134" s="675"/>
      <c r="AY134" s="675"/>
      <c r="AZ134" s="675"/>
      <c r="BA134" s="781"/>
      <c r="BB134" s="781"/>
      <c r="BC134" s="675"/>
      <c r="BD134" s="881"/>
      <c r="BE134" s="881"/>
    </row>
    <row r="135" spans="1:57" ht="15.75" x14ac:dyDescent="0.25">
      <c r="A135" s="897"/>
      <c r="B135" s="897"/>
      <c r="C135" s="701"/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  <c r="P135" s="813"/>
      <c r="Q135" s="862"/>
      <c r="R135" s="878"/>
      <c r="S135" s="672"/>
      <c r="T135" s="672"/>
      <c r="U135" s="672"/>
      <c r="V135" s="672"/>
      <c r="W135" s="678"/>
      <c r="X135" s="687"/>
      <c r="Y135" s="687"/>
      <c r="Z135" s="678"/>
      <c r="AA135" s="678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675"/>
      <c r="AV135" s="675"/>
      <c r="AW135" s="675"/>
      <c r="AX135" s="675"/>
      <c r="AY135" s="675"/>
      <c r="AZ135" s="675"/>
      <c r="BA135" s="694"/>
      <c r="BB135" s="781"/>
      <c r="BC135" s="675"/>
      <c r="BD135" s="891"/>
      <c r="BE135" s="881"/>
    </row>
    <row r="136" spans="1:57" ht="15" customHeight="1" x14ac:dyDescent="0.25">
      <c r="A136" s="894"/>
      <c r="B136" s="907"/>
      <c r="C136" s="784"/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  <c r="P136" s="821"/>
      <c r="Q136" s="821"/>
      <c r="R136" s="878"/>
      <c r="S136" s="672"/>
      <c r="T136" s="672"/>
      <c r="U136" s="672"/>
      <c r="V136" s="672"/>
      <c r="W136" s="678"/>
      <c r="X136" s="678"/>
      <c r="Y136" s="687"/>
      <c r="Z136" s="678"/>
      <c r="AA136" s="678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675"/>
      <c r="AV136" s="675"/>
      <c r="AW136" s="675"/>
      <c r="AX136" s="675"/>
      <c r="AY136" s="675"/>
      <c r="AZ136" s="675"/>
      <c r="BA136" s="694"/>
      <c r="BB136" s="694"/>
      <c r="BC136" s="675"/>
      <c r="BD136" s="891"/>
      <c r="BE136" s="891"/>
    </row>
    <row r="137" spans="1:57" ht="15" customHeight="1" x14ac:dyDescent="0.25">
      <c r="A137" s="896"/>
      <c r="B137" s="705"/>
      <c r="C137" s="929"/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  <c r="P137" s="801"/>
      <c r="Q137" s="860"/>
      <c r="R137" s="878"/>
      <c r="S137" s="672"/>
      <c r="T137" s="672"/>
      <c r="U137" s="672"/>
      <c r="V137" s="672"/>
      <c r="W137" s="678"/>
      <c r="X137" s="678"/>
      <c r="Y137" s="687"/>
      <c r="Z137" s="678"/>
      <c r="AA137" s="678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675"/>
      <c r="AV137" s="675"/>
      <c r="AW137" s="675"/>
      <c r="AX137" s="675"/>
      <c r="AY137" s="675"/>
      <c r="AZ137" s="675"/>
      <c r="BA137" s="694"/>
      <c r="BB137" s="781"/>
      <c r="BC137" s="675"/>
      <c r="BD137" s="891"/>
      <c r="BE137" s="881"/>
    </row>
    <row r="138" spans="1:57" ht="15" customHeight="1" x14ac:dyDescent="0.25">
      <c r="A138" s="896"/>
      <c r="B138" s="913"/>
      <c r="C138" s="930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  <c r="P138" s="802"/>
      <c r="Q138" s="861"/>
      <c r="R138" s="878"/>
      <c r="S138" s="672"/>
      <c r="T138" s="672"/>
      <c r="U138" s="672"/>
      <c r="V138" s="672"/>
      <c r="W138" s="678"/>
      <c r="X138" s="678"/>
      <c r="Y138" s="687"/>
      <c r="Z138" s="678"/>
      <c r="AA138" s="678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675"/>
      <c r="AV138" s="675"/>
      <c r="AW138" s="675"/>
      <c r="AX138" s="675"/>
      <c r="AY138" s="675"/>
      <c r="AZ138" s="675"/>
      <c r="BA138" s="781"/>
      <c r="BB138" s="781"/>
      <c r="BC138" s="675"/>
      <c r="BD138" s="881"/>
      <c r="BE138" s="881"/>
    </row>
    <row r="139" spans="1:57" ht="15" customHeight="1" x14ac:dyDescent="0.25">
      <c r="A139" s="896"/>
      <c r="B139" s="894"/>
      <c r="C139" s="796"/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  <c r="P139" s="833"/>
      <c r="Q139" s="833"/>
      <c r="R139" s="878"/>
      <c r="S139" s="672"/>
      <c r="T139" s="672"/>
      <c r="U139" s="672"/>
      <c r="V139" s="672"/>
      <c r="W139" s="678"/>
      <c r="X139" s="678"/>
      <c r="Y139" s="687"/>
      <c r="Z139" s="678"/>
      <c r="AA139" s="678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675"/>
      <c r="AV139" s="675"/>
      <c r="AW139" s="675"/>
      <c r="AX139" s="675"/>
      <c r="AY139" s="675"/>
      <c r="AZ139" s="675"/>
      <c r="BA139" s="781"/>
      <c r="BB139" s="781"/>
      <c r="BC139" s="675"/>
      <c r="BD139" s="881"/>
      <c r="BE139" s="881"/>
    </row>
    <row r="140" spans="1:57" ht="15.75" x14ac:dyDescent="0.25">
      <c r="A140" s="896"/>
      <c r="B140" s="896"/>
      <c r="C140" s="773"/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  <c r="P140" s="806"/>
      <c r="Q140" s="863"/>
      <c r="R140" s="878"/>
      <c r="S140" s="672"/>
      <c r="T140" s="672"/>
      <c r="U140" s="672"/>
      <c r="V140" s="672"/>
      <c r="W140" s="678"/>
      <c r="X140" s="678"/>
      <c r="Y140" s="687"/>
      <c r="Z140" s="678"/>
      <c r="AA140" s="678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675"/>
      <c r="AV140" s="675"/>
      <c r="AW140" s="675"/>
      <c r="AX140" s="675"/>
      <c r="AY140" s="675"/>
      <c r="AZ140" s="675"/>
      <c r="BA140" s="781"/>
      <c r="BB140" s="781"/>
      <c r="BC140" s="675"/>
      <c r="BD140" s="881"/>
      <c r="BE140" s="881"/>
    </row>
    <row r="141" spans="1:57" ht="15.75" x14ac:dyDescent="0.25">
      <c r="A141" s="896"/>
      <c r="B141" s="896"/>
      <c r="C141" s="720"/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  <c r="P141" s="801"/>
      <c r="Q141" s="860"/>
      <c r="R141" s="878"/>
      <c r="S141" s="672"/>
      <c r="T141" s="672"/>
      <c r="U141" s="672"/>
      <c r="V141" s="672"/>
      <c r="W141" s="678"/>
      <c r="X141" s="678"/>
      <c r="Y141" s="687"/>
      <c r="Z141" s="678"/>
      <c r="AA141" s="678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781"/>
      <c r="BB141" s="781"/>
      <c r="BC141" s="675"/>
      <c r="BD141" s="881"/>
      <c r="BE141" s="881"/>
    </row>
    <row r="142" spans="1:57" ht="15.75" x14ac:dyDescent="0.25">
      <c r="A142" s="896"/>
      <c r="B142" s="896"/>
      <c r="C142" s="734"/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  <c r="P142" s="828"/>
      <c r="Q142" s="861"/>
      <c r="R142" s="878"/>
      <c r="S142" s="672"/>
      <c r="T142" s="672"/>
      <c r="U142" s="672"/>
      <c r="V142" s="672"/>
      <c r="W142" s="678"/>
      <c r="X142" s="678"/>
      <c r="Y142" s="687"/>
      <c r="Z142" s="678"/>
      <c r="AA142" s="678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675"/>
      <c r="AV142" s="675"/>
      <c r="AW142" s="675"/>
      <c r="AX142" s="675"/>
      <c r="AY142" s="675"/>
      <c r="AZ142" s="675"/>
      <c r="BA142" s="781"/>
      <c r="BB142" s="781"/>
      <c r="BC142" s="675"/>
      <c r="BD142" s="881"/>
      <c r="BE142" s="881"/>
    </row>
    <row r="143" spans="1:57" ht="15.75" x14ac:dyDescent="0.25">
      <c r="A143" s="897"/>
      <c r="B143" s="897"/>
      <c r="C143" s="735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  <c r="P143" s="837"/>
      <c r="Q143" s="862"/>
      <c r="R143" s="878"/>
      <c r="S143" s="672"/>
      <c r="T143" s="672"/>
      <c r="U143" s="672"/>
      <c r="V143" s="672"/>
      <c r="W143" s="678"/>
      <c r="X143" s="678"/>
      <c r="Y143" s="687"/>
      <c r="Z143" s="678"/>
      <c r="AA143" s="678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675"/>
      <c r="AV143" s="675"/>
      <c r="AW143" s="675"/>
      <c r="AX143" s="675"/>
      <c r="AY143" s="675"/>
      <c r="AZ143" s="675"/>
      <c r="BA143" s="781"/>
      <c r="BB143" s="781"/>
      <c r="BC143" s="675"/>
      <c r="BD143" s="881"/>
      <c r="BE143" s="881"/>
    </row>
    <row r="144" spans="1:57" ht="15" customHeight="1" x14ac:dyDescent="0.25">
      <c r="A144" s="894"/>
      <c r="B144" s="894"/>
      <c r="C144" s="697"/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  <c r="P144" s="893"/>
      <c r="Q144" s="863"/>
      <c r="R144" s="878"/>
      <c r="S144" s="672"/>
      <c r="T144" s="672"/>
      <c r="U144" s="672"/>
      <c r="V144" s="672"/>
      <c r="W144" s="678"/>
      <c r="X144" s="678"/>
      <c r="Y144" s="687"/>
      <c r="Z144" s="678"/>
      <c r="AA144" s="678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675"/>
      <c r="AV144" s="675"/>
      <c r="AW144" s="675"/>
      <c r="AX144" s="675"/>
      <c r="AY144" s="675"/>
      <c r="AZ144" s="675"/>
      <c r="BA144" s="781"/>
      <c r="BB144" s="781"/>
      <c r="BC144" s="675"/>
      <c r="BD144" s="881"/>
      <c r="BE144" s="881"/>
    </row>
    <row r="145" spans="1:57" ht="15.75" x14ac:dyDescent="0.25">
      <c r="A145" s="895"/>
      <c r="B145" s="897"/>
      <c r="C145" s="699"/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  <c r="P145" s="865"/>
      <c r="Q145" s="861"/>
      <c r="R145" s="878"/>
      <c r="S145" s="672"/>
      <c r="T145" s="672"/>
      <c r="U145" s="672"/>
      <c r="V145" s="672"/>
      <c r="W145" s="678"/>
      <c r="X145" s="678"/>
      <c r="Y145" s="687"/>
      <c r="Z145" s="678"/>
      <c r="AA145" s="678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675"/>
      <c r="AV145" s="675"/>
      <c r="AW145" s="675"/>
      <c r="AX145" s="675"/>
      <c r="AY145" s="675"/>
      <c r="AZ145" s="675"/>
      <c r="BA145" s="694"/>
      <c r="BB145" s="781"/>
      <c r="BC145" s="675"/>
      <c r="BD145" s="891"/>
      <c r="BE145" s="881"/>
    </row>
    <row r="146" spans="1:57" ht="15" customHeight="1" x14ac:dyDescent="0.25">
      <c r="A146" s="895"/>
      <c r="B146" s="894"/>
      <c r="C146" s="772"/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  <c r="P146" s="893"/>
      <c r="Q146" s="859"/>
      <c r="R146" s="878"/>
      <c r="S146" s="672"/>
      <c r="T146" s="672"/>
      <c r="U146" s="672"/>
      <c r="V146" s="672"/>
      <c r="W146" s="678"/>
      <c r="X146" s="678"/>
      <c r="Y146" s="687"/>
      <c r="Z146" s="678"/>
      <c r="AA146" s="678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781"/>
      <c r="BB146" s="781"/>
      <c r="BC146" s="675"/>
      <c r="BD146" s="881"/>
      <c r="BE146" s="881"/>
    </row>
    <row r="147" spans="1:57" ht="15.75" x14ac:dyDescent="0.25">
      <c r="A147" s="780"/>
      <c r="B147" s="897"/>
      <c r="C147" s="701"/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  <c r="P147" s="865"/>
      <c r="Q147" s="862"/>
      <c r="R147" s="878"/>
      <c r="S147" s="672"/>
      <c r="T147" s="672"/>
      <c r="U147" s="672"/>
      <c r="V147" s="672"/>
      <c r="W147" s="678"/>
      <c r="X147" s="678"/>
      <c r="Y147" s="687"/>
      <c r="Z147" s="678"/>
      <c r="AA147" s="678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675"/>
      <c r="AV147" s="675"/>
      <c r="AW147" s="675"/>
      <c r="AX147" s="675"/>
      <c r="AY147" s="675"/>
      <c r="AZ147" s="675"/>
      <c r="BA147" s="694"/>
      <c r="BB147" s="781"/>
      <c r="BC147" s="675"/>
      <c r="BD147" s="891"/>
      <c r="BE147" s="881"/>
    </row>
    <row r="148" spans="1:57" ht="15" customHeight="1" x14ac:dyDescent="0.25">
      <c r="A148" s="683"/>
      <c r="B148" s="925"/>
      <c r="C148" s="926"/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  <c r="P148" s="867"/>
      <c r="Q148" s="864"/>
      <c r="R148" s="878"/>
      <c r="S148" s="672"/>
      <c r="T148" s="672"/>
      <c r="U148" s="672"/>
      <c r="V148" s="672"/>
      <c r="W148" s="678"/>
      <c r="X148" s="678"/>
      <c r="Y148" s="687"/>
      <c r="Z148" s="678"/>
      <c r="AA148" s="678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675"/>
      <c r="AV148" s="675"/>
      <c r="AW148" s="675"/>
      <c r="AX148" s="675"/>
      <c r="AY148" s="675"/>
      <c r="AZ148" s="675"/>
      <c r="BA148" s="781"/>
      <c r="BB148" s="781"/>
      <c r="BC148" s="675"/>
      <c r="BD148" s="881"/>
      <c r="BE148" s="881"/>
    </row>
    <row r="149" spans="1:57" ht="15" customHeight="1" x14ac:dyDescent="0.25">
      <c r="A149" s="895"/>
      <c r="B149" s="914"/>
      <c r="C149" s="772"/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  <c r="P149" s="836"/>
      <c r="Q149" s="859"/>
      <c r="R149" s="878"/>
      <c r="S149" s="672"/>
      <c r="T149" s="672"/>
      <c r="U149" s="672"/>
      <c r="V149" s="672"/>
      <c r="W149" s="678"/>
      <c r="X149" s="678"/>
      <c r="Y149" s="687"/>
      <c r="Z149" s="678"/>
      <c r="AA149" s="678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675"/>
      <c r="AV149" s="675"/>
      <c r="AW149" s="675"/>
      <c r="AX149" s="675"/>
      <c r="AY149" s="675"/>
      <c r="AZ149" s="675"/>
      <c r="BA149" s="781"/>
      <c r="BB149" s="781"/>
      <c r="BC149" s="675"/>
      <c r="BD149" s="881"/>
      <c r="BE149" s="881"/>
    </row>
    <row r="150" spans="1:57" ht="15.75" x14ac:dyDescent="0.25">
      <c r="A150" s="895"/>
      <c r="B150" s="915"/>
      <c r="C150" s="701"/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  <c r="P150" s="837"/>
      <c r="Q150" s="862"/>
      <c r="R150" s="878"/>
      <c r="S150" s="672"/>
      <c r="T150" s="672"/>
      <c r="U150" s="672"/>
      <c r="V150" s="672"/>
      <c r="W150" s="678"/>
      <c r="X150" s="678"/>
      <c r="Y150" s="687"/>
      <c r="Z150" s="678"/>
      <c r="AA150" s="678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675"/>
      <c r="AV150" s="675"/>
      <c r="AW150" s="675"/>
      <c r="AX150" s="675"/>
      <c r="AY150" s="675"/>
      <c r="AZ150" s="675"/>
      <c r="BA150" s="694"/>
      <c r="BB150" s="781"/>
      <c r="BC150" s="675"/>
      <c r="BD150" s="891"/>
      <c r="BE150" s="881"/>
    </row>
    <row r="151" spans="1:57" ht="15" customHeight="1" x14ac:dyDescent="0.25">
      <c r="A151" s="895"/>
      <c r="B151" s="914"/>
      <c r="C151" s="772"/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  <c r="P151" s="836"/>
      <c r="Q151" s="859"/>
      <c r="R151" s="878"/>
      <c r="S151" s="672"/>
      <c r="T151" s="672"/>
      <c r="U151" s="672"/>
      <c r="V151" s="672"/>
      <c r="W151" s="678"/>
      <c r="X151" s="678"/>
      <c r="Y151" s="687"/>
      <c r="Z151" s="678"/>
      <c r="AA151" s="678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675"/>
      <c r="AR151" s="675"/>
      <c r="AS151" s="675"/>
      <c r="AT151" s="675"/>
      <c r="AU151" s="675"/>
      <c r="AV151" s="675"/>
      <c r="AW151" s="675"/>
      <c r="AX151" s="675"/>
      <c r="AY151" s="675"/>
      <c r="AZ151" s="675"/>
      <c r="BA151" s="781"/>
      <c r="BB151" s="781"/>
      <c r="BC151" s="675"/>
      <c r="BD151" s="881"/>
      <c r="BE151" s="881"/>
    </row>
    <row r="152" spans="1:57" ht="15.75" x14ac:dyDescent="0.25">
      <c r="A152" s="780"/>
      <c r="B152" s="915"/>
      <c r="C152" s="701"/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  <c r="P152" s="837"/>
      <c r="Q152" s="862"/>
      <c r="R152" s="878"/>
      <c r="S152" s="672"/>
      <c r="T152" s="672"/>
      <c r="U152" s="672"/>
      <c r="V152" s="672"/>
      <c r="W152" s="678"/>
      <c r="X152" s="678"/>
      <c r="Y152" s="687"/>
      <c r="Z152" s="678"/>
      <c r="AA152" s="678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75"/>
      <c r="AM152" s="675"/>
      <c r="AN152" s="675"/>
      <c r="AO152" s="675"/>
      <c r="AP152" s="675"/>
      <c r="AQ152" s="675"/>
      <c r="AR152" s="675"/>
      <c r="AS152" s="675"/>
      <c r="AT152" s="675"/>
      <c r="AU152" s="675"/>
      <c r="AV152" s="675"/>
      <c r="AW152" s="675"/>
      <c r="AX152" s="675"/>
      <c r="AY152" s="675"/>
      <c r="AZ152" s="675"/>
      <c r="BA152" s="694"/>
      <c r="BB152" s="781"/>
      <c r="BC152" s="675"/>
      <c r="BD152" s="891"/>
      <c r="BE152" s="881"/>
    </row>
    <row r="153" spans="1:57" ht="15.75" x14ac:dyDescent="0.25">
      <c r="A153" s="752"/>
      <c r="B153" s="730"/>
      <c r="C153" s="771"/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  <c r="P153" s="774"/>
      <c r="Q153" s="775"/>
      <c r="R153" s="775"/>
      <c r="S153" s="724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 s="672"/>
      <c r="AV153" s="672"/>
      <c r="AW153" s="672"/>
      <c r="AX153" s="672"/>
      <c r="AY153" s="672"/>
      <c r="AZ153" s="672"/>
      <c r="BA153" s="672"/>
      <c r="BB153" s="672"/>
      <c r="BC153" s="672"/>
      <c r="BD153" s="672"/>
      <c r="BE153" s="672"/>
    </row>
    <row r="154" spans="1:57" ht="15.75" customHeight="1" x14ac:dyDescent="0.25">
      <c r="A154" s="899"/>
      <c r="B154" s="900"/>
      <c r="C154" s="901"/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  <c r="P154" s="696"/>
      <c r="Q154" s="696"/>
      <c r="R154" s="696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5"/>
      <c r="AC154" s="675"/>
      <c r="AD154" s="675"/>
      <c r="AE154" s="675"/>
      <c r="AF154" s="675"/>
      <c r="AG154" s="675"/>
      <c r="AH154" s="675"/>
      <c r="AI154" s="675"/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675"/>
      <c r="AV154" s="675"/>
      <c r="AW154" s="675"/>
      <c r="AX154" s="675"/>
      <c r="AY154" s="675"/>
      <c r="AZ154" s="675"/>
      <c r="BA154" s="672"/>
      <c r="BB154" s="672"/>
      <c r="BC154" s="672"/>
      <c r="BD154" s="672"/>
      <c r="BE154" s="675"/>
    </row>
    <row r="155" spans="1:57" ht="15.75" x14ac:dyDescent="0.25">
      <c r="A155" s="902"/>
      <c r="B155" s="903"/>
      <c r="C155" s="904"/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  <c r="P155" s="696"/>
      <c r="Q155" s="696"/>
      <c r="R155" s="696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  <c r="AP155" s="675"/>
      <c r="AQ155" s="675"/>
      <c r="AR155" s="675"/>
      <c r="AS155" s="675"/>
      <c r="AT155" s="675"/>
      <c r="AU155" s="675"/>
      <c r="AV155" s="675"/>
      <c r="AW155" s="675"/>
      <c r="AX155" s="675"/>
      <c r="AY155" s="675"/>
      <c r="AZ155" s="675"/>
      <c r="BA155" s="672"/>
      <c r="BB155" s="672"/>
      <c r="BC155" s="672"/>
      <c r="BD155" s="672"/>
      <c r="BE155" s="675"/>
    </row>
    <row r="156" spans="1:57" ht="15.75" customHeight="1" x14ac:dyDescent="0.25">
      <c r="A156" s="898"/>
      <c r="B156" s="927"/>
      <c r="C156" s="928"/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  <c r="P156" s="696"/>
      <c r="Q156" s="696"/>
      <c r="R156" s="696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  <c r="AP156" s="675"/>
      <c r="AQ156" s="675"/>
      <c r="AR156" s="675"/>
      <c r="AS156" s="675"/>
      <c r="AT156" s="675"/>
      <c r="AU156" s="675"/>
      <c r="AV156" s="675"/>
      <c r="AW156" s="675"/>
      <c r="AX156" s="675"/>
      <c r="AY156" s="675"/>
      <c r="AZ156" s="675"/>
      <c r="BA156" s="781"/>
      <c r="BB156" s="672"/>
      <c r="BC156" s="672"/>
      <c r="BD156" s="881"/>
      <c r="BE156" s="675"/>
    </row>
    <row r="157" spans="1:57" ht="15.75" customHeight="1" x14ac:dyDescent="0.25">
      <c r="A157" s="911"/>
      <c r="B157" s="923"/>
      <c r="C157" s="924"/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  <c r="P157" s="696"/>
      <c r="Q157" s="696"/>
      <c r="R157" s="696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5"/>
      <c r="AC157" s="675"/>
      <c r="AD157" s="675"/>
      <c r="AE157" s="675"/>
      <c r="AF157" s="675"/>
      <c r="AG157" s="675"/>
      <c r="AH157" s="675"/>
      <c r="AI157" s="675"/>
      <c r="AJ157" s="675"/>
      <c r="AK157" s="675"/>
      <c r="AL157" s="675"/>
      <c r="AM157" s="675"/>
      <c r="AN157" s="675"/>
      <c r="AO157" s="675"/>
      <c r="AP157" s="675"/>
      <c r="AQ157" s="675"/>
      <c r="AR157" s="675"/>
      <c r="AS157" s="675"/>
      <c r="AT157" s="675"/>
      <c r="AU157" s="675"/>
      <c r="AV157" s="675"/>
      <c r="AW157" s="675"/>
      <c r="AX157" s="675"/>
      <c r="AY157" s="675"/>
      <c r="AZ157" s="675"/>
      <c r="BA157" s="781"/>
      <c r="BB157" s="672"/>
      <c r="BC157" s="672"/>
      <c r="BD157" s="881"/>
      <c r="BE157" s="675"/>
    </row>
    <row r="158" spans="1:57" ht="15.75" x14ac:dyDescent="0.25">
      <c r="A158" s="760"/>
      <c r="B158" s="771"/>
      <c r="C158" s="771"/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  <c r="P158" s="690"/>
      <c r="Q158" s="690"/>
      <c r="R158" s="729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 s="672"/>
      <c r="AX158" s="672"/>
      <c r="AY158" s="672"/>
      <c r="AZ158" s="672"/>
      <c r="BA158" s="672"/>
      <c r="BB158" s="672"/>
      <c r="BC158" s="672"/>
      <c r="BD158" s="672"/>
      <c r="BE158" s="672"/>
    </row>
    <row r="159" spans="1:57" ht="15" customHeight="1" x14ac:dyDescent="0.25">
      <c r="A159" s="899"/>
      <c r="B159" s="900"/>
      <c r="C159" s="901"/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  <c r="P159" s="894"/>
      <c r="Q159" s="689"/>
      <c r="R159" s="689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675"/>
      <c r="AV159" s="675"/>
      <c r="AW159" s="675"/>
      <c r="AX159" s="675"/>
      <c r="AY159" s="675"/>
      <c r="AZ159" s="675"/>
      <c r="BA159" s="672"/>
      <c r="BB159" s="672"/>
      <c r="BC159" s="672"/>
      <c r="BD159" s="672"/>
      <c r="BE159" s="675"/>
    </row>
    <row r="160" spans="1:57" ht="15.75" x14ac:dyDescent="0.25">
      <c r="A160" s="902"/>
      <c r="B160" s="903"/>
      <c r="C160" s="904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  <c r="P160" s="910"/>
      <c r="Q160" s="689"/>
      <c r="R160" s="689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675"/>
      <c r="AR160" s="675"/>
      <c r="AS160" s="675"/>
      <c r="AT160" s="675"/>
      <c r="AU160" s="675"/>
      <c r="AV160" s="675"/>
      <c r="AW160" s="675"/>
      <c r="AX160" s="675"/>
      <c r="AY160" s="675"/>
      <c r="AZ160" s="675"/>
      <c r="BA160" s="672"/>
      <c r="BB160" s="672"/>
      <c r="BC160" s="672"/>
      <c r="BD160" s="672"/>
      <c r="BE160" s="675"/>
    </row>
    <row r="161" spans="1:57" ht="15.75" customHeight="1" x14ac:dyDescent="0.25">
      <c r="A161" s="894"/>
      <c r="B161" s="907"/>
      <c r="C161" s="908"/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  <c r="P161" s="836"/>
      <c r="Q161" s="878"/>
      <c r="R161" s="696"/>
      <c r="S161" s="672"/>
      <c r="T161" s="672"/>
      <c r="U161" s="672"/>
      <c r="V161" s="678"/>
      <c r="W161" s="678"/>
      <c r="X161" s="678"/>
      <c r="Y161" s="678"/>
      <c r="Z161" s="678"/>
      <c r="AA161" s="678"/>
      <c r="AB161" s="675"/>
      <c r="AC161" s="675"/>
      <c r="AD161" s="675"/>
      <c r="AE161" s="675"/>
      <c r="AF161" s="675"/>
      <c r="AG161" s="675"/>
      <c r="AH161" s="675"/>
      <c r="AI161" s="675"/>
      <c r="AJ161" s="675"/>
      <c r="AK161" s="675"/>
      <c r="AL161" s="675"/>
      <c r="AM161" s="675"/>
      <c r="AN161" s="675"/>
      <c r="AO161" s="675"/>
      <c r="AP161" s="675"/>
      <c r="AQ161" s="675"/>
      <c r="AR161" s="675"/>
      <c r="AS161" s="675"/>
      <c r="AT161" s="675"/>
      <c r="AU161" s="675"/>
      <c r="AV161" s="675"/>
      <c r="AW161" s="675"/>
      <c r="AX161" s="675"/>
      <c r="AY161" s="675"/>
      <c r="AZ161" s="675"/>
      <c r="BA161" s="781"/>
      <c r="BB161" s="781"/>
      <c r="BC161" s="675"/>
      <c r="BD161" s="881"/>
      <c r="BE161" s="881"/>
    </row>
    <row r="162" spans="1:57" ht="15.75" customHeight="1" x14ac:dyDescent="0.25">
      <c r="A162" s="897"/>
      <c r="B162" s="905"/>
      <c r="C162" s="906"/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  <c r="P162" s="837"/>
      <c r="Q162" s="878"/>
      <c r="R162" s="696"/>
      <c r="S162" s="672"/>
      <c r="T162" s="672"/>
      <c r="U162" s="672"/>
      <c r="V162" s="678"/>
      <c r="W162" s="678"/>
      <c r="X162" s="678"/>
      <c r="Y162" s="678"/>
      <c r="Z162" s="678"/>
      <c r="AA162" s="678"/>
      <c r="AB162" s="675"/>
      <c r="AC162" s="675"/>
      <c r="AD162" s="675"/>
      <c r="AE162" s="675"/>
      <c r="AF162" s="675"/>
      <c r="AG162" s="675"/>
      <c r="AH162" s="675"/>
      <c r="AI162" s="675"/>
      <c r="AJ162" s="675"/>
      <c r="AK162" s="675"/>
      <c r="AL162" s="675"/>
      <c r="AM162" s="675"/>
      <c r="AN162" s="675"/>
      <c r="AO162" s="675"/>
      <c r="AP162" s="675"/>
      <c r="AQ162" s="675"/>
      <c r="AR162" s="675"/>
      <c r="AS162" s="675"/>
      <c r="AT162" s="675"/>
      <c r="AU162" s="675"/>
      <c r="AV162" s="675"/>
      <c r="AW162" s="675"/>
      <c r="AX162" s="675"/>
      <c r="AY162" s="675"/>
      <c r="AZ162" s="675"/>
      <c r="BA162" s="781"/>
      <c r="BB162" s="781"/>
      <c r="BC162" s="675"/>
      <c r="BD162" s="881"/>
      <c r="BE162" s="881"/>
    </row>
    <row r="163" spans="1:57" ht="15.75" customHeight="1" x14ac:dyDescent="0.25">
      <c r="A163" s="894"/>
      <c r="B163" s="711"/>
      <c r="C163" s="922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  <c r="P163" s="847"/>
      <c r="Q163" s="878"/>
      <c r="R163" s="696"/>
      <c r="S163" s="672"/>
      <c r="T163" s="672"/>
      <c r="U163" s="672"/>
      <c r="V163" s="678"/>
      <c r="W163" s="678"/>
      <c r="X163" s="678"/>
      <c r="Y163" s="678"/>
      <c r="Z163" s="678"/>
      <c r="AA163" s="678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675"/>
      <c r="AR163" s="675"/>
      <c r="AS163" s="675"/>
      <c r="AT163" s="675"/>
      <c r="AU163" s="675"/>
      <c r="AV163" s="675"/>
      <c r="AW163" s="675"/>
      <c r="AX163" s="675"/>
      <c r="AY163" s="675"/>
      <c r="AZ163" s="675"/>
      <c r="BA163" s="781"/>
      <c r="BB163" s="781"/>
      <c r="BC163" s="675"/>
      <c r="BD163" s="881"/>
      <c r="BE163" s="881"/>
    </row>
    <row r="164" spans="1:57" ht="15.75" customHeight="1" x14ac:dyDescent="0.25">
      <c r="A164" s="897"/>
      <c r="B164" s="913"/>
      <c r="C164" s="921"/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  <c r="P164" s="828"/>
      <c r="Q164" s="878"/>
      <c r="R164" s="696"/>
      <c r="S164" s="672"/>
      <c r="T164" s="672"/>
      <c r="U164" s="672"/>
      <c r="V164" s="678"/>
      <c r="W164" s="678"/>
      <c r="X164" s="678"/>
      <c r="Y164" s="678"/>
      <c r="Z164" s="678"/>
      <c r="AA164" s="678"/>
      <c r="AB164" s="675"/>
      <c r="AC164" s="675"/>
      <c r="AD164" s="675"/>
      <c r="AE164" s="675"/>
      <c r="AF164" s="675"/>
      <c r="AG164" s="675"/>
      <c r="AH164" s="675"/>
      <c r="AI164" s="675"/>
      <c r="AJ164" s="675"/>
      <c r="AK164" s="675"/>
      <c r="AL164" s="675"/>
      <c r="AM164" s="675"/>
      <c r="AN164" s="675"/>
      <c r="AO164" s="675"/>
      <c r="AP164" s="675"/>
      <c r="AQ164" s="675"/>
      <c r="AR164" s="675"/>
      <c r="AS164" s="675"/>
      <c r="AT164" s="675"/>
      <c r="AU164" s="675"/>
      <c r="AV164" s="675"/>
      <c r="AW164" s="675"/>
      <c r="AX164" s="675"/>
      <c r="AY164" s="675"/>
      <c r="AZ164" s="675"/>
      <c r="BA164" s="781"/>
      <c r="BB164" s="781"/>
      <c r="BC164" s="675"/>
      <c r="BD164" s="881"/>
      <c r="BE164" s="881"/>
    </row>
    <row r="165" spans="1:57" ht="15.75" customHeight="1" x14ac:dyDescent="0.25">
      <c r="A165" s="894"/>
      <c r="B165" s="907"/>
      <c r="C165" s="908"/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  <c r="P165" s="836"/>
      <c r="Q165" s="878"/>
      <c r="R165" s="696"/>
      <c r="S165" s="672"/>
      <c r="T165" s="672"/>
      <c r="U165" s="672"/>
      <c r="V165" s="678"/>
      <c r="W165" s="678"/>
      <c r="X165" s="678"/>
      <c r="Y165" s="678"/>
      <c r="Z165" s="678"/>
      <c r="AA165" s="678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675"/>
      <c r="AV165" s="675"/>
      <c r="AW165" s="675"/>
      <c r="AX165" s="675"/>
      <c r="AY165" s="675"/>
      <c r="AZ165" s="675"/>
      <c r="BA165" s="781"/>
      <c r="BB165" s="781"/>
      <c r="BC165" s="675"/>
      <c r="BD165" s="881"/>
      <c r="BE165" s="881"/>
    </row>
    <row r="166" spans="1:57" ht="15.75" customHeight="1" x14ac:dyDescent="0.25">
      <c r="A166" s="897"/>
      <c r="B166" s="905"/>
      <c r="C166" s="906"/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  <c r="P166" s="837"/>
      <c r="Q166" s="878"/>
      <c r="R166" s="696"/>
      <c r="S166" s="672"/>
      <c r="T166" s="672"/>
      <c r="U166" s="672"/>
      <c r="V166" s="678"/>
      <c r="W166" s="678"/>
      <c r="X166" s="678"/>
      <c r="Y166" s="678"/>
      <c r="Z166" s="678"/>
      <c r="AA166" s="678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/>
      <c r="AP166" s="675"/>
      <c r="AQ166" s="675"/>
      <c r="AR166" s="675"/>
      <c r="AS166" s="675"/>
      <c r="AT166" s="675"/>
      <c r="AU166" s="675"/>
      <c r="AV166" s="675"/>
      <c r="AW166" s="675"/>
      <c r="AX166" s="675"/>
      <c r="AY166" s="675"/>
      <c r="AZ166" s="675"/>
      <c r="BA166" s="781"/>
      <c r="BB166" s="781"/>
      <c r="BC166" s="675"/>
      <c r="BD166" s="881"/>
      <c r="BE166" s="881"/>
    </row>
    <row r="167" spans="1:57" ht="15.75" customHeight="1" x14ac:dyDescent="0.25">
      <c r="A167" s="894"/>
      <c r="B167" s="711"/>
      <c r="C167" s="922"/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  <c r="P167" s="868"/>
      <c r="Q167" s="878"/>
      <c r="R167" s="696"/>
      <c r="S167" s="672"/>
      <c r="T167" s="672"/>
      <c r="U167" s="672"/>
      <c r="V167" s="678"/>
      <c r="W167" s="678"/>
      <c r="X167" s="678"/>
      <c r="Y167" s="678"/>
      <c r="Z167" s="678"/>
      <c r="AA167" s="678"/>
      <c r="AB167" s="675"/>
      <c r="AC167" s="675"/>
      <c r="AD167" s="675"/>
      <c r="AE167" s="675"/>
      <c r="AF167" s="675"/>
      <c r="AG167" s="675"/>
      <c r="AH167" s="675"/>
      <c r="AI167" s="675"/>
      <c r="AJ167" s="675"/>
      <c r="AK167" s="675"/>
      <c r="AL167" s="675"/>
      <c r="AM167" s="675"/>
      <c r="AN167" s="675"/>
      <c r="AO167" s="675"/>
      <c r="AP167" s="675"/>
      <c r="AQ167" s="675"/>
      <c r="AR167" s="675"/>
      <c r="AS167" s="675"/>
      <c r="AT167" s="675"/>
      <c r="AU167" s="675"/>
      <c r="AV167" s="675"/>
      <c r="AW167" s="675"/>
      <c r="AX167" s="675"/>
      <c r="AY167" s="675"/>
      <c r="AZ167" s="675"/>
      <c r="BA167" s="781"/>
      <c r="BB167" s="694"/>
      <c r="BC167" s="675"/>
      <c r="BD167" s="881"/>
      <c r="BE167" s="891"/>
    </row>
    <row r="168" spans="1:57" ht="15.75" customHeight="1" x14ac:dyDescent="0.25">
      <c r="A168" s="897"/>
      <c r="B168" s="913"/>
      <c r="C168" s="921"/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  <c r="P168" s="869"/>
      <c r="Q168" s="878"/>
      <c r="R168" s="696"/>
      <c r="S168" s="672"/>
      <c r="T168" s="672"/>
      <c r="U168" s="672"/>
      <c r="V168" s="678"/>
      <c r="W168" s="678"/>
      <c r="X168" s="678"/>
      <c r="Y168" s="678"/>
      <c r="Z168" s="678"/>
      <c r="AA168" s="678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675"/>
      <c r="AV168" s="675"/>
      <c r="AW168" s="675"/>
      <c r="AX168" s="675"/>
      <c r="AY168" s="675"/>
      <c r="AZ168" s="675"/>
      <c r="BA168" s="781"/>
      <c r="BB168" s="694"/>
      <c r="BC168" s="675"/>
      <c r="BD168" s="881"/>
      <c r="BE168" s="891"/>
    </row>
    <row r="169" spans="1:57" ht="15.75" customHeight="1" x14ac:dyDescent="0.25">
      <c r="A169" s="894"/>
      <c r="B169" s="907"/>
      <c r="C169" s="908"/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  <c r="P169" s="836"/>
      <c r="Q169" s="878"/>
      <c r="R169" s="696"/>
      <c r="S169" s="672"/>
      <c r="T169" s="672"/>
      <c r="U169" s="672"/>
      <c r="V169" s="678"/>
      <c r="W169" s="678"/>
      <c r="X169" s="678"/>
      <c r="Y169" s="678"/>
      <c r="Z169" s="678"/>
      <c r="AA169" s="678"/>
      <c r="AB169" s="675"/>
      <c r="AC169" s="675"/>
      <c r="AD169" s="675"/>
      <c r="AE169" s="675"/>
      <c r="AF169" s="675"/>
      <c r="AG169" s="675"/>
      <c r="AH169" s="675"/>
      <c r="AI169" s="675"/>
      <c r="AJ169" s="675"/>
      <c r="AK169" s="675"/>
      <c r="AL169" s="675"/>
      <c r="AM169" s="675"/>
      <c r="AN169" s="675"/>
      <c r="AO169" s="675"/>
      <c r="AP169" s="675"/>
      <c r="AQ169" s="675"/>
      <c r="AR169" s="675"/>
      <c r="AS169" s="675"/>
      <c r="AT169" s="675"/>
      <c r="AU169" s="675"/>
      <c r="AV169" s="675"/>
      <c r="AW169" s="675"/>
      <c r="AX169" s="675"/>
      <c r="AY169" s="675"/>
      <c r="AZ169" s="675"/>
      <c r="BA169" s="781"/>
      <c r="BB169" s="781"/>
      <c r="BC169" s="675"/>
      <c r="BD169" s="881"/>
      <c r="BE169" s="881"/>
    </row>
    <row r="170" spans="1:57" ht="15.75" customHeight="1" x14ac:dyDescent="0.25">
      <c r="A170" s="897"/>
      <c r="B170" s="905"/>
      <c r="C170" s="906"/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  <c r="P170" s="837"/>
      <c r="Q170" s="878"/>
      <c r="R170" s="696"/>
      <c r="S170" s="672"/>
      <c r="T170" s="672"/>
      <c r="U170" s="672"/>
      <c r="V170" s="678"/>
      <c r="W170" s="678"/>
      <c r="X170" s="678"/>
      <c r="Y170" s="678"/>
      <c r="Z170" s="678"/>
      <c r="AA170" s="678"/>
      <c r="AB170" s="675"/>
      <c r="AC170" s="675"/>
      <c r="AD170" s="675"/>
      <c r="AE170" s="675"/>
      <c r="AF170" s="675"/>
      <c r="AG170" s="675"/>
      <c r="AH170" s="675"/>
      <c r="AI170" s="675"/>
      <c r="AJ170" s="675"/>
      <c r="AK170" s="675"/>
      <c r="AL170" s="675"/>
      <c r="AM170" s="675"/>
      <c r="AN170" s="675"/>
      <c r="AO170" s="675"/>
      <c r="AP170" s="675"/>
      <c r="AQ170" s="675"/>
      <c r="AR170" s="675"/>
      <c r="AS170" s="675"/>
      <c r="AT170" s="675"/>
      <c r="AU170" s="675"/>
      <c r="AV170" s="675"/>
      <c r="AW170" s="675"/>
      <c r="AX170" s="675"/>
      <c r="AY170" s="675"/>
      <c r="AZ170" s="675"/>
      <c r="BA170" s="781"/>
      <c r="BB170" s="781"/>
      <c r="BC170" s="675"/>
      <c r="BD170" s="881"/>
      <c r="BE170" s="881"/>
    </row>
    <row r="171" spans="1:57" ht="15.75" customHeight="1" x14ac:dyDescent="0.25">
      <c r="A171" s="894"/>
      <c r="B171" s="711"/>
      <c r="C171" s="922"/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  <c r="P171" s="868"/>
      <c r="Q171" s="878"/>
      <c r="R171" s="696"/>
      <c r="S171" s="672"/>
      <c r="T171" s="672"/>
      <c r="U171" s="672"/>
      <c r="V171" s="678"/>
      <c r="W171" s="678"/>
      <c r="X171" s="678"/>
      <c r="Y171" s="678"/>
      <c r="Z171" s="678"/>
      <c r="AA171" s="678"/>
      <c r="AB171" s="675"/>
      <c r="AC171" s="675"/>
      <c r="AD171" s="675"/>
      <c r="AE171" s="675"/>
      <c r="AF171" s="675"/>
      <c r="AG171" s="675"/>
      <c r="AH171" s="675"/>
      <c r="AI171" s="675"/>
      <c r="AJ171" s="675"/>
      <c r="AK171" s="675"/>
      <c r="AL171" s="675"/>
      <c r="AM171" s="675"/>
      <c r="AN171" s="675"/>
      <c r="AO171" s="675"/>
      <c r="AP171" s="675"/>
      <c r="AQ171" s="675"/>
      <c r="AR171" s="675"/>
      <c r="AS171" s="675"/>
      <c r="AT171" s="675"/>
      <c r="AU171" s="675"/>
      <c r="AV171" s="675"/>
      <c r="AW171" s="675"/>
      <c r="AX171" s="675"/>
      <c r="AY171" s="675"/>
      <c r="AZ171" s="675"/>
      <c r="BA171" s="781"/>
      <c r="BB171" s="694"/>
      <c r="BC171" s="675"/>
      <c r="BD171" s="881"/>
      <c r="BE171" s="891"/>
    </row>
    <row r="172" spans="1:57" ht="15.75" customHeight="1" x14ac:dyDescent="0.25">
      <c r="A172" s="897"/>
      <c r="B172" s="913"/>
      <c r="C172" s="921"/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  <c r="P172" s="869"/>
      <c r="Q172" s="878"/>
      <c r="R172" s="696"/>
      <c r="S172" s="672"/>
      <c r="T172" s="672"/>
      <c r="U172" s="672"/>
      <c r="V172" s="678"/>
      <c r="W172" s="678"/>
      <c r="X172" s="678"/>
      <c r="Y172" s="678"/>
      <c r="Z172" s="678"/>
      <c r="AA172" s="678"/>
      <c r="AB172" s="675"/>
      <c r="AC172" s="675"/>
      <c r="AD172" s="675"/>
      <c r="AE172" s="675"/>
      <c r="AF172" s="675"/>
      <c r="AG172" s="675"/>
      <c r="AH172" s="675"/>
      <c r="AI172" s="675"/>
      <c r="AJ172" s="675"/>
      <c r="AK172" s="675"/>
      <c r="AL172" s="675"/>
      <c r="AM172" s="675"/>
      <c r="AN172" s="675"/>
      <c r="AO172" s="675"/>
      <c r="AP172" s="675"/>
      <c r="AQ172" s="675"/>
      <c r="AR172" s="675"/>
      <c r="AS172" s="675"/>
      <c r="AT172" s="675"/>
      <c r="AU172" s="675"/>
      <c r="AV172" s="675"/>
      <c r="AW172" s="675"/>
      <c r="AX172" s="675"/>
      <c r="AY172" s="675"/>
      <c r="AZ172" s="675"/>
      <c r="BA172" s="781"/>
      <c r="BB172" s="694"/>
      <c r="BC172" s="675"/>
      <c r="BD172" s="881"/>
      <c r="BE172" s="891"/>
    </row>
    <row r="173" spans="1:57" ht="15.75" customHeight="1" x14ac:dyDescent="0.25">
      <c r="A173" s="894"/>
      <c r="B173" s="907"/>
      <c r="C173" s="908"/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  <c r="P173" s="836"/>
      <c r="Q173" s="878"/>
      <c r="R173" s="696"/>
      <c r="S173" s="672"/>
      <c r="T173" s="672"/>
      <c r="U173" s="672"/>
      <c r="V173" s="678"/>
      <c r="W173" s="678"/>
      <c r="X173" s="678"/>
      <c r="Y173" s="678"/>
      <c r="Z173" s="678"/>
      <c r="AA173" s="678"/>
      <c r="AB173" s="675"/>
      <c r="AC173" s="675"/>
      <c r="AD173" s="675"/>
      <c r="AE173" s="675"/>
      <c r="AF173" s="675"/>
      <c r="AG173" s="675"/>
      <c r="AH173" s="675"/>
      <c r="AI173" s="675"/>
      <c r="AJ173" s="675"/>
      <c r="AK173" s="675"/>
      <c r="AL173" s="675"/>
      <c r="AM173" s="675"/>
      <c r="AN173" s="675"/>
      <c r="AO173" s="675"/>
      <c r="AP173" s="675"/>
      <c r="AQ173" s="675"/>
      <c r="AR173" s="675"/>
      <c r="AS173" s="675"/>
      <c r="AT173" s="675"/>
      <c r="AU173" s="675"/>
      <c r="AV173" s="675"/>
      <c r="AW173" s="675"/>
      <c r="AX173" s="675"/>
      <c r="AY173" s="675"/>
      <c r="AZ173" s="675"/>
      <c r="BA173" s="781"/>
      <c r="BB173" s="781"/>
      <c r="BC173" s="675"/>
      <c r="BD173" s="881"/>
      <c r="BE173" s="881"/>
    </row>
    <row r="174" spans="1:57" ht="15.75" customHeight="1" x14ac:dyDescent="0.25">
      <c r="A174" s="897"/>
      <c r="B174" s="905"/>
      <c r="C174" s="906"/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  <c r="P174" s="837"/>
      <c r="Q174" s="878"/>
      <c r="R174" s="696"/>
      <c r="S174" s="672"/>
      <c r="T174" s="672"/>
      <c r="U174" s="672"/>
      <c r="V174" s="678"/>
      <c r="W174" s="678"/>
      <c r="X174" s="678"/>
      <c r="Y174" s="678"/>
      <c r="Z174" s="678"/>
      <c r="AA174" s="678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781"/>
      <c r="BB174" s="781"/>
      <c r="BC174" s="675"/>
      <c r="BD174" s="881"/>
      <c r="BE174" s="881"/>
    </row>
    <row r="175" spans="1:57" ht="15.75" customHeight="1" x14ac:dyDescent="0.25">
      <c r="A175" s="894"/>
      <c r="B175" s="711"/>
      <c r="C175" s="922"/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  <c r="P175" s="847"/>
      <c r="Q175" s="878"/>
      <c r="R175" s="696"/>
      <c r="S175" s="672"/>
      <c r="T175" s="672"/>
      <c r="U175" s="672"/>
      <c r="V175" s="678"/>
      <c r="W175" s="678"/>
      <c r="X175" s="678"/>
      <c r="Y175" s="678"/>
      <c r="Z175" s="678"/>
      <c r="AA175" s="678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675"/>
      <c r="AR175" s="675"/>
      <c r="AS175" s="675"/>
      <c r="AT175" s="675"/>
      <c r="AU175" s="675"/>
      <c r="AV175" s="675"/>
      <c r="AW175" s="675"/>
      <c r="AX175" s="675"/>
      <c r="AY175" s="675"/>
      <c r="AZ175" s="675"/>
      <c r="BA175" s="781"/>
      <c r="BB175" s="781"/>
      <c r="BC175" s="675"/>
      <c r="BD175" s="881"/>
      <c r="BE175" s="881"/>
    </row>
    <row r="176" spans="1:57" ht="15.75" customHeight="1" x14ac:dyDescent="0.25">
      <c r="A176" s="897"/>
      <c r="B176" s="913"/>
      <c r="C176" s="921"/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  <c r="P176" s="828"/>
      <c r="Q176" s="878"/>
      <c r="R176" s="696"/>
      <c r="S176" s="672"/>
      <c r="T176" s="672"/>
      <c r="U176" s="672"/>
      <c r="V176" s="678"/>
      <c r="W176" s="678"/>
      <c r="X176" s="678"/>
      <c r="Y176" s="678"/>
      <c r="Z176" s="678"/>
      <c r="AA176" s="678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675"/>
      <c r="AV176" s="675"/>
      <c r="AW176" s="675"/>
      <c r="AX176" s="675"/>
      <c r="AY176" s="675"/>
      <c r="AZ176" s="675"/>
      <c r="BA176" s="781"/>
      <c r="BB176" s="781"/>
      <c r="BC176" s="675"/>
      <c r="BD176" s="881"/>
      <c r="BE176" s="881"/>
    </row>
    <row r="177" spans="1:57" ht="15.75" customHeight="1" x14ac:dyDescent="0.25">
      <c r="A177" s="894"/>
      <c r="B177" s="907"/>
      <c r="C177" s="908"/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  <c r="P177" s="836"/>
      <c r="Q177" s="878"/>
      <c r="R177" s="696"/>
      <c r="S177" s="672"/>
      <c r="T177" s="672"/>
      <c r="U177" s="672"/>
      <c r="V177" s="678"/>
      <c r="W177" s="678"/>
      <c r="X177" s="678"/>
      <c r="Y177" s="678"/>
      <c r="Z177" s="678"/>
      <c r="AA177" s="678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675"/>
      <c r="AV177" s="675"/>
      <c r="AW177" s="675"/>
      <c r="AX177" s="675"/>
      <c r="AY177" s="675"/>
      <c r="AZ177" s="675"/>
      <c r="BA177" s="781"/>
      <c r="BB177" s="781"/>
      <c r="BC177" s="675"/>
      <c r="BD177" s="881"/>
      <c r="BE177" s="881"/>
    </row>
    <row r="178" spans="1:57" ht="15.75" customHeight="1" x14ac:dyDescent="0.25">
      <c r="A178" s="897"/>
      <c r="B178" s="905"/>
      <c r="C178" s="906"/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  <c r="P178" s="837"/>
      <c r="Q178" s="878"/>
      <c r="R178" s="696"/>
      <c r="S178" s="672"/>
      <c r="T178" s="672"/>
      <c r="U178" s="672"/>
      <c r="V178" s="678"/>
      <c r="W178" s="678"/>
      <c r="X178" s="678"/>
      <c r="Y178" s="678"/>
      <c r="Z178" s="678"/>
      <c r="AA178" s="678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675"/>
      <c r="AQ178" s="675"/>
      <c r="AR178" s="675"/>
      <c r="AS178" s="675"/>
      <c r="AT178" s="675"/>
      <c r="AU178" s="675"/>
      <c r="AV178" s="675"/>
      <c r="AW178" s="675"/>
      <c r="AX178" s="675"/>
      <c r="AY178" s="675"/>
      <c r="AZ178" s="675"/>
      <c r="BA178" s="781"/>
      <c r="BB178" s="781"/>
      <c r="BC178" s="675"/>
      <c r="BD178" s="881"/>
      <c r="BE178" s="881"/>
    </row>
    <row r="179" spans="1:57" ht="15.75" customHeight="1" x14ac:dyDescent="0.25">
      <c r="A179" s="894"/>
      <c r="B179" s="711"/>
      <c r="C179" s="922"/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  <c r="P179" s="847"/>
      <c r="Q179" s="878"/>
      <c r="R179" s="696"/>
      <c r="S179" s="672"/>
      <c r="T179" s="672"/>
      <c r="U179" s="672"/>
      <c r="V179" s="678"/>
      <c r="W179" s="678"/>
      <c r="X179" s="678"/>
      <c r="Y179" s="678"/>
      <c r="Z179" s="678"/>
      <c r="AA179" s="678"/>
      <c r="AB179" s="675"/>
      <c r="AC179" s="675"/>
      <c r="AD179" s="675"/>
      <c r="AE179" s="675"/>
      <c r="AF179" s="675"/>
      <c r="AG179" s="675"/>
      <c r="AH179" s="675"/>
      <c r="AI179" s="675"/>
      <c r="AJ179" s="675"/>
      <c r="AK179" s="675"/>
      <c r="AL179" s="675"/>
      <c r="AM179" s="675"/>
      <c r="AN179" s="675"/>
      <c r="AO179" s="675"/>
      <c r="AP179" s="675"/>
      <c r="AQ179" s="675"/>
      <c r="AR179" s="675"/>
      <c r="AS179" s="675"/>
      <c r="AT179" s="675"/>
      <c r="AU179" s="675"/>
      <c r="AV179" s="675"/>
      <c r="AW179" s="675"/>
      <c r="AX179" s="675"/>
      <c r="AY179" s="675"/>
      <c r="AZ179" s="675"/>
      <c r="BA179" s="781"/>
      <c r="BB179" s="781"/>
      <c r="BC179" s="675"/>
      <c r="BD179" s="881"/>
      <c r="BE179" s="881"/>
    </row>
    <row r="180" spans="1:57" ht="15.75" customHeight="1" x14ac:dyDescent="0.25">
      <c r="A180" s="897"/>
      <c r="B180" s="905"/>
      <c r="C180" s="906"/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  <c r="P180" s="837"/>
      <c r="Q180" s="878"/>
      <c r="R180" s="696"/>
      <c r="S180" s="672"/>
      <c r="T180" s="672"/>
      <c r="U180" s="672"/>
      <c r="V180" s="678"/>
      <c r="W180" s="678"/>
      <c r="X180" s="678"/>
      <c r="Y180" s="678"/>
      <c r="Z180" s="678"/>
      <c r="AA180" s="678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675"/>
      <c r="AV180" s="675"/>
      <c r="AW180" s="675"/>
      <c r="AX180" s="675"/>
      <c r="AY180" s="675"/>
      <c r="AZ180" s="675"/>
      <c r="BA180" s="781"/>
      <c r="BB180" s="781"/>
      <c r="BC180" s="675"/>
      <c r="BD180" s="881"/>
      <c r="BE180" s="881"/>
    </row>
    <row r="181" spans="1:57" ht="15.75" x14ac:dyDescent="0.25">
      <c r="A181" s="752"/>
      <c r="B181" s="736"/>
      <c r="C181" s="736"/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  <c r="P181" s="696"/>
      <c r="Q181" s="696"/>
      <c r="R181" s="698"/>
      <c r="S181" s="672"/>
      <c r="T181" s="672"/>
      <c r="U181" s="672"/>
      <c r="V181" s="672"/>
      <c r="W181" s="672"/>
      <c r="X181" s="678"/>
      <c r="Y181" s="687"/>
      <c r="Z181" s="687"/>
      <c r="AA181" s="678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 s="672"/>
      <c r="AX181" s="672"/>
      <c r="AY181" s="672"/>
      <c r="AZ181" s="672"/>
      <c r="BA181" s="678"/>
      <c r="BB181" s="672"/>
      <c r="BC181" s="672"/>
      <c r="BD181" s="672"/>
      <c r="BE181" s="672"/>
    </row>
    <row r="182" spans="1:57" ht="15" customHeight="1" x14ac:dyDescent="0.25">
      <c r="A182" s="899"/>
      <c r="B182" s="900"/>
      <c r="C182" s="901"/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  <c r="P182" s="713"/>
      <c r="Q182" s="698"/>
      <c r="R182" s="732"/>
      <c r="S182" s="672"/>
      <c r="T182" s="672"/>
      <c r="U182" s="672"/>
      <c r="V182" s="672"/>
      <c r="W182" s="678"/>
      <c r="X182" s="687"/>
      <c r="Y182" s="687"/>
      <c r="Z182" s="678"/>
      <c r="AA182" s="678"/>
      <c r="AB182" s="675"/>
      <c r="AC182" s="675"/>
      <c r="AD182" s="675"/>
      <c r="AE182" s="675"/>
      <c r="AF182" s="675"/>
      <c r="AG182" s="675"/>
      <c r="AH182" s="675"/>
      <c r="AI182" s="675"/>
      <c r="AJ182" s="675"/>
      <c r="AK182" s="675"/>
      <c r="AL182" s="675"/>
      <c r="AM182" s="675"/>
      <c r="AN182" s="675"/>
      <c r="AO182" s="675"/>
      <c r="AP182" s="675"/>
      <c r="AQ182" s="675"/>
      <c r="AR182" s="675"/>
      <c r="AS182" s="675"/>
      <c r="AT182" s="675"/>
      <c r="AU182" s="675"/>
      <c r="AV182" s="675"/>
      <c r="AW182" s="675"/>
      <c r="AX182" s="675"/>
      <c r="AY182" s="675"/>
      <c r="AZ182" s="675"/>
      <c r="BA182" s="672"/>
      <c r="BB182" s="672"/>
      <c r="BC182" s="672"/>
      <c r="BD182" s="672"/>
      <c r="BE182" s="675"/>
    </row>
    <row r="183" spans="1:57" ht="15.75" x14ac:dyDescent="0.25">
      <c r="A183" s="902"/>
      <c r="B183" s="903"/>
      <c r="C183" s="904"/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  <c r="P183" s="713"/>
      <c r="Q183" s="698"/>
      <c r="R183" s="732"/>
      <c r="S183" s="672"/>
      <c r="T183" s="672"/>
      <c r="U183" s="672"/>
      <c r="V183" s="672"/>
      <c r="W183" s="678"/>
      <c r="X183" s="687"/>
      <c r="Y183" s="687"/>
      <c r="Z183" s="678"/>
      <c r="AA183" s="678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675"/>
      <c r="AV183" s="675"/>
      <c r="AW183" s="675"/>
      <c r="AX183" s="675"/>
      <c r="AY183" s="675"/>
      <c r="AZ183" s="675"/>
      <c r="BA183" s="672"/>
      <c r="BB183" s="672"/>
      <c r="BC183" s="672"/>
      <c r="BD183" s="672"/>
      <c r="BE183" s="675"/>
    </row>
    <row r="184" spans="1:57" ht="15" customHeight="1" x14ac:dyDescent="0.25">
      <c r="A184" s="907"/>
      <c r="B184" s="919"/>
      <c r="C184" s="908"/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  <c r="P184" s="706"/>
      <c r="Q184" s="698"/>
      <c r="R184" s="732"/>
      <c r="S184" s="672"/>
      <c r="T184" s="672"/>
      <c r="U184" s="672"/>
      <c r="V184" s="672"/>
      <c r="W184" s="678"/>
      <c r="X184" s="687"/>
      <c r="Y184" s="687"/>
      <c r="Z184" s="678"/>
      <c r="AA184" s="678"/>
      <c r="AB184" s="675"/>
      <c r="AC184" s="675"/>
      <c r="AD184" s="675"/>
      <c r="AE184" s="675"/>
      <c r="AF184" s="675"/>
      <c r="AG184" s="675"/>
      <c r="AH184" s="675"/>
      <c r="AI184" s="675"/>
      <c r="AJ184" s="675"/>
      <c r="AK184" s="675"/>
      <c r="AL184" s="675"/>
      <c r="AM184" s="675"/>
      <c r="AN184" s="675"/>
      <c r="AO184" s="675"/>
      <c r="AP184" s="675"/>
      <c r="AQ184" s="675"/>
      <c r="AR184" s="675"/>
      <c r="AS184" s="675"/>
      <c r="AT184" s="675"/>
      <c r="AU184" s="675"/>
      <c r="AV184" s="675"/>
      <c r="AW184" s="675"/>
      <c r="AX184" s="675"/>
      <c r="AY184" s="675"/>
      <c r="AZ184" s="675"/>
      <c r="BA184" s="694"/>
      <c r="BB184" s="781"/>
      <c r="BC184" s="672"/>
      <c r="BD184" s="891"/>
      <c r="BE184" s="881"/>
    </row>
    <row r="185" spans="1:57" ht="15" customHeight="1" x14ac:dyDescent="0.25">
      <c r="A185" s="705"/>
      <c r="B185" s="912"/>
      <c r="C185" s="909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  <c r="P185" s="706"/>
      <c r="Q185" s="698"/>
      <c r="R185" s="732"/>
      <c r="S185" s="672"/>
      <c r="T185" s="672"/>
      <c r="U185" s="672"/>
      <c r="V185" s="672"/>
      <c r="W185" s="678"/>
      <c r="X185" s="687"/>
      <c r="Y185" s="687"/>
      <c r="Z185" s="678"/>
      <c r="AA185" s="678"/>
      <c r="AB185" s="675"/>
      <c r="AC185" s="675"/>
      <c r="AD185" s="675"/>
      <c r="AE185" s="675"/>
      <c r="AF185" s="675"/>
      <c r="AG185" s="675"/>
      <c r="AH185" s="675"/>
      <c r="AI185" s="675"/>
      <c r="AJ185" s="675"/>
      <c r="AK185" s="675"/>
      <c r="AL185" s="675"/>
      <c r="AM185" s="675"/>
      <c r="AN185" s="675"/>
      <c r="AO185" s="675"/>
      <c r="AP185" s="675"/>
      <c r="AQ185" s="675"/>
      <c r="AR185" s="675"/>
      <c r="AS185" s="675"/>
      <c r="AT185" s="675"/>
      <c r="AU185" s="675"/>
      <c r="AV185" s="675"/>
      <c r="AW185" s="675"/>
      <c r="AX185" s="675"/>
      <c r="AY185" s="675"/>
      <c r="AZ185" s="675"/>
      <c r="BA185" s="781"/>
      <c r="BB185" s="781"/>
      <c r="BC185" s="672"/>
      <c r="BD185" s="881"/>
      <c r="BE185" s="881"/>
    </row>
    <row r="186" spans="1:57" ht="15" customHeight="1" x14ac:dyDescent="0.25">
      <c r="A186" s="705"/>
      <c r="B186" s="912"/>
      <c r="C186" s="909"/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  <c r="P186" s="706"/>
      <c r="Q186" s="698"/>
      <c r="R186" s="732"/>
      <c r="S186" s="672"/>
      <c r="T186" s="672"/>
      <c r="U186" s="672"/>
      <c r="V186" s="672"/>
      <c r="W186" s="678"/>
      <c r="X186" s="687"/>
      <c r="Y186" s="687"/>
      <c r="Z186" s="678"/>
      <c r="AA186" s="678"/>
      <c r="AB186" s="675"/>
      <c r="AC186" s="675"/>
      <c r="AD186" s="675"/>
      <c r="AE186" s="675"/>
      <c r="AF186" s="675"/>
      <c r="AG186" s="675"/>
      <c r="AH186" s="675"/>
      <c r="AI186" s="675"/>
      <c r="AJ186" s="675"/>
      <c r="AK186" s="675"/>
      <c r="AL186" s="675"/>
      <c r="AM186" s="675"/>
      <c r="AN186" s="675"/>
      <c r="AO186" s="675"/>
      <c r="AP186" s="675"/>
      <c r="AQ186" s="675"/>
      <c r="AR186" s="675"/>
      <c r="AS186" s="675"/>
      <c r="AT186" s="675"/>
      <c r="AU186" s="675"/>
      <c r="AV186" s="675"/>
      <c r="AW186" s="675"/>
      <c r="AX186" s="675"/>
      <c r="AY186" s="675"/>
      <c r="AZ186" s="675"/>
      <c r="BA186" s="781"/>
      <c r="BB186" s="781"/>
      <c r="BC186" s="672"/>
      <c r="BD186" s="881"/>
      <c r="BE186" s="881"/>
    </row>
    <row r="187" spans="1:57" ht="15" customHeight="1" x14ac:dyDescent="0.25">
      <c r="A187" s="705"/>
      <c r="B187" s="912"/>
      <c r="C187" s="909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  <c r="P187" s="706"/>
      <c r="Q187" s="698"/>
      <c r="R187" s="732"/>
      <c r="S187" s="672"/>
      <c r="T187" s="672"/>
      <c r="U187" s="672"/>
      <c r="V187" s="672"/>
      <c r="W187" s="678"/>
      <c r="X187" s="687"/>
      <c r="Y187" s="687"/>
      <c r="Z187" s="678"/>
      <c r="AA187" s="678"/>
      <c r="AB187" s="675"/>
      <c r="AC187" s="675"/>
      <c r="AD187" s="675"/>
      <c r="AE187" s="675"/>
      <c r="AF187" s="675"/>
      <c r="AG187" s="675"/>
      <c r="AH187" s="675"/>
      <c r="AI187" s="675"/>
      <c r="AJ187" s="675"/>
      <c r="AK187" s="675"/>
      <c r="AL187" s="675"/>
      <c r="AM187" s="675"/>
      <c r="AN187" s="675"/>
      <c r="AO187" s="675"/>
      <c r="AP187" s="675"/>
      <c r="AQ187" s="675"/>
      <c r="AR187" s="675"/>
      <c r="AS187" s="675"/>
      <c r="AT187" s="675"/>
      <c r="AU187" s="675"/>
      <c r="AV187" s="675"/>
      <c r="AW187" s="675"/>
      <c r="AX187" s="675"/>
      <c r="AY187" s="675"/>
      <c r="AZ187" s="675"/>
      <c r="BA187" s="781"/>
      <c r="BB187" s="781"/>
      <c r="BC187" s="672"/>
      <c r="BD187" s="881"/>
      <c r="BE187" s="881"/>
    </row>
    <row r="188" spans="1:57" ht="15" customHeight="1" x14ac:dyDescent="0.25">
      <c r="A188" s="913"/>
      <c r="B188" s="920"/>
      <c r="C188" s="921"/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  <c r="P188" s="706"/>
      <c r="Q188" s="698"/>
      <c r="R188" s="732"/>
      <c r="S188" s="672"/>
      <c r="T188" s="672"/>
      <c r="U188" s="672"/>
      <c r="V188" s="672"/>
      <c r="W188" s="678"/>
      <c r="X188" s="687"/>
      <c r="Y188" s="687"/>
      <c r="Z188" s="678"/>
      <c r="AA188" s="678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675"/>
      <c r="AR188" s="675"/>
      <c r="AS188" s="675"/>
      <c r="AT188" s="675"/>
      <c r="AU188" s="675"/>
      <c r="AV188" s="675"/>
      <c r="AW188" s="675"/>
      <c r="AX188" s="675"/>
      <c r="AY188" s="675"/>
      <c r="AZ188" s="675"/>
      <c r="BA188" s="781"/>
      <c r="BB188" s="781"/>
      <c r="BC188" s="672"/>
      <c r="BD188" s="881"/>
      <c r="BE188" s="881"/>
    </row>
    <row r="189" spans="1:57" ht="15.75" x14ac:dyDescent="0.25">
      <c r="A189" s="916"/>
      <c r="B189" s="917"/>
      <c r="C189" s="918"/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  <c r="P189" s="776"/>
      <c r="Q189" s="777"/>
      <c r="R189" s="778"/>
      <c r="S189" s="888"/>
      <c r="T189" s="888"/>
      <c r="U189" s="888"/>
      <c r="V189" s="888"/>
      <c r="W189" s="888"/>
      <c r="X189" s="888"/>
      <c r="Y189" s="888"/>
      <c r="Z189" s="888"/>
      <c r="AA189" s="888"/>
      <c r="AB189" s="889"/>
      <c r="AC189" s="889"/>
      <c r="AD189" s="889"/>
      <c r="AE189" s="889"/>
      <c r="AF189" s="889"/>
      <c r="AG189" s="889"/>
      <c r="AH189" s="889"/>
      <c r="AI189" s="889"/>
      <c r="AJ189" s="889"/>
      <c r="AK189" s="889"/>
      <c r="AL189" s="889"/>
      <c r="AM189" s="889"/>
      <c r="AN189" s="889"/>
      <c r="AO189" s="889"/>
      <c r="AP189" s="889"/>
      <c r="AQ189" s="889"/>
      <c r="AR189" s="889"/>
      <c r="AS189" s="889"/>
      <c r="AT189" s="889"/>
      <c r="AU189" s="889"/>
      <c r="AV189" s="889"/>
      <c r="AW189" s="889"/>
      <c r="AX189" s="889"/>
      <c r="AY189" s="889"/>
      <c r="AZ189" s="889"/>
      <c r="BA189" s="781"/>
      <c r="BB189" s="781"/>
      <c r="BC189" s="889"/>
      <c r="BD189" s="881"/>
      <c r="BE189" s="881"/>
    </row>
    <row r="190" spans="1:57" ht="15.75" x14ac:dyDescent="0.25">
      <c r="A190" s="797"/>
      <c r="B190" s="798"/>
      <c r="C190" s="798"/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  <c r="P190" s="678"/>
      <c r="Q190" s="678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 s="672"/>
      <c r="AX190" s="672"/>
      <c r="AY190" s="672"/>
      <c r="AZ190" s="672"/>
      <c r="BA190" s="672"/>
      <c r="BB190" s="672"/>
      <c r="BC190" s="672"/>
      <c r="BD190" s="672"/>
      <c r="BE190" s="672"/>
    </row>
    <row r="191" spans="1:57" ht="15" customHeight="1" x14ac:dyDescent="0.25">
      <c r="A191" s="894"/>
      <c r="B191" s="894"/>
      <c r="C191" s="693"/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  <c r="P191" s="678"/>
      <c r="Q191" s="678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 s="672"/>
      <c r="AX191" s="672"/>
      <c r="AY191" s="672"/>
      <c r="AZ191" s="672"/>
      <c r="BA191" s="672"/>
      <c r="BB191" s="672"/>
      <c r="BC191" s="672"/>
      <c r="BD191" s="672"/>
      <c r="BE191" s="672"/>
    </row>
    <row r="192" spans="1:57" ht="15" customHeight="1" x14ac:dyDescent="0.25">
      <c r="A192" s="896"/>
      <c r="B192" s="896"/>
      <c r="C192" s="693"/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  <c r="P192" s="678"/>
      <c r="Q192" s="678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  <c r="AX192" s="672"/>
      <c r="AY192" s="672"/>
      <c r="AZ192" s="672"/>
      <c r="BA192" s="672"/>
      <c r="BB192" s="672"/>
      <c r="BC192" s="672"/>
      <c r="BD192" s="672"/>
      <c r="BE192" s="672"/>
    </row>
    <row r="193" spans="1:72" ht="15" customHeight="1" x14ac:dyDescent="0.25">
      <c r="A193" s="718"/>
      <c r="B193" s="718"/>
      <c r="C193" s="718"/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</row>
    <row r="194" spans="1:72" ht="15.75" x14ac:dyDescent="0.25">
      <c r="A194" s="718"/>
      <c r="B194" s="718"/>
      <c r="C194" s="718"/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</row>
    <row r="195" spans="1:72" ht="15.75" x14ac:dyDescent="0.25">
      <c r="A195" s="718"/>
      <c r="B195" s="718"/>
      <c r="C195" s="718"/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</row>
    <row r="196" spans="1:72" ht="15.75" x14ac:dyDescent="0.25">
      <c r="A196" s="718"/>
      <c r="B196" s="718"/>
      <c r="C196" s="718"/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</row>
    <row r="197" spans="1:72" ht="15.75" x14ac:dyDescent="0.25">
      <c r="A197" s="718"/>
      <c r="B197" s="718"/>
      <c r="C197" s="718"/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</row>
    <row r="198" spans="1:72" ht="15.75" x14ac:dyDescent="0.25">
      <c r="A198" s="718"/>
      <c r="B198" s="718"/>
      <c r="C198" s="718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</row>
    <row r="199" spans="1:72" ht="15.75" x14ac:dyDescent="0.25">
      <c r="A199" s="718"/>
      <c r="B199" s="718"/>
      <c r="C199" s="718"/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</row>
    <row r="200" spans="1:72" ht="15.75" x14ac:dyDescent="0.25">
      <c r="A200" s="884">
        <v>0</v>
      </c>
      <c r="B200" s="718"/>
      <c r="C200" s="718"/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884">
        <v>0</v>
      </c>
    </row>
    <row r="201" spans="1:72" ht="15.75" x14ac:dyDescent="0.25">
      <c r="A201" s="718"/>
      <c r="B201" s="718"/>
      <c r="C201" s="718"/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</row>
    <row r="202" spans="1:72" ht="15.75" x14ac:dyDescent="0.25">
      <c r="A202" s="718"/>
      <c r="B202" s="718"/>
      <c r="C202" s="718"/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</row>
    <row r="203" spans="1:72" ht="15.75" x14ac:dyDescent="0.25">
      <c r="A203" s="718"/>
      <c r="B203" s="718"/>
      <c r="C203" s="718"/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</row>
    <row r="204" spans="1:72" ht="15.75" x14ac:dyDescent="0.25">
      <c r="A204" s="718"/>
      <c r="B204" s="718"/>
      <c r="C204" s="718"/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</row>
    <row r="205" spans="1:72" ht="15.75" x14ac:dyDescent="0.25">
      <c r="A205" s="718"/>
      <c r="B205" s="718"/>
      <c r="C205" s="718"/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</row>
    <row r="206" spans="1:72" ht="15.75" x14ac:dyDescent="0.25">
      <c r="A206" s="718"/>
      <c r="B206" s="718"/>
      <c r="C206" s="718"/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</row>
    <row r="207" spans="1:72" ht="15.75" x14ac:dyDescent="0.25">
      <c r="A207" s="718"/>
      <c r="B207" s="718"/>
      <c r="C207" s="718"/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</row>
    <row r="208" spans="1:72" ht="15.75" x14ac:dyDescent="0.25">
      <c r="A208" s="718"/>
      <c r="B208" s="718"/>
      <c r="C208" s="718"/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</row>
    <row r="209" spans="2:18" ht="15.75" x14ac:dyDescent="0.25">
      <c r="B209" s="723"/>
      <c r="C209" s="723"/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  <c r="P209" s="718"/>
      <c r="Q209" s="718"/>
      <c r="R209" s="886"/>
    </row>
    <row r="210" spans="2:18" ht="15.75" x14ac:dyDescent="0.25">
      <c r="B210" s="723"/>
      <c r="C210" s="723"/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  <c r="P210" s="718"/>
      <c r="Q210" s="718"/>
      <c r="R210" s="886"/>
    </row>
    <row r="211" spans="2:18" ht="15.75" x14ac:dyDescent="0.25">
      <c r="B211" s="723"/>
      <c r="C211" s="723"/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  <c r="P211" s="718"/>
      <c r="Q211" s="718"/>
      <c r="R211" s="886"/>
    </row>
    <row r="212" spans="2:18" ht="15.75" x14ac:dyDescent="0.25">
      <c r="B212" s="723"/>
      <c r="C212" s="72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  <c r="P212" s="718"/>
      <c r="Q212" s="718"/>
      <c r="R212" s="886"/>
    </row>
    <row r="213" spans="2:18" ht="15.75" x14ac:dyDescent="0.25">
      <c r="B213" s="723"/>
      <c r="C213" s="723"/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  <c r="P213" s="718"/>
      <c r="Q213" s="718"/>
      <c r="R213" s="886"/>
    </row>
    <row r="214" spans="2:18" ht="15.75" x14ac:dyDescent="0.25">
      <c r="B214" s="723"/>
      <c r="C214" s="723"/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  <c r="P214" s="718"/>
      <c r="Q214" s="718"/>
      <c r="R214" s="886"/>
    </row>
    <row r="215" spans="2:18" ht="15.75" x14ac:dyDescent="0.25">
      <c r="B215" s="723"/>
      <c r="C215" s="723"/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  <c r="P215" s="718"/>
      <c r="Q215" s="718"/>
      <c r="R215" s="886"/>
    </row>
    <row r="216" spans="2:18" ht="15.75" x14ac:dyDescent="0.25">
      <c r="B216" s="723"/>
      <c r="C216" s="723"/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  <c r="P216" s="718"/>
      <c r="Q216" s="718"/>
      <c r="R216" s="886"/>
    </row>
    <row r="217" spans="2:18" ht="15.75" x14ac:dyDescent="0.25">
      <c r="B217" s="723"/>
      <c r="C217" s="723"/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  <c r="P217" s="718"/>
      <c r="Q217" s="718"/>
      <c r="R217" s="886"/>
    </row>
    <row r="218" spans="2:18" ht="15.75" x14ac:dyDescent="0.25">
      <c r="B218" s="723"/>
      <c r="C218" s="723"/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  <c r="P218" s="718"/>
      <c r="Q218" s="718"/>
      <c r="R218" s="886"/>
    </row>
    <row r="219" spans="2:18" ht="15.75" x14ac:dyDescent="0.25">
      <c r="B219" s="723"/>
      <c r="C219" s="723"/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  <c r="P219" s="718"/>
      <c r="Q219" s="718"/>
      <c r="R219" s="886"/>
    </row>
    <row r="220" spans="2:18" ht="15.75" x14ac:dyDescent="0.25">
      <c r="B220" s="723"/>
      <c r="C220" s="723"/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  <c r="P220" s="718"/>
      <c r="Q220" s="718"/>
      <c r="R220" s="886"/>
    </row>
    <row r="221" spans="2:18" ht="15.75" x14ac:dyDescent="0.25">
      <c r="B221" s="723"/>
      <c r="C221" s="723"/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  <c r="P221" s="718"/>
      <c r="Q221" s="718"/>
      <c r="R221" s="886"/>
    </row>
    <row r="222" spans="2:18" ht="15.75" x14ac:dyDescent="0.25">
      <c r="B222" s="723"/>
      <c r="C222" s="723"/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  <c r="P222" s="718"/>
      <c r="Q222" s="718"/>
      <c r="R222" s="886"/>
    </row>
    <row r="223" spans="2:18" ht="15.75" x14ac:dyDescent="0.25">
      <c r="B223" s="723"/>
      <c r="C223" s="723"/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  <c r="P223" s="718"/>
      <c r="Q223" s="718"/>
      <c r="R223" s="886"/>
    </row>
    <row r="224" spans="2:18" ht="15.75" x14ac:dyDescent="0.25">
      <c r="B224" s="723"/>
      <c r="C224" s="723"/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  <c r="P224" s="718"/>
      <c r="Q224" s="718"/>
      <c r="R224" s="886"/>
    </row>
    <row r="225" spans="1:18" ht="15.75" x14ac:dyDescent="0.25">
      <c r="A225" s="718"/>
      <c r="B225" s="723"/>
      <c r="C225" s="723"/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  <c r="P225" s="718"/>
      <c r="Q225" s="718"/>
      <c r="R225" s="886"/>
    </row>
    <row r="226" spans="1:18" ht="15.75" x14ac:dyDescent="0.25">
      <c r="A226" s="718"/>
      <c r="B226" s="723"/>
      <c r="C226" s="723"/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  <c r="P226" s="718"/>
      <c r="Q226" s="718"/>
      <c r="R226" s="886"/>
    </row>
    <row r="227" spans="1:18" ht="15.75" x14ac:dyDescent="0.25">
      <c r="A227" s="718"/>
      <c r="B227" s="723"/>
      <c r="C227" s="723"/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  <c r="P227" s="718"/>
      <c r="Q227" s="718"/>
      <c r="R227" s="886"/>
    </row>
    <row r="228" spans="1:18" ht="15.75" x14ac:dyDescent="0.25">
      <c r="A228" s="718"/>
      <c r="B228" s="723"/>
      <c r="C228" s="723"/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  <c r="P228" s="718"/>
      <c r="Q228" s="718"/>
      <c r="R228" s="886"/>
    </row>
    <row r="229" spans="1:18" ht="15.75" x14ac:dyDescent="0.25">
      <c r="A229" s="718"/>
      <c r="B229" s="723"/>
      <c r="C229" s="723"/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  <c r="P229" s="718"/>
      <c r="Q229" s="718"/>
      <c r="R229" s="886"/>
    </row>
    <row r="230" spans="1:18" ht="15.75" x14ac:dyDescent="0.25">
      <c r="A230" s="718"/>
      <c r="B230" s="723"/>
      <c r="C230" s="723"/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  <c r="P230" s="718"/>
      <c r="Q230" s="718"/>
      <c r="R230" s="886"/>
    </row>
    <row r="231" spans="1:18" x14ac:dyDescent="0.25">
      <c r="A231" s="718"/>
      <c r="B231" s="723"/>
      <c r="C231" s="723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886"/>
    </row>
    <row r="232" spans="1:18" x14ac:dyDescent="0.25">
      <c r="A232" s="718"/>
      <c r="B232" s="723"/>
      <c r="C232" s="723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886"/>
    </row>
    <row r="233" spans="1:18" x14ac:dyDescent="0.25">
      <c r="A233" s="718"/>
      <c r="B233" s="723"/>
      <c r="C233" s="723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886"/>
    </row>
    <row r="234" spans="1:18" x14ac:dyDescent="0.25">
      <c r="A234" s="718"/>
      <c r="B234" s="723"/>
      <c r="C234" s="723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886"/>
    </row>
    <row r="235" spans="1:18" x14ac:dyDescent="0.25">
      <c r="A235" s="887"/>
      <c r="B235" s="723"/>
      <c r="C235" s="723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886"/>
    </row>
    <row r="236" spans="1:18" x14ac:dyDescent="0.25">
      <c r="A236" s="718"/>
      <c r="B236" s="723"/>
      <c r="C236" s="723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886"/>
    </row>
    <row r="237" spans="1:18" x14ac:dyDescent="0.25">
      <c r="A237" s="718"/>
      <c r="B237" s="723"/>
      <c r="C237" s="723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886"/>
    </row>
    <row r="238" spans="1:18" x14ac:dyDescent="0.25">
      <c r="A238" s="718"/>
      <c r="B238" s="723"/>
      <c r="C238" s="723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886"/>
    </row>
    <row r="301" spans="1:56" x14ac:dyDescent="0.25">
      <c r="A301" s="890">
        <v>0</v>
      </c>
      <c r="BD301" s="890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671"/>
  </cols>
  <sheetData>
    <row r="1" spans="1:75" ht="15.75" x14ac:dyDescent="0.25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8"/>
      <c r="N1" s="678"/>
      <c r="O1" s="682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</row>
    <row r="2" spans="1:75" ht="15.75" x14ac:dyDescent="0.25">
      <c r="A2" s="877" t="s">
        <v>126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8"/>
      <c r="M2" s="678"/>
      <c r="N2" s="678"/>
      <c r="O2" s="682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  <c r="BS2" s="678"/>
      <c r="BT2" s="678"/>
      <c r="BU2" s="678"/>
      <c r="BV2" s="678"/>
      <c r="BW2" s="678"/>
    </row>
    <row r="3" spans="1:75" ht="15.75" x14ac:dyDescent="0.25">
      <c r="A3" s="877" t="s">
        <v>127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L3" s="678"/>
      <c r="M3" s="678"/>
      <c r="N3" s="678"/>
      <c r="O3" s="682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678"/>
      <c r="AZ3" s="678"/>
      <c r="BA3" s="678"/>
      <c r="BB3" s="678"/>
      <c r="BC3" s="678"/>
      <c r="BD3" s="678"/>
      <c r="BE3" s="678"/>
      <c r="BF3" s="678"/>
      <c r="BG3" s="678"/>
      <c r="BH3" s="678"/>
      <c r="BI3" s="678"/>
      <c r="BJ3" s="678"/>
      <c r="BK3" s="678"/>
      <c r="BL3" s="678"/>
      <c r="BM3" s="678"/>
      <c r="BN3" s="678"/>
      <c r="BO3" s="678"/>
      <c r="BP3" s="678"/>
      <c r="BQ3" s="678"/>
      <c r="BR3" s="678"/>
      <c r="BS3" s="678"/>
      <c r="BT3" s="678"/>
      <c r="BU3" s="678"/>
      <c r="BV3" s="678"/>
      <c r="BW3" s="678"/>
    </row>
    <row r="4" spans="1:75" ht="15.75" x14ac:dyDescent="0.25">
      <c r="A4" s="877" t="s">
        <v>128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8"/>
      <c r="M4" s="678"/>
      <c r="N4" s="678"/>
      <c r="O4" s="682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</row>
    <row r="5" spans="1:75" ht="15.75" x14ac:dyDescent="0.25">
      <c r="A5" s="676" t="s">
        <v>129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8"/>
      <c r="M5" s="678"/>
      <c r="N5" s="678"/>
      <c r="O5" s="682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8"/>
      <c r="AS5" s="678"/>
      <c r="AT5" s="678"/>
      <c r="AU5" s="678"/>
      <c r="AV5" s="678"/>
      <c r="AW5" s="678"/>
      <c r="AX5" s="678"/>
      <c r="AY5" s="678"/>
      <c r="AZ5" s="678"/>
      <c r="BA5" s="678"/>
      <c r="BB5" s="678"/>
      <c r="BC5" s="678"/>
      <c r="BD5" s="678"/>
      <c r="BE5" s="678"/>
      <c r="BF5" s="678"/>
      <c r="BG5" s="678"/>
      <c r="BH5" s="678"/>
      <c r="BI5" s="678"/>
      <c r="BJ5" s="678"/>
      <c r="BK5" s="678"/>
      <c r="BL5" s="678"/>
      <c r="BM5" s="678"/>
      <c r="BN5" s="678"/>
      <c r="BO5" s="678"/>
      <c r="BP5" s="678"/>
      <c r="BQ5" s="678"/>
      <c r="BR5" s="678"/>
      <c r="BS5" s="678"/>
      <c r="BT5" s="678"/>
      <c r="BU5" s="678"/>
      <c r="BV5" s="678"/>
      <c r="BW5" s="678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</row>
    <row r="7" spans="1:75" x14ac:dyDescent="0.25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  <c r="AU7" s="672"/>
      <c r="AV7" s="672"/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672"/>
      <c r="BQ7" s="672"/>
      <c r="BR7" s="672"/>
      <c r="BS7" s="672"/>
      <c r="BT7" s="672"/>
      <c r="BU7" s="672"/>
      <c r="BV7" s="672"/>
      <c r="BW7" s="672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5"/>
      <c r="AN8" s="675"/>
      <c r="AO8" s="675"/>
      <c r="AP8" s="675"/>
      <c r="AQ8" s="675"/>
      <c r="AR8" s="675"/>
      <c r="AS8" s="675"/>
      <c r="AT8" s="675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675"/>
      <c r="BW8" s="675"/>
    </row>
    <row r="9" spans="1:75" ht="42" x14ac:dyDescent="0.2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5"/>
      <c r="AN9" s="675"/>
      <c r="AO9" s="675"/>
      <c r="AP9" s="675"/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75"/>
      <c r="BB9" s="675"/>
      <c r="BC9" s="675"/>
      <c r="BD9" s="675"/>
      <c r="BE9" s="675"/>
      <c r="BF9" s="675"/>
      <c r="BG9" s="675"/>
      <c r="BH9" s="675"/>
      <c r="BI9" s="675"/>
      <c r="BJ9" s="675"/>
      <c r="BK9" s="675"/>
      <c r="BL9" s="675"/>
      <c r="BM9" s="675"/>
      <c r="BN9" s="675"/>
      <c r="BO9" s="675"/>
      <c r="BP9" s="675"/>
      <c r="BQ9" s="675"/>
      <c r="BR9" s="675"/>
      <c r="BS9" s="675"/>
      <c r="BT9" s="675"/>
      <c r="BU9" s="675"/>
      <c r="BV9" s="675"/>
      <c r="BW9" s="675"/>
    </row>
    <row r="10" spans="1:75" x14ac:dyDescent="0.25">
      <c r="A10" s="742" t="s">
        <v>21</v>
      </c>
      <c r="B10" s="814">
        <v>0</v>
      </c>
      <c r="C10" s="839"/>
      <c r="D10" s="820"/>
      <c r="E10" s="820"/>
      <c r="F10" s="820"/>
      <c r="G10" s="820"/>
      <c r="H10" s="829"/>
      <c r="I10" s="819"/>
      <c r="J10" s="835"/>
      <c r="K10" s="852"/>
      <c r="L10" s="819"/>
      <c r="M10" s="820"/>
      <c r="N10" s="835"/>
      <c r="O10" s="835"/>
      <c r="P10" s="878" t="s">
        <v>46</v>
      </c>
      <c r="Q10" s="674"/>
      <c r="R10" s="674"/>
      <c r="S10" s="674"/>
      <c r="T10" s="674"/>
      <c r="U10" s="674"/>
      <c r="V10" s="674"/>
      <c r="W10" s="674"/>
      <c r="X10" s="675"/>
      <c r="Y10" s="675"/>
      <c r="Z10" s="675"/>
      <c r="AA10" s="675"/>
      <c r="AB10" s="675"/>
      <c r="AC10" s="675"/>
      <c r="AD10" s="672"/>
      <c r="AE10" s="672"/>
      <c r="AF10" s="675"/>
      <c r="AG10" s="675"/>
      <c r="AH10" s="675"/>
      <c r="AI10" s="675"/>
      <c r="AJ10" s="675"/>
      <c r="AK10" s="675"/>
      <c r="AL10" s="672"/>
      <c r="AM10" s="675"/>
      <c r="AN10" s="675"/>
      <c r="AO10" s="675"/>
      <c r="AP10" s="675"/>
      <c r="AQ10" s="675"/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781" t="s">
        <v>22</v>
      </c>
      <c r="BQ10" s="719" t="s">
        <v>22</v>
      </c>
      <c r="BR10" s="719" t="s">
        <v>22</v>
      </c>
      <c r="BS10" s="880" t="s">
        <v>22</v>
      </c>
      <c r="BT10" s="883">
        <v>0</v>
      </c>
      <c r="BU10" s="883">
        <v>0</v>
      </c>
      <c r="BV10" s="883" t="s">
        <v>22</v>
      </c>
      <c r="BW10" s="883" t="s">
        <v>22</v>
      </c>
    </row>
    <row r="11" spans="1:75" ht="15" customHeight="1" x14ac:dyDescent="0.25">
      <c r="A11" s="709" t="s">
        <v>23</v>
      </c>
      <c r="B11" s="823">
        <v>0</v>
      </c>
      <c r="C11" s="872"/>
      <c r="D11" s="858"/>
      <c r="E11" s="858"/>
      <c r="F11" s="858"/>
      <c r="G11" s="858"/>
      <c r="H11" s="843"/>
      <c r="I11" s="817"/>
      <c r="J11" s="844"/>
      <c r="K11" s="866"/>
      <c r="L11" s="857"/>
      <c r="M11" s="858"/>
      <c r="N11" s="844"/>
      <c r="O11" s="844"/>
      <c r="P11" s="878" t="s">
        <v>46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F11" s="675"/>
      <c r="AG11" s="675"/>
      <c r="AH11" s="675"/>
      <c r="AI11" s="675"/>
      <c r="AJ11" s="675"/>
      <c r="AK11" s="675"/>
      <c r="AL11" s="672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675"/>
      <c r="BM11" s="675"/>
      <c r="BN11" s="675"/>
      <c r="BO11" s="675"/>
      <c r="BP11" s="781" t="s">
        <v>22</v>
      </c>
      <c r="BQ11" s="719" t="s">
        <v>22</v>
      </c>
      <c r="BR11" s="719" t="s">
        <v>22</v>
      </c>
      <c r="BS11" s="880" t="s">
        <v>22</v>
      </c>
      <c r="BT11" s="883">
        <v>0</v>
      </c>
      <c r="BU11" s="883">
        <v>0</v>
      </c>
      <c r="BV11" s="883" t="s">
        <v>22</v>
      </c>
      <c r="BW11" s="883" t="s">
        <v>22</v>
      </c>
    </row>
    <row r="12" spans="1:75" ht="15" customHeight="1" x14ac:dyDescent="0.25">
      <c r="A12" s="701" t="s">
        <v>24</v>
      </c>
      <c r="B12" s="816">
        <v>0</v>
      </c>
      <c r="C12" s="841"/>
      <c r="D12" s="811"/>
      <c r="E12" s="811"/>
      <c r="F12" s="811"/>
      <c r="G12" s="811"/>
      <c r="H12" s="812"/>
      <c r="I12" s="830"/>
      <c r="J12" s="813"/>
      <c r="K12" s="865"/>
      <c r="L12" s="830"/>
      <c r="M12" s="831"/>
      <c r="N12" s="832"/>
      <c r="O12" s="832"/>
      <c r="P12" s="878" t="s">
        <v>46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F12" s="675"/>
      <c r="AG12" s="675"/>
      <c r="AH12" s="675"/>
      <c r="AI12" s="675"/>
      <c r="AJ12" s="675"/>
      <c r="AK12" s="675"/>
      <c r="AL12" s="672"/>
      <c r="AM12" s="675"/>
      <c r="AN12" s="675"/>
      <c r="AO12" s="675"/>
      <c r="AP12" s="675"/>
      <c r="AQ12" s="675"/>
      <c r="AR12" s="675"/>
      <c r="AS12" s="675"/>
      <c r="AT12" s="675"/>
      <c r="AU12" s="675"/>
      <c r="AV12" s="675"/>
      <c r="AW12" s="675"/>
      <c r="AX12" s="675"/>
      <c r="AY12" s="675"/>
      <c r="AZ12" s="675"/>
      <c r="BA12" s="675"/>
      <c r="BB12" s="675"/>
      <c r="BC12" s="675"/>
      <c r="BD12" s="675"/>
      <c r="BE12" s="675"/>
      <c r="BF12" s="675"/>
      <c r="BG12" s="675"/>
      <c r="BH12" s="675"/>
      <c r="BI12" s="675"/>
      <c r="BJ12" s="675"/>
      <c r="BK12" s="675"/>
      <c r="BL12" s="675"/>
      <c r="BM12" s="675"/>
      <c r="BN12" s="675"/>
      <c r="BO12" s="675"/>
      <c r="BP12" s="781" t="s">
        <v>22</v>
      </c>
      <c r="BQ12" s="719" t="s">
        <v>22</v>
      </c>
      <c r="BR12" s="719" t="s">
        <v>22</v>
      </c>
      <c r="BS12" s="717"/>
      <c r="BT12" s="883">
        <v>0</v>
      </c>
      <c r="BU12" s="883">
        <v>0</v>
      </c>
      <c r="BV12" s="883" t="s">
        <v>22</v>
      </c>
      <c r="BW12" s="694"/>
    </row>
    <row r="13" spans="1:75" x14ac:dyDescent="0.25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  <c r="BI13" s="672"/>
      <c r="BJ13" s="672"/>
      <c r="BK13" s="672"/>
      <c r="BL13" s="672"/>
      <c r="BM13" s="672"/>
      <c r="BN13" s="672"/>
      <c r="BO13" s="672"/>
      <c r="BP13" s="672"/>
      <c r="BQ13" s="672"/>
      <c r="BR13" s="672"/>
      <c r="BS13" s="672"/>
      <c r="BT13" s="672"/>
      <c r="BU13" s="672"/>
      <c r="BV13" s="672"/>
      <c r="BW13" s="672"/>
    </row>
    <row r="14" spans="1:75" ht="21" x14ac:dyDescent="0.25">
      <c r="A14" s="728" t="s">
        <v>26</v>
      </c>
      <c r="B14" s="693" t="s">
        <v>4</v>
      </c>
      <c r="C14" s="693" t="s">
        <v>27</v>
      </c>
      <c r="D14" s="693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F14" s="675"/>
      <c r="AG14" s="675"/>
      <c r="AH14" s="675"/>
      <c r="AI14" s="675"/>
      <c r="AJ14" s="675"/>
      <c r="AK14" s="675"/>
      <c r="AL14" s="672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5"/>
      <c r="AY14" s="675"/>
      <c r="AZ14" s="675"/>
      <c r="BA14" s="675"/>
      <c r="BB14" s="675"/>
      <c r="BC14" s="675"/>
      <c r="BD14" s="675"/>
      <c r="BE14" s="675"/>
      <c r="BF14" s="675"/>
      <c r="BG14" s="675"/>
      <c r="BH14" s="675"/>
      <c r="BI14" s="675"/>
      <c r="BJ14" s="675"/>
      <c r="BK14" s="675"/>
      <c r="BL14" s="675"/>
      <c r="BM14" s="675"/>
      <c r="BN14" s="675"/>
      <c r="BO14" s="675"/>
      <c r="BP14" s="672"/>
      <c r="BQ14" s="672"/>
      <c r="BR14" s="672"/>
      <c r="BS14" s="672"/>
      <c r="BT14" s="672"/>
      <c r="BU14" s="672"/>
      <c r="BV14" s="675"/>
      <c r="BW14" s="675"/>
    </row>
    <row r="15" spans="1:75" ht="15" customHeight="1" x14ac:dyDescent="0.25">
      <c r="A15" s="785" t="s">
        <v>29</v>
      </c>
      <c r="B15" s="814">
        <v>0</v>
      </c>
      <c r="C15" s="800"/>
      <c r="D15" s="800"/>
      <c r="E15" s="878" t="s">
        <v>22</v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F15" s="675"/>
      <c r="AG15" s="675"/>
      <c r="AH15" s="675"/>
      <c r="AI15" s="675"/>
      <c r="AJ15" s="675"/>
      <c r="AK15" s="675"/>
      <c r="AL15" s="672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5"/>
      <c r="BB15" s="675"/>
      <c r="BC15" s="675"/>
      <c r="BD15" s="675"/>
      <c r="BE15" s="675"/>
      <c r="BF15" s="675"/>
      <c r="BG15" s="675"/>
      <c r="BH15" s="675"/>
      <c r="BI15" s="675"/>
      <c r="BJ15" s="675"/>
      <c r="BK15" s="675"/>
      <c r="BL15" s="675"/>
      <c r="BM15" s="675"/>
      <c r="BN15" s="675"/>
      <c r="BO15" s="675"/>
      <c r="BP15" s="672"/>
      <c r="BQ15" s="781" t="s">
        <v>22</v>
      </c>
      <c r="BR15" s="672"/>
      <c r="BS15" s="672"/>
      <c r="BT15" s="883">
        <v>0</v>
      </c>
      <c r="BU15" s="672"/>
      <c r="BV15" s="675"/>
      <c r="BW15" s="675"/>
    </row>
    <row r="16" spans="1:75" ht="15" customHeight="1" x14ac:dyDescent="0.25">
      <c r="A16" s="786" t="s">
        <v>30</v>
      </c>
      <c r="B16" s="815">
        <v>0</v>
      </c>
      <c r="C16" s="801"/>
      <c r="D16" s="801"/>
      <c r="E16" s="878" t="s">
        <v>22</v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F16" s="675"/>
      <c r="AG16" s="675"/>
      <c r="AH16" s="675"/>
      <c r="AI16" s="675"/>
      <c r="AJ16" s="675"/>
      <c r="AK16" s="675"/>
      <c r="AL16" s="672"/>
      <c r="AM16" s="675"/>
      <c r="AN16" s="675"/>
      <c r="AO16" s="675"/>
      <c r="AP16" s="675"/>
      <c r="AQ16" s="675"/>
      <c r="AR16" s="675"/>
      <c r="AS16" s="675"/>
      <c r="AT16" s="675"/>
      <c r="AU16" s="675"/>
      <c r="AV16" s="675"/>
      <c r="AW16" s="675"/>
      <c r="AX16" s="675"/>
      <c r="AY16" s="675"/>
      <c r="AZ16" s="675"/>
      <c r="BA16" s="675"/>
      <c r="BB16" s="675"/>
      <c r="BC16" s="675"/>
      <c r="BD16" s="675"/>
      <c r="BE16" s="675"/>
      <c r="BF16" s="675"/>
      <c r="BG16" s="675"/>
      <c r="BH16" s="675"/>
      <c r="BI16" s="675"/>
      <c r="BJ16" s="675"/>
      <c r="BK16" s="675"/>
      <c r="BL16" s="675"/>
      <c r="BM16" s="675"/>
      <c r="BN16" s="675"/>
      <c r="BO16" s="675"/>
      <c r="BP16" s="672"/>
      <c r="BQ16" s="781" t="s">
        <v>22</v>
      </c>
      <c r="BR16" s="672"/>
      <c r="BS16" s="672"/>
      <c r="BT16" s="883">
        <v>0</v>
      </c>
      <c r="BU16" s="672"/>
      <c r="BV16" s="675"/>
      <c r="BW16" s="675"/>
    </row>
    <row r="17" spans="1:75" x14ac:dyDescent="0.25">
      <c r="A17" s="786" t="s">
        <v>31</v>
      </c>
      <c r="B17" s="815">
        <v>0</v>
      </c>
      <c r="C17" s="801"/>
      <c r="D17" s="801"/>
      <c r="E17" s="878" t="s">
        <v>22</v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F17" s="675"/>
      <c r="AG17" s="675"/>
      <c r="AH17" s="675"/>
      <c r="AI17" s="675"/>
      <c r="AJ17" s="675"/>
      <c r="AK17" s="675"/>
      <c r="AL17" s="672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5"/>
      <c r="BB17" s="675"/>
      <c r="BC17" s="675"/>
      <c r="BD17" s="675"/>
      <c r="BE17" s="675"/>
      <c r="BF17" s="675"/>
      <c r="BG17" s="675"/>
      <c r="BH17" s="675"/>
      <c r="BI17" s="675"/>
      <c r="BJ17" s="675"/>
      <c r="BK17" s="675"/>
      <c r="BL17" s="675"/>
      <c r="BM17" s="675"/>
      <c r="BN17" s="675"/>
      <c r="BO17" s="675"/>
      <c r="BP17" s="672"/>
      <c r="BQ17" s="781" t="s">
        <v>22</v>
      </c>
      <c r="BR17" s="672"/>
      <c r="BS17" s="672"/>
      <c r="BT17" s="883">
        <v>0</v>
      </c>
      <c r="BU17" s="672"/>
      <c r="BV17" s="675"/>
      <c r="BW17" s="675"/>
    </row>
    <row r="18" spans="1:75" x14ac:dyDescent="0.25">
      <c r="A18" s="786" t="s">
        <v>32</v>
      </c>
      <c r="B18" s="815">
        <v>0</v>
      </c>
      <c r="C18" s="801"/>
      <c r="D18" s="801"/>
      <c r="E18" s="878" t="s">
        <v>22</v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F18" s="675"/>
      <c r="AG18" s="675"/>
      <c r="AH18" s="675"/>
      <c r="AI18" s="675"/>
      <c r="AJ18" s="675"/>
      <c r="AK18" s="675"/>
      <c r="AL18" s="672"/>
      <c r="AM18" s="675"/>
      <c r="AN18" s="675"/>
      <c r="AO18" s="675"/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5"/>
      <c r="BB18" s="675"/>
      <c r="BC18" s="675"/>
      <c r="BD18" s="675"/>
      <c r="BE18" s="675"/>
      <c r="BF18" s="675"/>
      <c r="BG18" s="675"/>
      <c r="BH18" s="675"/>
      <c r="BI18" s="675"/>
      <c r="BJ18" s="675"/>
      <c r="BK18" s="675"/>
      <c r="BL18" s="675"/>
      <c r="BM18" s="675"/>
      <c r="BN18" s="675"/>
      <c r="BO18" s="675"/>
      <c r="BP18" s="672"/>
      <c r="BQ18" s="781" t="s">
        <v>22</v>
      </c>
      <c r="BR18" s="672"/>
      <c r="BS18" s="672"/>
      <c r="BT18" s="883">
        <v>0</v>
      </c>
      <c r="BU18" s="672"/>
      <c r="BV18" s="675"/>
      <c r="BW18" s="675"/>
    </row>
    <row r="19" spans="1:75" x14ac:dyDescent="0.25">
      <c r="A19" s="787" t="s">
        <v>33</v>
      </c>
      <c r="B19" s="824">
        <v>0</v>
      </c>
      <c r="C19" s="802"/>
      <c r="D19" s="802"/>
      <c r="E19" s="878" t="s">
        <v>22</v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F19" s="675"/>
      <c r="AG19" s="675"/>
      <c r="AH19" s="675"/>
      <c r="AI19" s="675"/>
      <c r="AJ19" s="675"/>
      <c r="AK19" s="675"/>
      <c r="AL19" s="672"/>
      <c r="AM19" s="675"/>
      <c r="AN19" s="675"/>
      <c r="AO19" s="675"/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2"/>
      <c r="BQ19" s="781" t="s">
        <v>22</v>
      </c>
      <c r="BR19" s="672"/>
      <c r="BS19" s="672"/>
      <c r="BT19" s="883">
        <v>0</v>
      </c>
      <c r="BU19" s="672"/>
      <c r="BV19" s="675"/>
      <c r="BW19" s="675"/>
    </row>
    <row r="20" spans="1:75" ht="31.5" x14ac:dyDescent="0.25">
      <c r="A20" s="788" t="s">
        <v>34</v>
      </c>
      <c r="B20" s="816">
        <v>0</v>
      </c>
      <c r="C20" s="803"/>
      <c r="D20" s="803"/>
      <c r="E20" s="878" t="s">
        <v>22</v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F20" s="675"/>
      <c r="AG20" s="675"/>
      <c r="AH20" s="675"/>
      <c r="AI20" s="675"/>
      <c r="AJ20" s="675"/>
      <c r="AK20" s="675"/>
      <c r="AL20" s="672"/>
      <c r="AM20" s="675"/>
      <c r="AN20" s="675"/>
      <c r="AO20" s="675"/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/>
      <c r="BG20" s="675"/>
      <c r="BH20" s="675"/>
      <c r="BI20" s="675"/>
      <c r="BJ20" s="675"/>
      <c r="BK20" s="675"/>
      <c r="BL20" s="675"/>
      <c r="BM20" s="675"/>
      <c r="BN20" s="675"/>
      <c r="BO20" s="675"/>
      <c r="BP20" s="672"/>
      <c r="BQ20" s="781" t="s">
        <v>22</v>
      </c>
      <c r="BR20" s="672"/>
      <c r="BS20" s="672"/>
      <c r="BT20" s="883">
        <v>0</v>
      </c>
      <c r="BU20" s="672"/>
      <c r="BV20" s="675"/>
      <c r="BW20" s="675"/>
    </row>
    <row r="21" spans="1:75" x14ac:dyDescent="0.25">
      <c r="A21" s="700" t="s">
        <v>35</v>
      </c>
      <c r="B21" s="833">
        <v>0</v>
      </c>
      <c r="C21" s="833">
        <v>0</v>
      </c>
      <c r="D21" s="833">
        <v>0</v>
      </c>
      <c r="E21" s="878" t="s">
        <v>130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X21" s="675"/>
      <c r="Y21" s="674"/>
      <c r="Z21" s="672"/>
      <c r="AA21" s="672"/>
      <c r="AB21" s="678"/>
      <c r="AC21" s="672"/>
      <c r="AD21" s="672"/>
      <c r="AE21" s="672"/>
      <c r="AF21" s="675"/>
      <c r="AG21" s="675"/>
      <c r="AH21" s="675"/>
      <c r="AI21" s="675"/>
      <c r="AJ21" s="675"/>
      <c r="AK21" s="675"/>
      <c r="AL21" s="672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/>
      <c r="BG21" s="675"/>
      <c r="BH21" s="675"/>
      <c r="BI21" s="675"/>
      <c r="BJ21" s="675"/>
      <c r="BK21" s="675"/>
      <c r="BL21" s="675"/>
      <c r="BM21" s="675"/>
      <c r="BN21" s="675"/>
      <c r="BO21" s="675"/>
      <c r="BP21" s="781" t="s">
        <v>22</v>
      </c>
      <c r="BQ21" s="781" t="s">
        <v>22</v>
      </c>
      <c r="BR21" s="694"/>
      <c r="BS21" s="694"/>
      <c r="BT21" s="883">
        <v>0</v>
      </c>
      <c r="BU21" s="883">
        <v>0</v>
      </c>
      <c r="BV21" s="675"/>
      <c r="BW21" s="675"/>
    </row>
    <row r="22" spans="1:75" ht="15" customHeight="1" x14ac:dyDescent="0.25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672"/>
      <c r="BC22" s="672"/>
      <c r="BD22" s="672"/>
      <c r="BE22" s="672"/>
      <c r="BF22" s="672"/>
      <c r="BG22" s="672"/>
      <c r="BH22" s="672"/>
      <c r="BI22" s="672"/>
      <c r="BJ22" s="672"/>
      <c r="BK22" s="672"/>
      <c r="BL22" s="672"/>
      <c r="BM22" s="672"/>
      <c r="BN22" s="672"/>
      <c r="BO22" s="672"/>
      <c r="BP22" s="672"/>
      <c r="BQ22" s="672"/>
      <c r="BR22" s="672"/>
      <c r="BS22" s="672"/>
      <c r="BT22" s="672"/>
      <c r="BU22" s="672"/>
      <c r="BV22" s="672"/>
      <c r="BW22" s="672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F23" s="675"/>
      <c r="AG23" s="675"/>
      <c r="AH23" s="675"/>
      <c r="AI23" s="675"/>
      <c r="AJ23" s="675"/>
      <c r="AK23" s="675"/>
      <c r="AL23" s="672"/>
      <c r="AM23" s="675"/>
      <c r="AN23" s="675"/>
      <c r="AO23" s="675"/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675"/>
      <c r="BN23" s="675"/>
      <c r="BO23" s="675"/>
      <c r="BP23" s="672"/>
      <c r="BQ23" s="672"/>
      <c r="BR23" s="672"/>
      <c r="BS23" s="672"/>
      <c r="BT23" s="672"/>
      <c r="BU23" s="672"/>
      <c r="BV23" s="675"/>
      <c r="BW23" s="675"/>
    </row>
    <row r="24" spans="1:75" ht="21" x14ac:dyDescent="0.25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F24" s="675"/>
      <c r="AG24" s="675"/>
      <c r="AH24" s="675"/>
      <c r="AI24" s="675"/>
      <c r="AJ24" s="675"/>
      <c r="AK24" s="675"/>
      <c r="AL24" s="672"/>
      <c r="AM24" s="675"/>
      <c r="AN24" s="675"/>
      <c r="AO24" s="675"/>
      <c r="AP24" s="675"/>
      <c r="AQ24" s="675"/>
      <c r="AR24" s="675"/>
      <c r="AS24" s="675"/>
      <c r="AT24" s="675"/>
      <c r="AU24" s="675"/>
      <c r="AV24" s="675"/>
      <c r="AW24" s="675"/>
      <c r="AX24" s="675"/>
      <c r="AY24" s="675"/>
      <c r="AZ24" s="675"/>
      <c r="BA24" s="675"/>
      <c r="BB24" s="675"/>
      <c r="BC24" s="675"/>
      <c r="BD24" s="675"/>
      <c r="BE24" s="675"/>
      <c r="BF24" s="675"/>
      <c r="BG24" s="675"/>
      <c r="BH24" s="675"/>
      <c r="BI24" s="675"/>
      <c r="BJ24" s="675"/>
      <c r="BK24" s="675"/>
      <c r="BL24" s="675"/>
      <c r="BM24" s="675"/>
      <c r="BN24" s="675"/>
      <c r="BO24" s="675"/>
      <c r="BP24" s="672"/>
      <c r="BQ24" s="672"/>
      <c r="BR24" s="672"/>
      <c r="BS24" s="672"/>
      <c r="BT24" s="672"/>
      <c r="BU24" s="672"/>
      <c r="BV24" s="675"/>
      <c r="BW24" s="675"/>
    </row>
    <row r="25" spans="1:75" ht="15" customHeight="1" x14ac:dyDescent="0.25">
      <c r="A25" s="708" t="s">
        <v>42</v>
      </c>
      <c r="B25" s="873"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">
        <v>46</v>
      </c>
      <c r="P25" s="674"/>
      <c r="Q25" s="674"/>
      <c r="R25" s="674"/>
      <c r="S25" s="674"/>
      <c r="T25" s="674"/>
      <c r="U25" s="674"/>
      <c r="V25" s="674"/>
      <c r="W25" s="674"/>
      <c r="X25" s="675"/>
      <c r="Y25" s="675"/>
      <c r="Z25" s="675"/>
      <c r="AA25" s="687"/>
      <c r="AB25" s="675"/>
      <c r="AC25" s="675"/>
      <c r="AD25" s="672"/>
      <c r="AE25" s="672"/>
      <c r="AF25" s="675"/>
      <c r="AG25" s="675"/>
      <c r="AH25" s="675"/>
      <c r="AI25" s="675"/>
      <c r="AJ25" s="675"/>
      <c r="AK25" s="675"/>
      <c r="AL25" s="672"/>
      <c r="AM25" s="675"/>
      <c r="AN25" s="675"/>
      <c r="AO25" s="675"/>
      <c r="AP25" s="675"/>
      <c r="AQ25" s="675"/>
      <c r="AR25" s="675"/>
      <c r="AS25" s="675"/>
      <c r="AT25" s="675"/>
      <c r="AU25" s="675"/>
      <c r="AV25" s="675"/>
      <c r="AW25" s="675"/>
      <c r="AX25" s="675"/>
      <c r="AY25" s="675"/>
      <c r="AZ25" s="675"/>
      <c r="BA25" s="675"/>
      <c r="BB25" s="675"/>
      <c r="BC25" s="675"/>
      <c r="BD25" s="675"/>
      <c r="BE25" s="675"/>
      <c r="BF25" s="675"/>
      <c r="BG25" s="675"/>
      <c r="BH25" s="675"/>
      <c r="BI25" s="675"/>
      <c r="BJ25" s="675"/>
      <c r="BK25" s="675"/>
      <c r="BL25" s="675"/>
      <c r="BM25" s="675"/>
      <c r="BN25" s="675"/>
      <c r="BO25" s="675"/>
      <c r="BP25" s="781" t="s">
        <v>22</v>
      </c>
      <c r="BQ25" s="781" t="s">
        <v>22</v>
      </c>
      <c r="BR25" s="781" t="s">
        <v>22</v>
      </c>
      <c r="BS25" s="781" t="s">
        <v>22</v>
      </c>
      <c r="BT25" s="883">
        <v>0</v>
      </c>
      <c r="BU25" s="883">
        <v>0</v>
      </c>
      <c r="BV25" s="883" t="s">
        <v>22</v>
      </c>
      <c r="BW25" s="883">
        <v>0</v>
      </c>
    </row>
    <row r="26" spans="1:75" ht="15" customHeight="1" x14ac:dyDescent="0.25">
      <c r="A26" s="710" t="s">
        <v>43</v>
      </c>
      <c r="B26" s="853"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">
        <v>46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F26" s="675"/>
      <c r="AG26" s="675"/>
      <c r="AH26" s="675"/>
      <c r="AI26" s="675"/>
      <c r="AJ26" s="675"/>
      <c r="AK26" s="675"/>
      <c r="AL26" s="672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675"/>
      <c r="BN26" s="675"/>
      <c r="BO26" s="675"/>
      <c r="BP26" s="781" t="s">
        <v>22</v>
      </c>
      <c r="BQ26" s="781" t="s">
        <v>22</v>
      </c>
      <c r="BR26" s="781" t="s">
        <v>22</v>
      </c>
      <c r="BS26" s="781" t="s">
        <v>22</v>
      </c>
      <c r="BT26" s="883">
        <v>0</v>
      </c>
      <c r="BU26" s="883">
        <v>0</v>
      </c>
      <c r="BV26" s="883" t="s">
        <v>22</v>
      </c>
      <c r="BW26" s="883">
        <v>0</v>
      </c>
    </row>
    <row r="27" spans="1:75" ht="15" customHeight="1" x14ac:dyDescent="0.25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  <c r="BD27" s="672"/>
      <c r="BE27" s="672"/>
      <c r="BF27" s="672"/>
      <c r="BG27" s="672"/>
      <c r="BH27" s="672"/>
      <c r="BI27" s="672"/>
      <c r="BJ27" s="672"/>
      <c r="BK27" s="672"/>
      <c r="BL27" s="672"/>
      <c r="BM27" s="672"/>
      <c r="BN27" s="672"/>
      <c r="BO27" s="672"/>
      <c r="BP27" s="672"/>
      <c r="BQ27" s="672"/>
      <c r="BR27" s="672"/>
      <c r="BS27" s="672"/>
      <c r="BT27" s="672"/>
      <c r="BU27" s="672"/>
      <c r="BV27" s="672"/>
      <c r="BW27" s="672"/>
    </row>
    <row r="28" spans="1:75" ht="21" x14ac:dyDescent="0.25">
      <c r="A28" s="728" t="s">
        <v>45</v>
      </c>
      <c r="B28" s="693" t="s">
        <v>4</v>
      </c>
      <c r="C28" s="693" t="s">
        <v>27</v>
      </c>
      <c r="D28" s="693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F28" s="675"/>
      <c r="AG28" s="675"/>
      <c r="AH28" s="675"/>
      <c r="AI28" s="675"/>
      <c r="AJ28" s="675"/>
      <c r="AK28" s="675"/>
      <c r="AL28" s="672"/>
      <c r="AM28" s="675"/>
      <c r="AN28" s="675"/>
      <c r="AO28" s="675"/>
      <c r="AP28" s="675"/>
      <c r="AQ28" s="675"/>
      <c r="AR28" s="675"/>
      <c r="AS28" s="675"/>
      <c r="AT28" s="675"/>
      <c r="AU28" s="675"/>
      <c r="AV28" s="675"/>
      <c r="AW28" s="675"/>
      <c r="AX28" s="675"/>
      <c r="AY28" s="675"/>
      <c r="AZ28" s="675"/>
      <c r="BA28" s="675"/>
      <c r="BB28" s="675"/>
      <c r="BC28" s="675"/>
      <c r="BD28" s="675"/>
      <c r="BE28" s="675"/>
      <c r="BF28" s="675"/>
      <c r="BG28" s="675"/>
      <c r="BH28" s="675"/>
      <c r="BI28" s="675"/>
      <c r="BJ28" s="675"/>
      <c r="BK28" s="675"/>
      <c r="BL28" s="675"/>
      <c r="BM28" s="675"/>
      <c r="BN28" s="675"/>
      <c r="BO28" s="675"/>
      <c r="BP28" s="672"/>
      <c r="BQ28" s="672"/>
      <c r="BR28" s="672"/>
      <c r="BS28" s="672"/>
      <c r="BT28" s="672"/>
      <c r="BU28" s="672"/>
      <c r="BV28" s="675"/>
      <c r="BW28" s="675"/>
    </row>
    <row r="29" spans="1:75" ht="21" x14ac:dyDescent="0.25">
      <c r="A29" s="789" t="s">
        <v>47</v>
      </c>
      <c r="B29" s="814">
        <v>0</v>
      </c>
      <c r="C29" s="800"/>
      <c r="D29" s="800"/>
      <c r="E29" s="685" t="s">
        <v>46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F29" s="675"/>
      <c r="AG29" s="675"/>
      <c r="AH29" s="675"/>
      <c r="AI29" s="675"/>
      <c r="AJ29" s="675"/>
      <c r="AK29" s="675"/>
      <c r="AL29" s="672"/>
      <c r="AM29" s="675"/>
      <c r="AN29" s="675"/>
      <c r="AO29" s="675"/>
      <c r="AP29" s="675"/>
      <c r="AQ29" s="675"/>
      <c r="AR29" s="675"/>
      <c r="AS29" s="675"/>
      <c r="AT29" s="675"/>
      <c r="AU29" s="675"/>
      <c r="AV29" s="675"/>
      <c r="AW29" s="675"/>
      <c r="AX29" s="675"/>
      <c r="AY29" s="675"/>
      <c r="AZ29" s="675"/>
      <c r="BA29" s="675"/>
      <c r="BB29" s="675"/>
      <c r="BC29" s="675"/>
      <c r="BD29" s="675"/>
      <c r="BE29" s="675"/>
      <c r="BF29" s="675"/>
      <c r="BG29" s="675"/>
      <c r="BH29" s="675"/>
      <c r="BI29" s="675"/>
      <c r="BJ29" s="675"/>
      <c r="BK29" s="675"/>
      <c r="BL29" s="675"/>
      <c r="BM29" s="675"/>
      <c r="BN29" s="675"/>
      <c r="BO29" s="675"/>
      <c r="BP29" s="781" t="s">
        <v>22</v>
      </c>
      <c r="BQ29" s="672"/>
      <c r="BR29" s="672"/>
      <c r="BS29" s="672"/>
      <c r="BT29" s="883">
        <v>0</v>
      </c>
      <c r="BU29" s="672"/>
      <c r="BV29" s="675"/>
      <c r="BW29" s="675"/>
    </row>
    <row r="30" spans="1:75" ht="15" customHeight="1" x14ac:dyDescent="0.25">
      <c r="A30" s="753" t="s">
        <v>48</v>
      </c>
      <c r="B30" s="815">
        <v>0</v>
      </c>
      <c r="C30" s="801"/>
      <c r="D30" s="801"/>
      <c r="E30" s="685" t="s">
        <v>46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F30" s="675"/>
      <c r="AG30" s="675"/>
      <c r="AH30" s="675"/>
      <c r="AI30" s="675"/>
      <c r="AJ30" s="675"/>
      <c r="AK30" s="675"/>
      <c r="AL30" s="672"/>
      <c r="AM30" s="675"/>
      <c r="AN30" s="675"/>
      <c r="AO30" s="675"/>
      <c r="AP30" s="675"/>
      <c r="AQ30" s="675"/>
      <c r="AR30" s="675"/>
      <c r="AS30" s="675"/>
      <c r="AT30" s="675"/>
      <c r="AU30" s="675"/>
      <c r="AV30" s="675"/>
      <c r="AW30" s="675"/>
      <c r="AX30" s="675"/>
      <c r="AY30" s="675"/>
      <c r="AZ30" s="675"/>
      <c r="BA30" s="675"/>
      <c r="BB30" s="675"/>
      <c r="BC30" s="675"/>
      <c r="BD30" s="675"/>
      <c r="BE30" s="675"/>
      <c r="BF30" s="675"/>
      <c r="BG30" s="675"/>
      <c r="BH30" s="675"/>
      <c r="BI30" s="675"/>
      <c r="BJ30" s="675"/>
      <c r="BK30" s="675"/>
      <c r="BL30" s="675"/>
      <c r="BM30" s="675"/>
      <c r="BN30" s="675"/>
      <c r="BO30" s="675"/>
      <c r="BP30" s="781" t="s">
        <v>22</v>
      </c>
      <c r="BQ30" s="672"/>
      <c r="BR30" s="672"/>
      <c r="BS30" s="672"/>
      <c r="BT30" s="883">
        <v>0</v>
      </c>
      <c r="BU30" s="672"/>
      <c r="BV30" s="675"/>
      <c r="BW30" s="675"/>
    </row>
    <row r="31" spans="1:75" ht="15" customHeight="1" x14ac:dyDescent="0.25">
      <c r="A31" s="753" t="s">
        <v>49</v>
      </c>
      <c r="B31" s="815">
        <v>0</v>
      </c>
      <c r="C31" s="801"/>
      <c r="D31" s="801"/>
      <c r="E31" s="685" t="s">
        <v>46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F31" s="675"/>
      <c r="AG31" s="675"/>
      <c r="AH31" s="675"/>
      <c r="AI31" s="675"/>
      <c r="AJ31" s="675"/>
      <c r="AK31" s="675"/>
      <c r="AL31" s="672"/>
      <c r="AM31" s="675"/>
      <c r="AN31" s="675"/>
      <c r="AO31" s="675"/>
      <c r="AP31" s="675"/>
      <c r="AQ31" s="675"/>
      <c r="AR31" s="675"/>
      <c r="AS31" s="675"/>
      <c r="AT31" s="675"/>
      <c r="AU31" s="675"/>
      <c r="AV31" s="675"/>
      <c r="AW31" s="675"/>
      <c r="AX31" s="675"/>
      <c r="AY31" s="675"/>
      <c r="AZ31" s="675"/>
      <c r="BA31" s="675"/>
      <c r="BB31" s="675"/>
      <c r="BC31" s="675"/>
      <c r="BD31" s="675"/>
      <c r="BE31" s="675"/>
      <c r="BF31" s="675"/>
      <c r="BG31" s="675"/>
      <c r="BH31" s="675"/>
      <c r="BI31" s="675"/>
      <c r="BJ31" s="675"/>
      <c r="BK31" s="675"/>
      <c r="BL31" s="675"/>
      <c r="BM31" s="675"/>
      <c r="BN31" s="675"/>
      <c r="BO31" s="675"/>
      <c r="BP31" s="781" t="s">
        <v>22</v>
      </c>
      <c r="BQ31" s="672"/>
      <c r="BR31" s="672"/>
      <c r="BS31" s="672"/>
      <c r="BT31" s="883">
        <v>0</v>
      </c>
      <c r="BU31" s="672"/>
      <c r="BV31" s="675"/>
      <c r="BW31" s="675"/>
    </row>
    <row r="32" spans="1:75" ht="15" customHeight="1" x14ac:dyDescent="0.25">
      <c r="A32" s="753" t="s">
        <v>50</v>
      </c>
      <c r="B32" s="815">
        <v>0</v>
      </c>
      <c r="C32" s="801"/>
      <c r="D32" s="801"/>
      <c r="E32" s="685" t="s">
        <v>46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F32" s="675"/>
      <c r="AG32" s="675"/>
      <c r="AH32" s="675"/>
      <c r="AI32" s="675"/>
      <c r="AJ32" s="675"/>
      <c r="AK32" s="675"/>
      <c r="AL32" s="672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5"/>
      <c r="AX32" s="675"/>
      <c r="AY32" s="675"/>
      <c r="AZ32" s="675"/>
      <c r="BA32" s="675"/>
      <c r="BB32" s="675"/>
      <c r="BC32" s="675"/>
      <c r="BD32" s="675"/>
      <c r="BE32" s="675"/>
      <c r="BF32" s="675"/>
      <c r="BG32" s="675"/>
      <c r="BH32" s="675"/>
      <c r="BI32" s="675"/>
      <c r="BJ32" s="675"/>
      <c r="BK32" s="675"/>
      <c r="BL32" s="675"/>
      <c r="BM32" s="675"/>
      <c r="BN32" s="675"/>
      <c r="BO32" s="675"/>
      <c r="BP32" s="781" t="s">
        <v>22</v>
      </c>
      <c r="BQ32" s="672"/>
      <c r="BR32" s="672"/>
      <c r="BS32" s="672"/>
      <c r="BT32" s="883">
        <v>0</v>
      </c>
      <c r="BU32" s="672"/>
      <c r="BV32" s="675"/>
      <c r="BW32" s="675"/>
    </row>
    <row r="33" spans="1:75" ht="15" customHeight="1" x14ac:dyDescent="0.25">
      <c r="A33" s="753" t="s">
        <v>51</v>
      </c>
      <c r="B33" s="815">
        <v>0</v>
      </c>
      <c r="C33" s="801"/>
      <c r="D33" s="801"/>
      <c r="E33" s="685" t="s">
        <v>46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F33" s="675"/>
      <c r="AG33" s="675"/>
      <c r="AH33" s="675"/>
      <c r="AI33" s="675"/>
      <c r="AJ33" s="675"/>
      <c r="AK33" s="675"/>
      <c r="AL33" s="672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675"/>
      <c r="BI33" s="675"/>
      <c r="BJ33" s="675"/>
      <c r="BK33" s="675"/>
      <c r="BL33" s="675"/>
      <c r="BM33" s="675"/>
      <c r="BN33" s="675"/>
      <c r="BO33" s="675"/>
      <c r="BP33" s="781" t="s">
        <v>22</v>
      </c>
      <c r="BQ33" s="672"/>
      <c r="BR33" s="672"/>
      <c r="BS33" s="672"/>
      <c r="BT33" s="883">
        <v>0</v>
      </c>
      <c r="BU33" s="672"/>
      <c r="BV33" s="675"/>
      <c r="BW33" s="675"/>
    </row>
    <row r="34" spans="1:75" ht="15" customHeight="1" x14ac:dyDescent="0.25">
      <c r="A34" s="753" t="s">
        <v>52</v>
      </c>
      <c r="B34" s="815">
        <v>0</v>
      </c>
      <c r="C34" s="801"/>
      <c r="D34" s="801"/>
      <c r="E34" s="685" t="s">
        <v>46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F34" s="675"/>
      <c r="AG34" s="675"/>
      <c r="AH34" s="675"/>
      <c r="AI34" s="675"/>
      <c r="AJ34" s="675"/>
      <c r="AK34" s="675"/>
      <c r="AL34" s="672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5"/>
      <c r="BJ34" s="675"/>
      <c r="BK34" s="675"/>
      <c r="BL34" s="675"/>
      <c r="BM34" s="675"/>
      <c r="BN34" s="675"/>
      <c r="BO34" s="675"/>
      <c r="BP34" s="781" t="s">
        <v>22</v>
      </c>
      <c r="BQ34" s="672"/>
      <c r="BR34" s="672"/>
      <c r="BS34" s="672"/>
      <c r="BT34" s="883">
        <v>0</v>
      </c>
      <c r="BU34" s="672"/>
      <c r="BV34" s="675"/>
      <c r="BW34" s="675"/>
    </row>
    <row r="35" spans="1:75" x14ac:dyDescent="0.25">
      <c r="A35" s="700" t="s">
        <v>35</v>
      </c>
      <c r="B35" s="833">
        <v>0</v>
      </c>
      <c r="C35" s="833">
        <v>0</v>
      </c>
      <c r="D35" s="833">
        <v>0</v>
      </c>
      <c r="E35" s="685" t="s">
        <v>46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X35" s="675"/>
      <c r="Y35" s="674"/>
      <c r="Z35" s="672"/>
      <c r="AA35" s="672"/>
      <c r="AB35" s="675"/>
      <c r="AC35" s="672"/>
      <c r="AD35" s="672"/>
      <c r="AE35" s="672"/>
      <c r="AF35" s="675"/>
      <c r="AG35" s="675"/>
      <c r="AH35" s="675"/>
      <c r="AI35" s="675"/>
      <c r="AJ35" s="675"/>
      <c r="AK35" s="675"/>
      <c r="AL35" s="672"/>
      <c r="AM35" s="675"/>
      <c r="AN35" s="675"/>
      <c r="AO35" s="675"/>
      <c r="AP35" s="675"/>
      <c r="AQ35" s="675"/>
      <c r="AR35" s="675"/>
      <c r="AS35" s="675"/>
      <c r="AT35" s="675"/>
      <c r="AU35" s="675"/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  <c r="BG35" s="675"/>
      <c r="BH35" s="675"/>
      <c r="BI35" s="675"/>
      <c r="BJ35" s="675"/>
      <c r="BK35" s="675"/>
      <c r="BL35" s="675"/>
      <c r="BM35" s="675"/>
      <c r="BN35" s="675"/>
      <c r="BO35" s="675"/>
      <c r="BP35" s="694"/>
      <c r="BQ35" s="781" t="s">
        <v>22</v>
      </c>
      <c r="BR35" s="672"/>
      <c r="BS35" s="672"/>
      <c r="BT35" s="694"/>
      <c r="BU35" s="883">
        <v>0</v>
      </c>
      <c r="BV35" s="675"/>
      <c r="BW35" s="675"/>
    </row>
    <row r="36" spans="1:75" ht="15" customHeight="1" x14ac:dyDescent="0.25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L36" s="672"/>
      <c r="M36" s="672"/>
      <c r="N36" s="672"/>
      <c r="O36" s="672"/>
      <c r="P36" s="672"/>
      <c r="Q36" s="672"/>
      <c r="R36" s="672"/>
      <c r="S36" s="672"/>
      <c r="T36" s="674"/>
      <c r="U36" s="674"/>
      <c r="V36" s="674"/>
      <c r="W36" s="674"/>
      <c r="X36" s="674"/>
      <c r="Y36" s="674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  <c r="BD36" s="672"/>
      <c r="BE36" s="672"/>
      <c r="BF36" s="672"/>
      <c r="BG36" s="672"/>
      <c r="BH36" s="672"/>
      <c r="BI36" s="672"/>
      <c r="BJ36" s="672"/>
      <c r="BK36" s="672"/>
      <c r="BL36" s="672"/>
      <c r="BM36" s="672"/>
      <c r="BN36" s="672"/>
      <c r="BO36" s="672"/>
      <c r="BP36" s="672"/>
      <c r="BQ36" s="672"/>
      <c r="BR36" s="672"/>
      <c r="BS36" s="672"/>
      <c r="BT36" s="672"/>
      <c r="BU36" s="672"/>
      <c r="BV36" s="672"/>
      <c r="BW36" s="672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F37" s="675"/>
      <c r="AG37" s="675"/>
      <c r="AH37" s="675"/>
      <c r="AI37" s="675"/>
      <c r="AJ37" s="675"/>
      <c r="AK37" s="675"/>
      <c r="AL37" s="672"/>
      <c r="AM37" s="675"/>
      <c r="AN37" s="675"/>
      <c r="AO37" s="675"/>
      <c r="AP37" s="675"/>
      <c r="AQ37" s="675"/>
      <c r="AR37" s="675"/>
      <c r="AS37" s="675"/>
      <c r="AT37" s="675"/>
      <c r="AU37" s="675"/>
      <c r="AV37" s="675"/>
      <c r="AW37" s="675"/>
      <c r="AX37" s="675"/>
      <c r="AY37" s="675"/>
      <c r="AZ37" s="675"/>
      <c r="BA37" s="675"/>
      <c r="BB37" s="675"/>
      <c r="BC37" s="675"/>
      <c r="BD37" s="675"/>
      <c r="BE37" s="675"/>
      <c r="BF37" s="675"/>
      <c r="BG37" s="675"/>
      <c r="BH37" s="675"/>
      <c r="BI37" s="675"/>
      <c r="BJ37" s="675"/>
      <c r="BK37" s="675"/>
      <c r="BL37" s="675"/>
      <c r="BM37" s="675"/>
      <c r="BN37" s="675"/>
      <c r="BO37" s="675"/>
      <c r="BP37" s="672"/>
      <c r="BQ37" s="672"/>
      <c r="BR37" s="672"/>
      <c r="BS37" s="672"/>
      <c r="BT37" s="672"/>
      <c r="BU37" s="672"/>
      <c r="BV37" s="675"/>
      <c r="BW37" s="675"/>
    </row>
    <row r="38" spans="1:75" x14ac:dyDescent="0.2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F38" s="675"/>
      <c r="AG38" s="675"/>
      <c r="AH38" s="675"/>
      <c r="AI38" s="675"/>
      <c r="AJ38" s="675"/>
      <c r="AK38" s="675"/>
      <c r="AL38" s="672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675"/>
      <c r="AZ38" s="675"/>
      <c r="BA38" s="675"/>
      <c r="BB38" s="675"/>
      <c r="BC38" s="675"/>
      <c r="BD38" s="675"/>
      <c r="BE38" s="675"/>
      <c r="BF38" s="675"/>
      <c r="BG38" s="675"/>
      <c r="BH38" s="675"/>
      <c r="BI38" s="675"/>
      <c r="BJ38" s="675"/>
      <c r="BK38" s="675"/>
      <c r="BL38" s="675"/>
      <c r="BM38" s="675"/>
      <c r="BN38" s="675"/>
      <c r="BO38" s="675"/>
      <c r="BP38" s="672"/>
      <c r="BQ38" s="672"/>
      <c r="BR38" s="672"/>
      <c r="BS38" s="672"/>
      <c r="BT38" s="672"/>
      <c r="BU38" s="672"/>
      <c r="BV38" s="675"/>
      <c r="BW38" s="675"/>
    </row>
    <row r="39" spans="1:75" x14ac:dyDescent="0.25">
      <c r="A39" s="1006" t="s">
        <v>42</v>
      </c>
      <c r="B39" s="1007"/>
      <c r="C39" s="814"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">
        <v>46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X39" s="675"/>
      <c r="Y39" s="675"/>
      <c r="Z39" s="675"/>
      <c r="AA39" s="687"/>
      <c r="AB39" s="675"/>
      <c r="AC39" s="675"/>
      <c r="AD39" s="672"/>
      <c r="AE39" s="672"/>
      <c r="AF39" s="675"/>
      <c r="AG39" s="675"/>
      <c r="AH39" s="675"/>
      <c r="AI39" s="675"/>
      <c r="AJ39" s="675"/>
      <c r="AK39" s="675"/>
      <c r="AL39" s="672"/>
      <c r="AM39" s="675"/>
      <c r="AN39" s="675"/>
      <c r="AO39" s="675"/>
      <c r="AP39" s="675"/>
      <c r="AQ39" s="675"/>
      <c r="AR39" s="675"/>
      <c r="AS39" s="675"/>
      <c r="AT39" s="675"/>
      <c r="AU39" s="675"/>
      <c r="AV39" s="675"/>
      <c r="AW39" s="675"/>
      <c r="AX39" s="675"/>
      <c r="AY39" s="675"/>
      <c r="AZ39" s="675"/>
      <c r="BA39" s="675"/>
      <c r="BB39" s="675"/>
      <c r="BC39" s="675"/>
      <c r="BD39" s="675"/>
      <c r="BE39" s="675"/>
      <c r="BF39" s="675"/>
      <c r="BG39" s="675"/>
      <c r="BH39" s="675"/>
      <c r="BI39" s="675"/>
      <c r="BJ39" s="675"/>
      <c r="BK39" s="675"/>
      <c r="BL39" s="675"/>
      <c r="BM39" s="675"/>
      <c r="BN39" s="675"/>
      <c r="BO39" s="675"/>
      <c r="BP39" s="781" t="s">
        <v>22</v>
      </c>
      <c r="BQ39" s="781" t="s">
        <v>22</v>
      </c>
      <c r="BR39" s="781" t="s">
        <v>22</v>
      </c>
      <c r="BS39" s="781" t="s">
        <v>22</v>
      </c>
      <c r="BT39" s="883">
        <v>0</v>
      </c>
      <c r="BU39" s="883">
        <v>0</v>
      </c>
      <c r="BV39" s="883" t="s">
        <v>22</v>
      </c>
      <c r="BW39" s="883">
        <v>0</v>
      </c>
    </row>
    <row r="40" spans="1:75" x14ac:dyDescent="0.25">
      <c r="A40" s="991" t="s">
        <v>54</v>
      </c>
      <c r="B40" s="992"/>
      <c r="C40" s="815"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">
        <v>46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X40" s="675"/>
      <c r="Y40" s="675"/>
      <c r="Z40" s="675"/>
      <c r="AA40" s="687"/>
      <c r="AB40" s="675"/>
      <c r="AC40" s="675"/>
      <c r="AD40" s="672"/>
      <c r="AE40" s="672"/>
      <c r="AF40" s="675"/>
      <c r="AG40" s="675"/>
      <c r="AH40" s="675"/>
      <c r="AI40" s="675"/>
      <c r="AJ40" s="675"/>
      <c r="AK40" s="675"/>
      <c r="AL40" s="672"/>
      <c r="AM40" s="675"/>
      <c r="AN40" s="675"/>
      <c r="AO40" s="675"/>
      <c r="AP40" s="675"/>
      <c r="AQ40" s="675"/>
      <c r="AR40" s="675"/>
      <c r="AS40" s="675"/>
      <c r="AT40" s="675"/>
      <c r="AU40" s="675"/>
      <c r="AV40" s="675"/>
      <c r="AW40" s="675"/>
      <c r="AX40" s="675"/>
      <c r="AY40" s="675"/>
      <c r="AZ40" s="675"/>
      <c r="BA40" s="675"/>
      <c r="BB40" s="675"/>
      <c r="BC40" s="675"/>
      <c r="BD40" s="675"/>
      <c r="BE40" s="675"/>
      <c r="BF40" s="675"/>
      <c r="BG40" s="675"/>
      <c r="BH40" s="675"/>
      <c r="BI40" s="675"/>
      <c r="BJ40" s="675"/>
      <c r="BK40" s="675"/>
      <c r="BL40" s="675"/>
      <c r="BM40" s="675"/>
      <c r="BN40" s="675"/>
      <c r="BO40" s="675"/>
      <c r="BP40" s="781" t="s">
        <v>22</v>
      </c>
      <c r="BQ40" s="781" t="s">
        <v>22</v>
      </c>
      <c r="BR40" s="781" t="s">
        <v>22</v>
      </c>
      <c r="BS40" s="781" t="s">
        <v>22</v>
      </c>
      <c r="BT40" s="883">
        <v>0</v>
      </c>
      <c r="BU40" s="883">
        <v>0</v>
      </c>
      <c r="BV40" s="883" t="s">
        <v>22</v>
      </c>
      <c r="BW40" s="883">
        <v>0</v>
      </c>
    </row>
    <row r="41" spans="1:75" ht="15" customHeight="1" x14ac:dyDescent="0.25">
      <c r="A41" s="1008" t="s">
        <v>43</v>
      </c>
      <c r="B41" s="1009"/>
      <c r="C41" s="815"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">
        <v>46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X41" s="675"/>
      <c r="Y41" s="675"/>
      <c r="Z41" s="675"/>
      <c r="AA41" s="687"/>
      <c r="AB41" s="675"/>
      <c r="AC41" s="675"/>
      <c r="AD41" s="672"/>
      <c r="AE41" s="672"/>
      <c r="AF41" s="675"/>
      <c r="AG41" s="675"/>
      <c r="AH41" s="675"/>
      <c r="AI41" s="675"/>
      <c r="AJ41" s="675"/>
      <c r="AK41" s="675"/>
      <c r="AL41" s="672"/>
      <c r="AM41" s="675"/>
      <c r="AN41" s="675"/>
      <c r="AO41" s="675"/>
      <c r="AP41" s="675"/>
      <c r="AQ41" s="675"/>
      <c r="AR41" s="675"/>
      <c r="AS41" s="675"/>
      <c r="AT41" s="675"/>
      <c r="AU41" s="675"/>
      <c r="AV41" s="675"/>
      <c r="AW41" s="675"/>
      <c r="AX41" s="675"/>
      <c r="AY41" s="675"/>
      <c r="AZ41" s="675"/>
      <c r="BA41" s="675"/>
      <c r="BB41" s="675"/>
      <c r="BC41" s="675"/>
      <c r="BD41" s="675"/>
      <c r="BE41" s="675"/>
      <c r="BF41" s="675"/>
      <c r="BG41" s="675"/>
      <c r="BH41" s="675"/>
      <c r="BI41" s="675"/>
      <c r="BJ41" s="675"/>
      <c r="BK41" s="675"/>
      <c r="BL41" s="675"/>
      <c r="BM41" s="675"/>
      <c r="BN41" s="675"/>
      <c r="BO41" s="675"/>
      <c r="BP41" s="781" t="s">
        <v>22</v>
      </c>
      <c r="BQ41" s="781" t="s">
        <v>22</v>
      </c>
      <c r="BR41" s="781" t="s">
        <v>22</v>
      </c>
      <c r="BS41" s="781" t="s">
        <v>22</v>
      </c>
      <c r="BT41" s="883">
        <v>0</v>
      </c>
      <c r="BU41" s="883">
        <v>0</v>
      </c>
      <c r="BV41" s="883" t="s">
        <v>22</v>
      </c>
      <c r="BW41" s="883">
        <v>0</v>
      </c>
    </row>
    <row r="42" spans="1:75" ht="15" customHeight="1" x14ac:dyDescent="0.25">
      <c r="A42" s="1010" t="s">
        <v>55</v>
      </c>
      <c r="B42" s="1011"/>
      <c r="C42" s="816"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">
        <v>46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X42" s="675"/>
      <c r="Y42" s="675"/>
      <c r="Z42" s="675"/>
      <c r="AA42" s="687"/>
      <c r="AB42" s="675"/>
      <c r="AC42" s="675"/>
      <c r="AD42" s="672"/>
      <c r="AE42" s="672"/>
      <c r="AF42" s="675"/>
      <c r="AG42" s="675"/>
      <c r="AH42" s="675"/>
      <c r="AI42" s="675"/>
      <c r="AJ42" s="675"/>
      <c r="AK42" s="675"/>
      <c r="AL42" s="672"/>
      <c r="AM42" s="675"/>
      <c r="AN42" s="675"/>
      <c r="AO42" s="675"/>
      <c r="AP42" s="675"/>
      <c r="AQ42" s="675"/>
      <c r="AR42" s="675"/>
      <c r="AS42" s="675"/>
      <c r="AT42" s="675"/>
      <c r="AU42" s="675"/>
      <c r="AV42" s="675"/>
      <c r="AW42" s="675"/>
      <c r="AX42" s="675"/>
      <c r="AY42" s="675"/>
      <c r="AZ42" s="675"/>
      <c r="BA42" s="675"/>
      <c r="BB42" s="675"/>
      <c r="BC42" s="675"/>
      <c r="BD42" s="675"/>
      <c r="BE42" s="675"/>
      <c r="BF42" s="675"/>
      <c r="BG42" s="675"/>
      <c r="BH42" s="675"/>
      <c r="BI42" s="675"/>
      <c r="BJ42" s="675"/>
      <c r="BK42" s="675"/>
      <c r="BL42" s="675"/>
      <c r="BM42" s="675"/>
      <c r="BN42" s="675"/>
      <c r="BO42" s="675"/>
      <c r="BP42" s="781" t="s">
        <v>22</v>
      </c>
      <c r="BQ42" s="781" t="s">
        <v>22</v>
      </c>
      <c r="BR42" s="781" t="s">
        <v>22</v>
      </c>
      <c r="BS42" s="781" t="s">
        <v>22</v>
      </c>
      <c r="BT42" s="883">
        <v>0</v>
      </c>
      <c r="BU42" s="883">
        <v>0</v>
      </c>
      <c r="BV42" s="883" t="s">
        <v>22</v>
      </c>
      <c r="BW42" s="883">
        <v>0</v>
      </c>
    </row>
    <row r="43" spans="1:75" ht="15" customHeight="1" x14ac:dyDescent="0.25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F43" s="675"/>
      <c r="AG43" s="675"/>
      <c r="AH43" s="675"/>
      <c r="AI43" s="675"/>
      <c r="AJ43" s="675"/>
      <c r="AK43" s="675"/>
      <c r="AL43" s="672"/>
      <c r="AM43" s="675"/>
      <c r="AN43" s="675"/>
      <c r="AO43" s="675"/>
      <c r="AP43" s="675"/>
      <c r="AQ43" s="675"/>
      <c r="AR43" s="675"/>
      <c r="AS43" s="675"/>
      <c r="AT43" s="675"/>
      <c r="AU43" s="675"/>
      <c r="AV43" s="675"/>
      <c r="AW43" s="675"/>
      <c r="AX43" s="675"/>
      <c r="AY43" s="675"/>
      <c r="AZ43" s="675"/>
      <c r="BA43" s="675"/>
      <c r="BB43" s="675"/>
      <c r="BC43" s="675"/>
      <c r="BD43" s="675"/>
      <c r="BE43" s="675"/>
      <c r="BF43" s="675"/>
      <c r="BG43" s="675"/>
      <c r="BH43" s="675"/>
      <c r="BI43" s="675"/>
      <c r="BJ43" s="675"/>
      <c r="BK43" s="675"/>
      <c r="BL43" s="675"/>
      <c r="BM43" s="675"/>
      <c r="BN43" s="675"/>
      <c r="BO43" s="675"/>
      <c r="BP43" s="672"/>
      <c r="BQ43" s="672"/>
      <c r="BR43" s="672"/>
      <c r="BS43" s="672"/>
      <c r="BT43" s="672"/>
      <c r="BU43" s="672"/>
      <c r="BV43" s="675"/>
      <c r="BW43" s="675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F44" s="675"/>
      <c r="AG44" s="675"/>
      <c r="AH44" s="675"/>
      <c r="AI44" s="675"/>
      <c r="AJ44" s="675"/>
      <c r="AK44" s="675"/>
      <c r="AL44" s="672"/>
      <c r="AM44" s="675"/>
      <c r="AN44" s="675"/>
      <c r="AO44" s="675"/>
      <c r="AP44" s="675"/>
      <c r="AQ44" s="675"/>
      <c r="AR44" s="675"/>
      <c r="AS44" s="675"/>
      <c r="AT44" s="675"/>
      <c r="AU44" s="675"/>
      <c r="AV44" s="675"/>
      <c r="AW44" s="675"/>
      <c r="AX44" s="675"/>
      <c r="AY44" s="675"/>
      <c r="AZ44" s="675"/>
      <c r="BA44" s="675"/>
      <c r="BB44" s="675"/>
      <c r="BC44" s="675"/>
      <c r="BD44" s="675"/>
      <c r="BE44" s="675"/>
      <c r="BF44" s="675"/>
      <c r="BG44" s="675"/>
      <c r="BH44" s="675"/>
      <c r="BI44" s="675"/>
      <c r="BJ44" s="675"/>
      <c r="BK44" s="675"/>
      <c r="BL44" s="675"/>
      <c r="BM44" s="675"/>
      <c r="BN44" s="675"/>
      <c r="BO44" s="675"/>
      <c r="BP44" s="672"/>
      <c r="BQ44" s="672"/>
      <c r="BR44" s="672"/>
      <c r="BS44" s="672"/>
      <c r="BT44" s="672"/>
      <c r="BU44" s="672"/>
      <c r="BV44" s="675"/>
      <c r="BW44" s="675"/>
    </row>
    <row r="45" spans="1:75" ht="15" customHeight="1" x14ac:dyDescent="0.25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F45" s="675"/>
      <c r="AG45" s="675"/>
      <c r="AH45" s="675"/>
      <c r="AI45" s="675"/>
      <c r="AJ45" s="675"/>
      <c r="AK45" s="675"/>
      <c r="AL45" s="672"/>
      <c r="AM45" s="675"/>
      <c r="AN45" s="675"/>
      <c r="AO45" s="675"/>
      <c r="AP45" s="675"/>
      <c r="AQ45" s="675"/>
      <c r="AR45" s="675"/>
      <c r="AS45" s="675"/>
      <c r="AT45" s="675"/>
      <c r="AU45" s="675"/>
      <c r="AV45" s="675"/>
      <c r="AW45" s="675"/>
      <c r="AX45" s="675"/>
      <c r="AY45" s="675"/>
      <c r="AZ45" s="675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675"/>
      <c r="BL45" s="675"/>
      <c r="BM45" s="675"/>
      <c r="BN45" s="675"/>
      <c r="BO45" s="675"/>
      <c r="BP45" s="672"/>
      <c r="BQ45" s="672"/>
      <c r="BR45" s="672"/>
      <c r="BS45" s="672"/>
      <c r="BT45" s="672"/>
      <c r="BU45" s="672"/>
      <c r="BV45" s="675"/>
      <c r="BW45" s="675"/>
    </row>
    <row r="46" spans="1:75" ht="15" customHeight="1" x14ac:dyDescent="0.25">
      <c r="A46" s="1006" t="s">
        <v>42</v>
      </c>
      <c r="B46" s="1007"/>
      <c r="C46" s="814"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">
        <v>46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X46" s="675"/>
      <c r="Y46" s="675"/>
      <c r="Z46" s="675"/>
      <c r="AA46" s="687"/>
      <c r="AB46" s="675"/>
      <c r="AC46" s="675"/>
      <c r="AD46" s="672"/>
      <c r="AE46" s="672"/>
      <c r="AF46" s="675"/>
      <c r="AG46" s="675"/>
      <c r="AH46" s="675"/>
      <c r="AI46" s="675"/>
      <c r="AJ46" s="675"/>
      <c r="AK46" s="675"/>
      <c r="AL46" s="672"/>
      <c r="AM46" s="675"/>
      <c r="AN46" s="675"/>
      <c r="AO46" s="675"/>
      <c r="AP46" s="675"/>
      <c r="AQ46" s="675"/>
      <c r="AR46" s="675"/>
      <c r="AS46" s="675"/>
      <c r="AT46" s="675"/>
      <c r="AU46" s="675"/>
      <c r="AV46" s="675"/>
      <c r="AW46" s="675"/>
      <c r="AX46" s="675"/>
      <c r="AY46" s="675"/>
      <c r="AZ46" s="675"/>
      <c r="BA46" s="675"/>
      <c r="BB46" s="675"/>
      <c r="BC46" s="675"/>
      <c r="BD46" s="675"/>
      <c r="BE46" s="675"/>
      <c r="BF46" s="675"/>
      <c r="BG46" s="675"/>
      <c r="BH46" s="675"/>
      <c r="BI46" s="675"/>
      <c r="BJ46" s="675"/>
      <c r="BK46" s="675"/>
      <c r="BL46" s="675"/>
      <c r="BM46" s="675"/>
      <c r="BN46" s="675"/>
      <c r="BO46" s="675"/>
      <c r="BP46" s="781" t="s">
        <v>22</v>
      </c>
      <c r="BQ46" s="781" t="s">
        <v>22</v>
      </c>
      <c r="BR46" s="781" t="s">
        <v>22</v>
      </c>
      <c r="BS46" s="781" t="s">
        <v>22</v>
      </c>
      <c r="BT46" s="883">
        <v>0</v>
      </c>
      <c r="BU46" s="883">
        <v>0</v>
      </c>
      <c r="BV46" s="883" t="s">
        <v>22</v>
      </c>
      <c r="BW46" s="883">
        <v>0</v>
      </c>
    </row>
    <row r="47" spans="1:75" ht="15" customHeight="1" x14ac:dyDescent="0.25">
      <c r="A47" s="991" t="s">
        <v>54</v>
      </c>
      <c r="B47" s="992"/>
      <c r="C47" s="815"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">
        <v>46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X47" s="675"/>
      <c r="Y47" s="675"/>
      <c r="Z47" s="675"/>
      <c r="AA47" s="687"/>
      <c r="AB47" s="675"/>
      <c r="AC47" s="675"/>
      <c r="AD47" s="672"/>
      <c r="AE47" s="672"/>
      <c r="AF47" s="675"/>
      <c r="AG47" s="675"/>
      <c r="AH47" s="675"/>
      <c r="AI47" s="675"/>
      <c r="AJ47" s="675"/>
      <c r="AK47" s="675"/>
      <c r="AL47" s="672"/>
      <c r="AM47" s="675"/>
      <c r="AN47" s="675"/>
      <c r="AO47" s="675"/>
      <c r="AP47" s="675"/>
      <c r="AQ47" s="675"/>
      <c r="AR47" s="675"/>
      <c r="AS47" s="675"/>
      <c r="AT47" s="675"/>
      <c r="AU47" s="675"/>
      <c r="AV47" s="675"/>
      <c r="AW47" s="675"/>
      <c r="AX47" s="675"/>
      <c r="AY47" s="675"/>
      <c r="AZ47" s="675"/>
      <c r="BA47" s="675"/>
      <c r="BB47" s="675"/>
      <c r="BC47" s="675"/>
      <c r="BD47" s="675"/>
      <c r="BE47" s="675"/>
      <c r="BF47" s="675"/>
      <c r="BG47" s="675"/>
      <c r="BH47" s="675"/>
      <c r="BI47" s="675"/>
      <c r="BJ47" s="675"/>
      <c r="BK47" s="675"/>
      <c r="BL47" s="675"/>
      <c r="BM47" s="675"/>
      <c r="BN47" s="675"/>
      <c r="BO47" s="675"/>
      <c r="BP47" s="781" t="s">
        <v>22</v>
      </c>
      <c r="BQ47" s="781" t="s">
        <v>22</v>
      </c>
      <c r="BR47" s="781" t="s">
        <v>22</v>
      </c>
      <c r="BS47" s="781" t="s">
        <v>22</v>
      </c>
      <c r="BT47" s="883">
        <v>0</v>
      </c>
      <c r="BU47" s="883">
        <v>0</v>
      </c>
      <c r="BV47" s="883" t="s">
        <v>22</v>
      </c>
      <c r="BW47" s="883">
        <v>0</v>
      </c>
    </row>
    <row r="48" spans="1:75" ht="15" customHeight="1" x14ac:dyDescent="0.25">
      <c r="A48" s="991" t="s">
        <v>43</v>
      </c>
      <c r="B48" s="992"/>
      <c r="C48" s="815"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">
        <v>46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X48" s="675"/>
      <c r="Y48" s="675"/>
      <c r="Z48" s="675"/>
      <c r="AA48" s="687"/>
      <c r="AB48" s="675"/>
      <c r="AC48" s="675"/>
      <c r="AD48" s="672"/>
      <c r="AE48" s="672"/>
      <c r="AF48" s="675"/>
      <c r="AG48" s="675"/>
      <c r="AH48" s="675"/>
      <c r="AI48" s="675"/>
      <c r="AJ48" s="675"/>
      <c r="AK48" s="675"/>
      <c r="AL48" s="672"/>
      <c r="AM48" s="675"/>
      <c r="AN48" s="675"/>
      <c r="AO48" s="675"/>
      <c r="AP48" s="675"/>
      <c r="AQ48" s="675"/>
      <c r="AR48" s="675"/>
      <c r="AS48" s="675"/>
      <c r="AT48" s="675"/>
      <c r="AU48" s="675"/>
      <c r="AV48" s="675"/>
      <c r="AW48" s="675"/>
      <c r="AX48" s="675"/>
      <c r="AY48" s="675"/>
      <c r="AZ48" s="675"/>
      <c r="BA48" s="675"/>
      <c r="BB48" s="675"/>
      <c r="BC48" s="675"/>
      <c r="BD48" s="675"/>
      <c r="BE48" s="675"/>
      <c r="BF48" s="675"/>
      <c r="BG48" s="675"/>
      <c r="BH48" s="675"/>
      <c r="BI48" s="675"/>
      <c r="BJ48" s="675"/>
      <c r="BK48" s="675"/>
      <c r="BL48" s="675"/>
      <c r="BM48" s="675"/>
      <c r="BN48" s="675"/>
      <c r="BO48" s="675"/>
      <c r="BP48" s="781" t="s">
        <v>22</v>
      </c>
      <c r="BQ48" s="781" t="s">
        <v>22</v>
      </c>
      <c r="BR48" s="781" t="s">
        <v>22</v>
      </c>
      <c r="BS48" s="781" t="s">
        <v>22</v>
      </c>
      <c r="BT48" s="883">
        <v>0</v>
      </c>
      <c r="BU48" s="883">
        <v>0</v>
      </c>
      <c r="BV48" s="883" t="s">
        <v>22</v>
      </c>
      <c r="BW48" s="883">
        <v>0</v>
      </c>
    </row>
    <row r="49" spans="1:75" ht="15" customHeight="1" x14ac:dyDescent="0.25">
      <c r="A49" s="991" t="s">
        <v>57</v>
      </c>
      <c r="B49" s="992"/>
      <c r="C49" s="815"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">
        <v>46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X49" s="675"/>
      <c r="Y49" s="675"/>
      <c r="Z49" s="675"/>
      <c r="AA49" s="687"/>
      <c r="AB49" s="675"/>
      <c r="AC49" s="675"/>
      <c r="AD49" s="672"/>
      <c r="AE49" s="672"/>
      <c r="AF49" s="675"/>
      <c r="AG49" s="675"/>
      <c r="AH49" s="675"/>
      <c r="AI49" s="675"/>
      <c r="AJ49" s="675"/>
      <c r="AK49" s="675"/>
      <c r="AL49" s="672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  <c r="BE49" s="675"/>
      <c r="BF49" s="675"/>
      <c r="BG49" s="675"/>
      <c r="BH49" s="675"/>
      <c r="BI49" s="675"/>
      <c r="BJ49" s="675"/>
      <c r="BK49" s="675"/>
      <c r="BL49" s="675"/>
      <c r="BM49" s="675"/>
      <c r="BN49" s="675"/>
      <c r="BO49" s="675"/>
      <c r="BP49" s="781" t="s">
        <v>22</v>
      </c>
      <c r="BQ49" s="781" t="s">
        <v>22</v>
      </c>
      <c r="BR49" s="781" t="s">
        <v>22</v>
      </c>
      <c r="BS49" s="781" t="s">
        <v>22</v>
      </c>
      <c r="BT49" s="883">
        <v>0</v>
      </c>
      <c r="BU49" s="883">
        <v>0</v>
      </c>
      <c r="BV49" s="883" t="s">
        <v>22</v>
      </c>
      <c r="BW49" s="883">
        <v>0</v>
      </c>
    </row>
    <row r="50" spans="1:75" ht="15" customHeight="1" x14ac:dyDescent="0.25">
      <c r="A50" s="999" t="s">
        <v>58</v>
      </c>
      <c r="B50" s="1000"/>
      <c r="C50" s="816"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">
        <v>46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X50" s="675"/>
      <c r="Y50" s="675"/>
      <c r="Z50" s="675"/>
      <c r="AA50" s="687"/>
      <c r="AB50" s="675"/>
      <c r="AC50" s="675"/>
      <c r="AD50" s="672"/>
      <c r="AE50" s="672"/>
      <c r="AF50" s="675"/>
      <c r="AG50" s="675"/>
      <c r="AH50" s="675"/>
      <c r="AI50" s="675"/>
      <c r="AJ50" s="675"/>
      <c r="AK50" s="675"/>
      <c r="AL50" s="672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781" t="s">
        <v>22</v>
      </c>
      <c r="BQ50" s="781" t="s">
        <v>22</v>
      </c>
      <c r="BR50" s="781" t="s">
        <v>22</v>
      </c>
      <c r="BS50" s="781" t="s">
        <v>22</v>
      </c>
      <c r="BT50" s="883">
        <v>0</v>
      </c>
      <c r="BU50" s="883">
        <v>0</v>
      </c>
      <c r="BV50" s="883" t="s">
        <v>22</v>
      </c>
      <c r="BW50" s="883">
        <v>0</v>
      </c>
    </row>
    <row r="51" spans="1:75" ht="15" customHeight="1" x14ac:dyDescent="0.25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F51" s="675"/>
      <c r="AG51" s="675"/>
      <c r="AH51" s="675"/>
      <c r="AI51" s="675"/>
      <c r="AJ51" s="675"/>
      <c r="AK51" s="675"/>
      <c r="AL51" s="672"/>
      <c r="AM51" s="675"/>
      <c r="AN51" s="675"/>
      <c r="AO51" s="675"/>
      <c r="AP51" s="675"/>
      <c r="AQ51" s="675"/>
      <c r="AR51" s="675"/>
      <c r="AS51" s="675"/>
      <c r="AT51" s="675"/>
      <c r="AU51" s="675"/>
      <c r="AV51" s="675"/>
      <c r="AW51" s="675"/>
      <c r="AX51" s="675"/>
      <c r="AY51" s="675"/>
      <c r="AZ51" s="675"/>
      <c r="BA51" s="675"/>
      <c r="BB51" s="675"/>
      <c r="BC51" s="675"/>
      <c r="BD51" s="675"/>
      <c r="BE51" s="675"/>
      <c r="BF51" s="675"/>
      <c r="BG51" s="675"/>
      <c r="BH51" s="675"/>
      <c r="BI51" s="675"/>
      <c r="BJ51" s="675"/>
      <c r="BK51" s="675"/>
      <c r="BL51" s="675"/>
      <c r="BM51" s="675"/>
      <c r="BN51" s="675"/>
      <c r="BO51" s="675"/>
      <c r="BP51" s="672"/>
      <c r="BQ51" s="672"/>
      <c r="BR51" s="672"/>
      <c r="BS51" s="672"/>
      <c r="BT51" s="672"/>
      <c r="BU51" s="672"/>
      <c r="BV51" s="675"/>
      <c r="BW51" s="675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F52" s="675"/>
      <c r="AG52" s="675"/>
      <c r="AH52" s="675"/>
      <c r="AI52" s="675"/>
      <c r="AJ52" s="675"/>
      <c r="AK52" s="675"/>
      <c r="AL52" s="672"/>
      <c r="AM52" s="675"/>
      <c r="AN52" s="675"/>
      <c r="AO52" s="675"/>
      <c r="AP52" s="675"/>
      <c r="AQ52" s="675"/>
      <c r="AR52" s="675"/>
      <c r="AS52" s="675"/>
      <c r="AT52" s="675"/>
      <c r="AU52" s="675"/>
      <c r="AV52" s="675"/>
      <c r="AW52" s="675"/>
      <c r="AX52" s="675"/>
      <c r="AY52" s="675"/>
      <c r="AZ52" s="675"/>
      <c r="BA52" s="675"/>
      <c r="BB52" s="675"/>
      <c r="BC52" s="675"/>
      <c r="BD52" s="675"/>
      <c r="BE52" s="675"/>
      <c r="BF52" s="675"/>
      <c r="BG52" s="675"/>
      <c r="BH52" s="675"/>
      <c r="BI52" s="675"/>
      <c r="BJ52" s="675"/>
      <c r="BK52" s="675"/>
      <c r="BL52" s="675"/>
      <c r="BM52" s="675"/>
      <c r="BN52" s="675"/>
      <c r="BO52" s="675"/>
      <c r="BP52" s="672"/>
      <c r="BQ52" s="672"/>
      <c r="BR52" s="672"/>
      <c r="BS52" s="672"/>
      <c r="BT52" s="672"/>
      <c r="BU52" s="672"/>
      <c r="BV52" s="675"/>
      <c r="BW52" s="675"/>
    </row>
    <row r="53" spans="1:75" ht="15" customHeight="1" x14ac:dyDescent="0.25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F53" s="675"/>
      <c r="AG53" s="675"/>
      <c r="AH53" s="675"/>
      <c r="AI53" s="675"/>
      <c r="AJ53" s="675"/>
      <c r="AK53" s="675"/>
      <c r="AL53" s="672"/>
      <c r="AM53" s="675"/>
      <c r="AN53" s="675"/>
      <c r="AO53" s="675"/>
      <c r="AP53" s="675"/>
      <c r="AQ53" s="675"/>
      <c r="AR53" s="675"/>
      <c r="AS53" s="675"/>
      <c r="AT53" s="675"/>
      <c r="AU53" s="675"/>
      <c r="AV53" s="675"/>
      <c r="AW53" s="675"/>
      <c r="AX53" s="675"/>
      <c r="AY53" s="675"/>
      <c r="AZ53" s="675"/>
      <c r="BA53" s="675"/>
      <c r="BB53" s="675"/>
      <c r="BC53" s="675"/>
      <c r="BD53" s="675"/>
      <c r="BE53" s="675"/>
      <c r="BF53" s="675"/>
      <c r="BG53" s="675"/>
      <c r="BH53" s="675"/>
      <c r="BI53" s="675"/>
      <c r="BJ53" s="675"/>
      <c r="BK53" s="675"/>
      <c r="BL53" s="675"/>
      <c r="BM53" s="675"/>
      <c r="BN53" s="675"/>
      <c r="BO53" s="675"/>
      <c r="BP53" s="672"/>
      <c r="BQ53" s="672"/>
      <c r="BR53" s="672"/>
      <c r="BS53" s="672"/>
      <c r="BT53" s="672"/>
      <c r="BU53" s="672"/>
      <c r="BV53" s="675"/>
      <c r="BW53" s="675"/>
    </row>
    <row r="54" spans="1:75" ht="15" customHeight="1" x14ac:dyDescent="0.25">
      <c r="A54" s="989" t="s">
        <v>42</v>
      </c>
      <c r="B54" s="990"/>
      <c r="C54" s="834"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">
        <v>46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X54" s="675"/>
      <c r="Y54" s="675"/>
      <c r="Z54" s="675"/>
      <c r="AA54" s="687"/>
      <c r="AB54" s="675"/>
      <c r="AC54" s="675"/>
      <c r="AD54" s="672"/>
      <c r="AE54" s="672"/>
      <c r="AF54" s="675"/>
      <c r="AG54" s="675"/>
      <c r="AH54" s="675"/>
      <c r="AI54" s="675"/>
      <c r="AJ54" s="675"/>
      <c r="AK54" s="675"/>
      <c r="AL54" s="672"/>
      <c r="AM54" s="675"/>
      <c r="AN54" s="675"/>
      <c r="AO54" s="675"/>
      <c r="AP54" s="675"/>
      <c r="AQ54" s="675"/>
      <c r="AR54" s="675"/>
      <c r="AS54" s="675"/>
      <c r="AT54" s="675"/>
      <c r="AU54" s="675"/>
      <c r="AV54" s="675"/>
      <c r="AW54" s="675"/>
      <c r="AX54" s="675"/>
      <c r="AY54" s="675"/>
      <c r="AZ54" s="675"/>
      <c r="BA54" s="675"/>
      <c r="BB54" s="675"/>
      <c r="BC54" s="675"/>
      <c r="BD54" s="675"/>
      <c r="BE54" s="675"/>
      <c r="BF54" s="675"/>
      <c r="BG54" s="675"/>
      <c r="BH54" s="675"/>
      <c r="BI54" s="675"/>
      <c r="BJ54" s="675"/>
      <c r="BK54" s="675"/>
      <c r="BL54" s="675"/>
      <c r="BM54" s="675"/>
      <c r="BN54" s="675"/>
      <c r="BO54" s="675"/>
      <c r="BP54" s="781" t="s">
        <v>22</v>
      </c>
      <c r="BQ54" s="781" t="s">
        <v>22</v>
      </c>
      <c r="BR54" s="781" t="s">
        <v>22</v>
      </c>
      <c r="BS54" s="781" t="s">
        <v>22</v>
      </c>
      <c r="BT54" s="883">
        <v>0</v>
      </c>
      <c r="BU54" s="883">
        <v>0</v>
      </c>
      <c r="BV54" s="883" t="s">
        <v>22</v>
      </c>
      <c r="BW54" s="883">
        <v>0</v>
      </c>
    </row>
    <row r="55" spans="1:75" ht="15" customHeight="1" x14ac:dyDescent="0.25">
      <c r="A55" s="991" t="s">
        <v>54</v>
      </c>
      <c r="B55" s="992"/>
      <c r="C55" s="815"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">
        <v>46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X55" s="675"/>
      <c r="Y55" s="675"/>
      <c r="Z55" s="675"/>
      <c r="AA55" s="687"/>
      <c r="AB55" s="675"/>
      <c r="AC55" s="675"/>
      <c r="AD55" s="672"/>
      <c r="AE55" s="672"/>
      <c r="AF55" s="675"/>
      <c r="AG55" s="675"/>
      <c r="AH55" s="675"/>
      <c r="AI55" s="675"/>
      <c r="AJ55" s="675"/>
      <c r="AK55" s="675"/>
      <c r="AL55" s="672"/>
      <c r="AM55" s="675"/>
      <c r="AN55" s="675"/>
      <c r="AO55" s="675"/>
      <c r="AP55" s="675"/>
      <c r="AQ55" s="675"/>
      <c r="AR55" s="675"/>
      <c r="AS55" s="675"/>
      <c r="AT55" s="675"/>
      <c r="AU55" s="675"/>
      <c r="AV55" s="675"/>
      <c r="AW55" s="675"/>
      <c r="AX55" s="675"/>
      <c r="AY55" s="675"/>
      <c r="AZ55" s="675"/>
      <c r="BA55" s="675"/>
      <c r="BB55" s="675"/>
      <c r="BC55" s="675"/>
      <c r="BD55" s="675"/>
      <c r="BE55" s="675"/>
      <c r="BF55" s="675"/>
      <c r="BG55" s="675"/>
      <c r="BH55" s="675"/>
      <c r="BI55" s="675"/>
      <c r="BJ55" s="675"/>
      <c r="BK55" s="675"/>
      <c r="BL55" s="675"/>
      <c r="BM55" s="675"/>
      <c r="BN55" s="675"/>
      <c r="BO55" s="675"/>
      <c r="BP55" s="781" t="s">
        <v>22</v>
      </c>
      <c r="BQ55" s="781" t="s">
        <v>22</v>
      </c>
      <c r="BR55" s="781" t="s">
        <v>22</v>
      </c>
      <c r="BS55" s="781" t="s">
        <v>22</v>
      </c>
      <c r="BT55" s="883">
        <v>0</v>
      </c>
      <c r="BU55" s="883">
        <v>0</v>
      </c>
      <c r="BV55" s="883" t="s">
        <v>22</v>
      </c>
      <c r="BW55" s="883">
        <v>0</v>
      </c>
    </row>
    <row r="56" spans="1:75" ht="15" customHeight="1" x14ac:dyDescent="0.25">
      <c r="A56" s="753" t="s">
        <v>43</v>
      </c>
      <c r="B56" s="754"/>
      <c r="C56" s="815"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">
        <v>46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X56" s="675"/>
      <c r="Y56" s="675"/>
      <c r="Z56" s="675"/>
      <c r="AA56" s="687"/>
      <c r="AB56" s="675"/>
      <c r="AC56" s="675"/>
      <c r="AD56" s="672"/>
      <c r="AE56" s="672"/>
      <c r="AF56" s="675"/>
      <c r="AG56" s="675"/>
      <c r="AH56" s="675"/>
      <c r="AI56" s="675"/>
      <c r="AJ56" s="675"/>
      <c r="AK56" s="675"/>
      <c r="AL56" s="672"/>
      <c r="AM56" s="675"/>
      <c r="AN56" s="675"/>
      <c r="AO56" s="675"/>
      <c r="AP56" s="675"/>
      <c r="AQ56" s="675"/>
      <c r="AR56" s="675"/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  <c r="BK56" s="675"/>
      <c r="BL56" s="675"/>
      <c r="BM56" s="675"/>
      <c r="BN56" s="675"/>
      <c r="BO56" s="675"/>
      <c r="BP56" s="781" t="s">
        <v>22</v>
      </c>
      <c r="BQ56" s="781" t="s">
        <v>22</v>
      </c>
      <c r="BR56" s="781" t="s">
        <v>22</v>
      </c>
      <c r="BS56" s="781" t="s">
        <v>22</v>
      </c>
      <c r="BT56" s="883">
        <v>0</v>
      </c>
      <c r="BU56" s="883">
        <v>0</v>
      </c>
      <c r="BV56" s="883" t="s">
        <v>22</v>
      </c>
      <c r="BW56" s="883">
        <v>0</v>
      </c>
    </row>
    <row r="57" spans="1:75" ht="15" customHeight="1" x14ac:dyDescent="0.25">
      <c r="A57" s="993" t="s">
        <v>57</v>
      </c>
      <c r="B57" s="994"/>
      <c r="C57" s="824"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">
        <v>46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X57" s="675"/>
      <c r="Y57" s="675"/>
      <c r="Z57" s="675"/>
      <c r="AA57" s="687"/>
      <c r="AB57" s="675"/>
      <c r="AC57" s="675"/>
      <c r="AD57" s="672"/>
      <c r="AE57" s="672"/>
      <c r="AF57" s="675"/>
      <c r="AG57" s="675"/>
      <c r="AH57" s="675"/>
      <c r="AI57" s="675"/>
      <c r="AJ57" s="675"/>
      <c r="AK57" s="675"/>
      <c r="AL57" s="672"/>
      <c r="AM57" s="675"/>
      <c r="AN57" s="675"/>
      <c r="AO57" s="675"/>
      <c r="AP57" s="675"/>
      <c r="AQ57" s="675"/>
      <c r="AR57" s="675"/>
      <c r="AS57" s="675"/>
      <c r="AT57" s="675"/>
      <c r="AU57" s="675"/>
      <c r="AV57" s="675"/>
      <c r="AW57" s="675"/>
      <c r="AX57" s="675"/>
      <c r="AY57" s="675"/>
      <c r="AZ57" s="675"/>
      <c r="BA57" s="675"/>
      <c r="BB57" s="675"/>
      <c r="BC57" s="675"/>
      <c r="BD57" s="675"/>
      <c r="BE57" s="675"/>
      <c r="BF57" s="675"/>
      <c r="BG57" s="675"/>
      <c r="BH57" s="675"/>
      <c r="BI57" s="675"/>
      <c r="BJ57" s="675"/>
      <c r="BK57" s="675"/>
      <c r="BL57" s="675"/>
      <c r="BM57" s="675"/>
      <c r="BN57" s="675"/>
      <c r="BO57" s="675"/>
      <c r="BP57" s="781" t="s">
        <v>22</v>
      </c>
      <c r="BQ57" s="781" t="s">
        <v>22</v>
      </c>
      <c r="BR57" s="781" t="s">
        <v>22</v>
      </c>
      <c r="BS57" s="781" t="s">
        <v>22</v>
      </c>
      <c r="BT57" s="883">
        <v>0</v>
      </c>
      <c r="BU57" s="883">
        <v>0</v>
      </c>
      <c r="BV57" s="883" t="s">
        <v>22</v>
      </c>
      <c r="BW57" s="883">
        <v>0</v>
      </c>
    </row>
    <row r="58" spans="1:75" ht="15" customHeight="1" x14ac:dyDescent="0.25">
      <c r="A58" s="755" t="s">
        <v>58</v>
      </c>
      <c r="B58" s="756"/>
      <c r="C58" s="816"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">
        <v>46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X58" s="675"/>
      <c r="Y58" s="675"/>
      <c r="Z58" s="675"/>
      <c r="AA58" s="687"/>
      <c r="AB58" s="675"/>
      <c r="AC58" s="675"/>
      <c r="AD58" s="672"/>
      <c r="AE58" s="672"/>
      <c r="AF58" s="675"/>
      <c r="AG58" s="675"/>
      <c r="AH58" s="675"/>
      <c r="AI58" s="675"/>
      <c r="AJ58" s="675"/>
      <c r="AK58" s="675"/>
      <c r="AL58" s="672"/>
      <c r="AM58" s="675"/>
      <c r="AN58" s="675"/>
      <c r="AO58" s="675"/>
      <c r="AP58" s="675"/>
      <c r="AQ58" s="675"/>
      <c r="AR58" s="675"/>
      <c r="AS58" s="675"/>
      <c r="AT58" s="675"/>
      <c r="AU58" s="675"/>
      <c r="AV58" s="675"/>
      <c r="AW58" s="675"/>
      <c r="AX58" s="675"/>
      <c r="AY58" s="675"/>
      <c r="AZ58" s="675"/>
      <c r="BA58" s="675"/>
      <c r="BB58" s="675"/>
      <c r="BC58" s="675"/>
      <c r="BD58" s="675"/>
      <c r="BE58" s="675"/>
      <c r="BF58" s="675"/>
      <c r="BG58" s="675"/>
      <c r="BH58" s="675"/>
      <c r="BI58" s="675"/>
      <c r="BJ58" s="675"/>
      <c r="BK58" s="675"/>
      <c r="BL58" s="675"/>
      <c r="BM58" s="675"/>
      <c r="BN58" s="675"/>
      <c r="BO58" s="675"/>
      <c r="BP58" s="781" t="s">
        <v>22</v>
      </c>
      <c r="BQ58" s="781" t="s">
        <v>22</v>
      </c>
      <c r="BR58" s="781" t="s">
        <v>22</v>
      </c>
      <c r="BS58" s="781" t="s">
        <v>22</v>
      </c>
      <c r="BT58" s="883">
        <v>0</v>
      </c>
      <c r="BU58" s="883">
        <v>0</v>
      </c>
      <c r="BV58" s="883" t="s">
        <v>22</v>
      </c>
      <c r="BW58" s="883">
        <v>0</v>
      </c>
    </row>
    <row r="59" spans="1:75" x14ac:dyDescent="0.25">
      <c r="A59" s="760" t="s">
        <v>60</v>
      </c>
      <c r="B59" s="672"/>
      <c r="C59" s="672"/>
      <c r="D59" s="674"/>
      <c r="E59" s="674"/>
      <c r="F59" s="672"/>
      <c r="G59" s="672"/>
      <c r="H59" s="672"/>
      <c r="I59" s="672"/>
      <c r="J59" s="672"/>
      <c r="K59" s="672"/>
      <c r="L59" s="672"/>
      <c r="M59" s="672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  <c r="BD59" s="672"/>
      <c r="BE59" s="672"/>
      <c r="BF59" s="672"/>
      <c r="BG59" s="672"/>
      <c r="BH59" s="672"/>
      <c r="BI59" s="672"/>
      <c r="BJ59" s="672"/>
      <c r="BK59" s="672"/>
      <c r="BL59" s="672"/>
      <c r="BM59" s="672"/>
      <c r="BN59" s="672"/>
      <c r="BO59" s="672"/>
      <c r="BP59" s="672"/>
      <c r="BQ59" s="672"/>
      <c r="BR59" s="672"/>
      <c r="BS59" s="672"/>
      <c r="BT59" s="672"/>
      <c r="BU59" s="672"/>
      <c r="BV59" s="672"/>
      <c r="BW59" s="672"/>
    </row>
    <row r="60" spans="1:75" x14ac:dyDescent="0.25">
      <c r="A60" s="995" t="s">
        <v>61</v>
      </c>
      <c r="B60" s="995"/>
      <c r="C60" s="693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F60" s="675"/>
      <c r="AG60" s="675"/>
      <c r="AH60" s="675"/>
      <c r="AI60" s="675"/>
      <c r="AJ60" s="675"/>
      <c r="AK60" s="675"/>
      <c r="AL60" s="672"/>
      <c r="AM60" s="675"/>
      <c r="AN60" s="675"/>
      <c r="AO60" s="675"/>
      <c r="AP60" s="675"/>
      <c r="AQ60" s="675"/>
      <c r="AR60" s="675"/>
      <c r="AS60" s="675"/>
      <c r="AT60" s="675"/>
      <c r="AU60" s="675"/>
      <c r="AV60" s="675"/>
      <c r="AW60" s="675"/>
      <c r="AX60" s="675"/>
      <c r="AY60" s="675"/>
      <c r="AZ60" s="675"/>
      <c r="BA60" s="675"/>
      <c r="BB60" s="675"/>
      <c r="BC60" s="675"/>
      <c r="BD60" s="675"/>
      <c r="BE60" s="675"/>
      <c r="BF60" s="675"/>
      <c r="BG60" s="675"/>
      <c r="BH60" s="675"/>
      <c r="BI60" s="675"/>
      <c r="BJ60" s="675"/>
      <c r="BK60" s="675"/>
      <c r="BL60" s="675"/>
      <c r="BM60" s="675"/>
      <c r="BN60" s="675"/>
      <c r="BO60" s="675"/>
      <c r="BP60" s="672"/>
      <c r="BQ60" s="672"/>
      <c r="BR60" s="672"/>
      <c r="BS60" s="672"/>
      <c r="BT60" s="672"/>
      <c r="BU60" s="672"/>
      <c r="BV60" s="675"/>
      <c r="BW60" s="675"/>
    </row>
    <row r="61" spans="1:75" ht="15" customHeight="1" x14ac:dyDescent="0.25">
      <c r="A61" s="996" t="s">
        <v>62</v>
      </c>
      <c r="B61" s="996"/>
      <c r="C61" s="815">
        <v>0</v>
      </c>
      <c r="D61" s="892" t="s">
        <v>22</v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F61" s="675"/>
      <c r="AG61" s="675"/>
      <c r="AH61" s="675"/>
      <c r="AI61" s="675"/>
      <c r="AJ61" s="675"/>
      <c r="AK61" s="675"/>
      <c r="AL61" s="672"/>
      <c r="AM61" s="675"/>
      <c r="AN61" s="675"/>
      <c r="AO61" s="675"/>
      <c r="AP61" s="675"/>
      <c r="AQ61" s="675"/>
      <c r="AR61" s="675"/>
      <c r="AS61" s="675"/>
      <c r="AT61" s="675"/>
      <c r="AU61" s="675"/>
      <c r="AV61" s="675"/>
      <c r="AW61" s="675"/>
      <c r="AX61" s="675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5"/>
      <c r="BJ61" s="675"/>
      <c r="BK61" s="675"/>
      <c r="BL61" s="675"/>
      <c r="BM61" s="675"/>
      <c r="BN61" s="675"/>
      <c r="BO61" s="675"/>
      <c r="BP61" s="781" t="s">
        <v>22</v>
      </c>
      <c r="BQ61" s="672"/>
      <c r="BR61" s="672"/>
      <c r="BS61" s="672"/>
      <c r="BT61" s="883">
        <v>0</v>
      </c>
      <c r="BU61" s="672"/>
      <c r="BV61" s="675"/>
      <c r="BW61" s="675"/>
    </row>
    <row r="62" spans="1:75" ht="15.75" x14ac:dyDescent="0.25">
      <c r="A62" s="975" t="s">
        <v>63</v>
      </c>
      <c r="B62" s="790" t="s">
        <v>64</v>
      </c>
      <c r="C62" s="845"/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F62" s="675"/>
      <c r="AG62" s="675"/>
      <c r="AH62" s="675"/>
      <c r="AI62" s="675"/>
      <c r="AJ62" s="675"/>
      <c r="AK62" s="675"/>
      <c r="AL62" s="672"/>
      <c r="AM62" s="675"/>
      <c r="AN62" s="675"/>
      <c r="AO62" s="675"/>
      <c r="AP62" s="675"/>
      <c r="AQ62" s="675"/>
      <c r="AR62" s="675"/>
      <c r="AS62" s="675"/>
      <c r="AT62" s="675"/>
      <c r="AU62" s="675"/>
      <c r="AV62" s="675"/>
      <c r="AW62" s="675"/>
      <c r="AX62" s="675"/>
      <c r="AY62" s="675"/>
      <c r="AZ62" s="675"/>
      <c r="BA62" s="675"/>
      <c r="BB62" s="675"/>
      <c r="BC62" s="675"/>
      <c r="BD62" s="675"/>
      <c r="BE62" s="675"/>
      <c r="BF62" s="675"/>
      <c r="BG62" s="675"/>
      <c r="BH62" s="675"/>
      <c r="BI62" s="675"/>
      <c r="BJ62" s="675"/>
      <c r="BK62" s="675"/>
      <c r="BL62" s="675"/>
      <c r="BM62" s="675"/>
      <c r="BN62" s="675"/>
      <c r="BO62" s="675"/>
      <c r="BP62" s="672"/>
      <c r="BQ62" s="672"/>
      <c r="BR62" s="672"/>
      <c r="BS62" s="672"/>
      <c r="BT62" s="672"/>
      <c r="BU62" s="672"/>
      <c r="BV62" s="675"/>
      <c r="BW62" s="675"/>
    </row>
    <row r="63" spans="1:75" ht="15" customHeight="1" x14ac:dyDescent="0.25">
      <c r="A63" s="976"/>
      <c r="B63" s="782" t="s">
        <v>65</v>
      </c>
      <c r="C63" s="799"/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F63" s="675"/>
      <c r="AG63" s="675"/>
      <c r="AH63" s="675"/>
      <c r="AI63" s="675"/>
      <c r="AJ63" s="675"/>
      <c r="AK63" s="675"/>
      <c r="AL63" s="672"/>
      <c r="AM63" s="675"/>
      <c r="AN63" s="675"/>
      <c r="AO63" s="675"/>
      <c r="AP63" s="675"/>
      <c r="AQ63" s="675"/>
      <c r="AR63" s="675"/>
      <c r="AS63" s="675"/>
      <c r="AT63" s="675"/>
      <c r="AU63" s="675"/>
      <c r="AV63" s="675"/>
      <c r="AW63" s="675"/>
      <c r="AX63" s="675"/>
      <c r="AY63" s="675"/>
      <c r="AZ63" s="675"/>
      <c r="BA63" s="675"/>
      <c r="BB63" s="675"/>
      <c r="BC63" s="675"/>
      <c r="BD63" s="675"/>
      <c r="BE63" s="675"/>
      <c r="BF63" s="675"/>
      <c r="BG63" s="675"/>
      <c r="BH63" s="675"/>
      <c r="BI63" s="675"/>
      <c r="BJ63" s="675"/>
      <c r="BK63" s="675"/>
      <c r="BL63" s="675"/>
      <c r="BM63" s="675"/>
      <c r="BN63" s="675"/>
      <c r="BO63" s="675"/>
      <c r="BP63" s="672"/>
      <c r="BQ63" s="672"/>
      <c r="BR63" s="672"/>
      <c r="BS63" s="672"/>
      <c r="BT63" s="672"/>
      <c r="BU63" s="672"/>
      <c r="BV63" s="675"/>
      <c r="BW63" s="675"/>
    </row>
    <row r="64" spans="1:75" ht="21.75" thickBot="1" x14ac:dyDescent="0.3">
      <c r="A64" s="976"/>
      <c r="B64" s="783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F64" s="675"/>
      <c r="AG64" s="675"/>
      <c r="AH64" s="675"/>
      <c r="AI64" s="675"/>
      <c r="AJ64" s="675"/>
      <c r="AK64" s="675"/>
      <c r="AL64" s="672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2"/>
      <c r="BQ64" s="672"/>
      <c r="BR64" s="672"/>
      <c r="BS64" s="672"/>
      <c r="BT64" s="672"/>
      <c r="BU64" s="672"/>
      <c r="BV64" s="675"/>
      <c r="BW64" s="675"/>
    </row>
    <row r="65" spans="1:73" ht="15" customHeight="1" thickTop="1" x14ac:dyDescent="0.25">
      <c r="A65" s="983" t="s">
        <v>67</v>
      </c>
      <c r="B65" s="984"/>
      <c r="C65" s="875"/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F65" s="675"/>
      <c r="AG65" s="675"/>
      <c r="AH65" s="675"/>
      <c r="AI65" s="675"/>
      <c r="AJ65" s="675"/>
      <c r="AK65" s="675"/>
      <c r="AL65" s="672"/>
      <c r="AM65" s="675"/>
      <c r="AN65" s="675"/>
      <c r="AO65" s="675"/>
      <c r="AP65" s="675"/>
      <c r="AQ65" s="675"/>
      <c r="AR65" s="675"/>
      <c r="AS65" s="675"/>
      <c r="AT65" s="675"/>
      <c r="AU65" s="675"/>
      <c r="AV65" s="675"/>
      <c r="AW65" s="675"/>
      <c r="AX65" s="675"/>
      <c r="AY65" s="675"/>
      <c r="AZ65" s="675"/>
      <c r="BA65" s="675"/>
      <c r="BB65" s="675"/>
      <c r="BC65" s="675"/>
      <c r="BD65" s="675"/>
      <c r="BE65" s="675"/>
      <c r="BF65" s="675"/>
      <c r="BG65" s="675"/>
      <c r="BH65" s="675"/>
      <c r="BI65" s="675"/>
      <c r="BJ65" s="675"/>
      <c r="BK65" s="675"/>
      <c r="BL65" s="675"/>
      <c r="BM65" s="675"/>
      <c r="BN65" s="675"/>
      <c r="BO65" s="675"/>
      <c r="BP65" s="672"/>
      <c r="BQ65" s="672"/>
      <c r="BR65" s="672"/>
      <c r="BS65" s="672"/>
      <c r="BT65" s="672"/>
      <c r="BU65" s="672"/>
    </row>
    <row r="66" spans="1:73" ht="15.75" x14ac:dyDescent="0.25">
      <c r="A66" s="985" t="s">
        <v>68</v>
      </c>
      <c r="B66" s="986"/>
      <c r="C66" s="846"/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F66" s="675"/>
      <c r="AG66" s="675"/>
      <c r="AH66" s="675"/>
      <c r="AI66" s="675"/>
      <c r="AJ66" s="675"/>
      <c r="AK66" s="675"/>
      <c r="AL66" s="672"/>
      <c r="AM66" s="675"/>
      <c r="AN66" s="675"/>
      <c r="AO66" s="675"/>
      <c r="AP66" s="675"/>
      <c r="AQ66" s="675"/>
      <c r="AR66" s="675"/>
      <c r="AS66" s="675"/>
      <c r="AT66" s="675"/>
      <c r="AU66" s="675"/>
      <c r="AV66" s="675"/>
      <c r="AW66" s="675"/>
      <c r="AX66" s="675"/>
      <c r="AY66" s="675"/>
      <c r="AZ66" s="675"/>
      <c r="BA66" s="675"/>
      <c r="BB66" s="675"/>
      <c r="BC66" s="675"/>
      <c r="BD66" s="675"/>
      <c r="BE66" s="675"/>
      <c r="BF66" s="675"/>
      <c r="BG66" s="675"/>
      <c r="BH66" s="675"/>
      <c r="BI66" s="675"/>
      <c r="BJ66" s="675"/>
      <c r="BK66" s="675"/>
      <c r="BL66" s="675"/>
      <c r="BM66" s="675"/>
      <c r="BN66" s="675"/>
      <c r="BO66" s="675"/>
      <c r="BP66" s="672"/>
      <c r="BQ66" s="672"/>
      <c r="BR66" s="672"/>
      <c r="BS66" s="672"/>
      <c r="BT66" s="672"/>
      <c r="BU66" s="672"/>
    </row>
    <row r="67" spans="1:73" ht="15" customHeight="1" x14ac:dyDescent="0.25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F67" s="675"/>
      <c r="AG67" s="675"/>
      <c r="AH67" s="675"/>
      <c r="AI67" s="675"/>
      <c r="AJ67" s="675"/>
      <c r="AK67" s="675"/>
      <c r="AL67" s="672"/>
      <c r="AM67" s="675"/>
      <c r="AN67" s="675"/>
      <c r="AO67" s="675"/>
      <c r="AP67" s="675"/>
      <c r="AQ67" s="675"/>
      <c r="AR67" s="675"/>
      <c r="AS67" s="675"/>
      <c r="AT67" s="675"/>
      <c r="AU67" s="675"/>
      <c r="AV67" s="675"/>
      <c r="AW67" s="675"/>
      <c r="AX67" s="675"/>
      <c r="AY67" s="675"/>
      <c r="AZ67" s="675"/>
      <c r="BA67" s="675"/>
      <c r="BB67" s="675"/>
      <c r="BC67" s="675"/>
      <c r="BD67" s="675"/>
      <c r="BE67" s="675"/>
      <c r="BF67" s="675"/>
      <c r="BG67" s="675"/>
      <c r="BH67" s="675"/>
      <c r="BI67" s="675"/>
      <c r="BJ67" s="675"/>
      <c r="BK67" s="675"/>
      <c r="BL67" s="675"/>
      <c r="BM67" s="675"/>
      <c r="BN67" s="675"/>
      <c r="BO67" s="675"/>
      <c r="BP67" s="672"/>
      <c r="BQ67" s="672"/>
      <c r="BR67" s="672"/>
      <c r="BS67" s="672"/>
      <c r="BT67" s="672"/>
      <c r="BU67" s="672"/>
    </row>
    <row r="68" spans="1:73" ht="15" customHeight="1" x14ac:dyDescent="0.25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F68" s="675"/>
      <c r="AG68" s="675"/>
      <c r="AH68" s="675"/>
      <c r="AI68" s="675"/>
      <c r="AJ68" s="675"/>
      <c r="AK68" s="675"/>
      <c r="AL68" s="672"/>
      <c r="AM68" s="675"/>
      <c r="AN68" s="675"/>
      <c r="AO68" s="675"/>
      <c r="AP68" s="675"/>
      <c r="AQ68" s="675"/>
      <c r="AR68" s="675"/>
      <c r="AS68" s="675"/>
      <c r="AT68" s="675"/>
      <c r="AU68" s="675"/>
      <c r="AV68" s="675"/>
      <c r="AW68" s="675"/>
      <c r="AX68" s="675"/>
      <c r="AY68" s="675"/>
      <c r="AZ68" s="675"/>
      <c r="BA68" s="675"/>
      <c r="BB68" s="675"/>
      <c r="BC68" s="675"/>
      <c r="BD68" s="675"/>
      <c r="BE68" s="675"/>
      <c r="BF68" s="675"/>
      <c r="BG68" s="675"/>
      <c r="BH68" s="675"/>
      <c r="BI68" s="675"/>
      <c r="BJ68" s="675"/>
      <c r="BK68" s="675"/>
      <c r="BL68" s="675"/>
      <c r="BM68" s="675"/>
      <c r="BN68" s="675"/>
      <c r="BO68" s="675"/>
      <c r="BP68" s="672"/>
      <c r="BQ68" s="672"/>
      <c r="BR68" s="672"/>
      <c r="BS68" s="672"/>
      <c r="BT68" s="672"/>
      <c r="BU68" s="672"/>
    </row>
    <row r="69" spans="1:73" ht="15" customHeight="1" x14ac:dyDescent="0.25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2"/>
      <c r="BN69" s="672"/>
      <c r="BO69" s="672"/>
      <c r="BP69" s="672"/>
      <c r="BQ69" s="672"/>
      <c r="BR69" s="672"/>
      <c r="BS69" s="672"/>
      <c r="BT69" s="672"/>
      <c r="BU69" s="672"/>
    </row>
    <row r="70" spans="1:73" ht="15.75" x14ac:dyDescent="0.25">
      <c r="A70" s="1018" t="s">
        <v>72</v>
      </c>
      <c r="B70" s="1019"/>
      <c r="C70" s="733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5"/>
      <c r="AG70" s="675"/>
      <c r="AH70" s="675"/>
      <c r="AI70" s="675"/>
      <c r="AJ70" s="675"/>
      <c r="AK70" s="675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5"/>
      <c r="BA70" s="675"/>
      <c r="BB70" s="675"/>
      <c r="BC70" s="675"/>
      <c r="BD70" s="675"/>
      <c r="BE70" s="675"/>
      <c r="BF70" s="675"/>
      <c r="BG70" s="675"/>
      <c r="BH70" s="675"/>
      <c r="BI70" s="675"/>
      <c r="BJ70" s="675"/>
      <c r="BK70" s="675"/>
      <c r="BL70" s="675"/>
      <c r="BM70" s="675"/>
      <c r="BN70" s="675"/>
      <c r="BO70" s="675"/>
      <c r="BP70" s="672"/>
      <c r="BQ70" s="672"/>
      <c r="BR70" s="672"/>
      <c r="BS70" s="672"/>
      <c r="BT70" s="672"/>
      <c r="BU70" s="672"/>
    </row>
    <row r="71" spans="1:73" ht="43.5" x14ac:dyDescent="0.25">
      <c r="A71" s="1020" t="s">
        <v>73</v>
      </c>
      <c r="B71" s="791" t="s">
        <v>74</v>
      </c>
      <c r="C71" s="814"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F71" s="675"/>
      <c r="AG71" s="675"/>
      <c r="AH71" s="675"/>
      <c r="AI71" s="675"/>
      <c r="AJ71" s="675"/>
      <c r="AK71" s="675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5"/>
      <c r="BA71" s="675"/>
      <c r="BB71" s="675"/>
      <c r="BC71" s="675"/>
      <c r="BD71" s="675"/>
      <c r="BE71" s="675"/>
      <c r="BF71" s="675"/>
      <c r="BG71" s="675"/>
      <c r="BH71" s="675"/>
      <c r="BI71" s="675"/>
      <c r="BJ71" s="675"/>
      <c r="BK71" s="675"/>
      <c r="BL71" s="675"/>
      <c r="BM71" s="675"/>
      <c r="BN71" s="675"/>
      <c r="BO71" s="675"/>
      <c r="BP71" s="672"/>
      <c r="BQ71" s="672"/>
      <c r="BR71" s="672"/>
      <c r="BS71" s="672"/>
      <c r="BT71" s="672"/>
      <c r="BU71" s="672"/>
    </row>
    <row r="72" spans="1:73" ht="43.5" x14ac:dyDescent="0.25">
      <c r="A72" s="1021"/>
      <c r="B72" s="792" t="s">
        <v>75</v>
      </c>
      <c r="C72" s="816"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F72" s="675"/>
      <c r="AG72" s="675"/>
      <c r="AH72" s="675"/>
      <c r="AI72" s="675"/>
      <c r="AJ72" s="675"/>
      <c r="AK72" s="675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5"/>
      <c r="BA72" s="675"/>
      <c r="BB72" s="675"/>
      <c r="BC72" s="675"/>
      <c r="BD72" s="675"/>
      <c r="BE72" s="675"/>
      <c r="BF72" s="675"/>
      <c r="BG72" s="675"/>
      <c r="BH72" s="675"/>
      <c r="BI72" s="675"/>
      <c r="BJ72" s="675"/>
      <c r="BK72" s="675"/>
      <c r="BL72" s="675"/>
      <c r="BM72" s="675"/>
      <c r="BN72" s="675"/>
      <c r="BO72" s="675"/>
      <c r="BP72" s="672"/>
      <c r="BQ72" s="672"/>
      <c r="BR72" s="672"/>
      <c r="BS72" s="672"/>
      <c r="BT72" s="672"/>
      <c r="BU72" s="672"/>
    </row>
    <row r="73" spans="1:73" ht="15.75" x14ac:dyDescent="0.25">
      <c r="A73" s="1022" t="s">
        <v>76</v>
      </c>
      <c r="B73" s="1023"/>
      <c r="C73" s="876"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F73" s="675"/>
      <c r="AG73" s="675"/>
      <c r="AH73" s="675"/>
      <c r="AI73" s="675"/>
      <c r="AJ73" s="675"/>
      <c r="AK73" s="675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5"/>
      <c r="BA73" s="675"/>
      <c r="BB73" s="675"/>
      <c r="BC73" s="675"/>
      <c r="BD73" s="675"/>
      <c r="BE73" s="675"/>
      <c r="BF73" s="675"/>
      <c r="BG73" s="675"/>
      <c r="BH73" s="675"/>
      <c r="BI73" s="675"/>
      <c r="BJ73" s="675"/>
      <c r="BK73" s="675"/>
      <c r="BL73" s="675"/>
      <c r="BM73" s="675"/>
      <c r="BN73" s="675"/>
      <c r="BO73" s="675"/>
      <c r="BP73" s="672"/>
      <c r="BQ73" s="672"/>
      <c r="BR73" s="672"/>
      <c r="BS73" s="672"/>
      <c r="BT73" s="672"/>
      <c r="BU73" s="672"/>
    </row>
    <row r="74" spans="1:73" ht="15" customHeight="1" x14ac:dyDescent="0.25">
      <c r="A74" s="1022" t="s">
        <v>77</v>
      </c>
      <c r="B74" s="1023"/>
      <c r="C74" s="833"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F74" s="675"/>
      <c r="AG74" s="675"/>
      <c r="AH74" s="675"/>
      <c r="AI74" s="675"/>
      <c r="AJ74" s="675"/>
      <c r="AK74" s="675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5"/>
      <c r="BA74" s="675"/>
      <c r="BB74" s="675"/>
      <c r="BC74" s="675"/>
      <c r="BD74" s="675"/>
      <c r="BE74" s="675"/>
      <c r="BF74" s="675"/>
      <c r="BG74" s="675"/>
      <c r="BH74" s="675"/>
      <c r="BI74" s="675"/>
      <c r="BJ74" s="675"/>
      <c r="BK74" s="675"/>
      <c r="BL74" s="675"/>
      <c r="BM74" s="675"/>
      <c r="BN74" s="675"/>
      <c r="BO74" s="675"/>
      <c r="BP74" s="672"/>
      <c r="BQ74" s="672"/>
      <c r="BR74" s="672"/>
      <c r="BS74" s="672"/>
      <c r="BT74" s="672"/>
      <c r="BU74" s="672"/>
    </row>
    <row r="75" spans="1:73" ht="15" customHeight="1" x14ac:dyDescent="0.25">
      <c r="A75" s="1024" t="s">
        <v>78</v>
      </c>
      <c r="B75" s="1025"/>
      <c r="C75" s="870">
        <v>0</v>
      </c>
      <c r="D75" s="856"/>
      <c r="E75" s="840"/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F75" s="675"/>
      <c r="AG75" s="675"/>
      <c r="AH75" s="675"/>
      <c r="AI75" s="675"/>
      <c r="AJ75" s="675"/>
      <c r="AK75" s="675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5"/>
      <c r="BA75" s="675"/>
      <c r="BB75" s="675"/>
      <c r="BC75" s="675"/>
      <c r="BD75" s="675"/>
      <c r="BE75" s="675"/>
      <c r="BF75" s="675"/>
      <c r="BG75" s="675"/>
      <c r="BH75" s="675"/>
      <c r="BI75" s="675"/>
      <c r="BJ75" s="675"/>
      <c r="BK75" s="675"/>
      <c r="BL75" s="675"/>
      <c r="BM75" s="675"/>
      <c r="BN75" s="675"/>
      <c r="BO75" s="675"/>
      <c r="BP75" s="672"/>
      <c r="BQ75" s="672"/>
      <c r="BR75" s="672"/>
      <c r="BS75" s="672"/>
      <c r="BT75" s="672"/>
      <c r="BU75" s="672"/>
    </row>
    <row r="76" spans="1:73" ht="15.75" x14ac:dyDescent="0.25">
      <c r="A76" s="760" t="s">
        <v>79</v>
      </c>
      <c r="B76" s="731"/>
      <c r="C76" s="731"/>
      <c r="D76" s="731"/>
      <c r="E76" s="731"/>
      <c r="F76" s="672"/>
      <c r="G76" s="686"/>
      <c r="H76" s="672"/>
      <c r="I76" s="674"/>
      <c r="J76" s="672"/>
      <c r="K76" s="672"/>
      <c r="L76" s="672"/>
      <c r="M76" s="696"/>
      <c r="N76" s="696"/>
      <c r="O76" s="696"/>
      <c r="P76" s="672"/>
      <c r="Q76" s="672"/>
      <c r="R76" s="672"/>
      <c r="S76" s="672"/>
      <c r="T76" s="674"/>
      <c r="U76" s="674"/>
      <c r="V76" s="674"/>
      <c r="W76" s="674"/>
      <c r="X76" s="674"/>
      <c r="Y76" s="674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  <c r="BI76" s="672"/>
      <c r="BJ76" s="672"/>
      <c r="BK76" s="672"/>
      <c r="BL76" s="672"/>
      <c r="BM76" s="672"/>
      <c r="BN76" s="672"/>
      <c r="BO76" s="672"/>
      <c r="BP76" s="672"/>
      <c r="BQ76" s="672"/>
      <c r="BR76" s="672"/>
      <c r="BS76" s="672"/>
      <c r="BT76" s="672"/>
      <c r="BU76" s="672"/>
    </row>
    <row r="77" spans="1:73" ht="15" customHeight="1" x14ac:dyDescent="0.25">
      <c r="A77" s="1018" t="s">
        <v>72</v>
      </c>
      <c r="B77" s="1019"/>
      <c r="C77" s="7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F77" s="675"/>
      <c r="AG77" s="675"/>
      <c r="AH77" s="675"/>
      <c r="AI77" s="675"/>
      <c r="AJ77" s="675"/>
      <c r="AK77" s="675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5"/>
      <c r="AY77" s="675"/>
      <c r="AZ77" s="675"/>
      <c r="BA77" s="675"/>
      <c r="BB77" s="675"/>
      <c r="BC77" s="675"/>
      <c r="BD77" s="675"/>
      <c r="BE77" s="675"/>
      <c r="BF77" s="675"/>
      <c r="BG77" s="675"/>
      <c r="BH77" s="675"/>
      <c r="BI77" s="675"/>
      <c r="BJ77" s="675"/>
      <c r="BK77" s="675"/>
      <c r="BL77" s="675"/>
      <c r="BM77" s="675"/>
      <c r="BN77" s="675"/>
      <c r="BO77" s="675"/>
      <c r="BP77" s="672"/>
      <c r="BQ77" s="672"/>
      <c r="BR77" s="672"/>
      <c r="BS77" s="672"/>
      <c r="BT77" s="672"/>
      <c r="BU77" s="672"/>
    </row>
    <row r="78" spans="1:73" ht="33" x14ac:dyDescent="0.25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F78" s="675"/>
      <c r="AG78" s="675"/>
      <c r="AH78" s="675"/>
      <c r="AI78" s="675"/>
      <c r="AJ78" s="675"/>
      <c r="AK78" s="675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5"/>
      <c r="AY78" s="675"/>
      <c r="AZ78" s="675"/>
      <c r="BA78" s="675"/>
      <c r="BB78" s="675"/>
      <c r="BC78" s="675"/>
      <c r="BD78" s="675"/>
      <c r="BE78" s="675"/>
      <c r="BF78" s="675"/>
      <c r="BG78" s="675"/>
      <c r="BH78" s="675"/>
      <c r="BI78" s="675"/>
      <c r="BJ78" s="675"/>
      <c r="BK78" s="675"/>
      <c r="BL78" s="675"/>
      <c r="BM78" s="675"/>
      <c r="BN78" s="675"/>
      <c r="BO78" s="675"/>
      <c r="BP78" s="672"/>
      <c r="BQ78" s="672"/>
      <c r="BR78" s="672"/>
      <c r="BS78" s="672"/>
      <c r="BT78" s="672"/>
      <c r="BU78" s="672"/>
    </row>
    <row r="79" spans="1:73" ht="33" x14ac:dyDescent="0.25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F79" s="675"/>
      <c r="AG79" s="675"/>
      <c r="AH79" s="675"/>
      <c r="AI79" s="675"/>
      <c r="AJ79" s="675"/>
      <c r="AK79" s="675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5"/>
      <c r="AY79" s="675"/>
      <c r="AZ79" s="675"/>
      <c r="BA79" s="675"/>
      <c r="BB79" s="675"/>
      <c r="BC79" s="675"/>
      <c r="BD79" s="675"/>
      <c r="BE79" s="675"/>
      <c r="BF79" s="675"/>
      <c r="BG79" s="675"/>
      <c r="BH79" s="675"/>
      <c r="BI79" s="675"/>
      <c r="BJ79" s="675"/>
      <c r="BK79" s="675"/>
      <c r="BL79" s="675"/>
      <c r="BM79" s="675"/>
      <c r="BN79" s="675"/>
      <c r="BO79" s="675"/>
      <c r="BP79" s="672"/>
      <c r="BQ79" s="672"/>
      <c r="BR79" s="672"/>
      <c r="BS79" s="672"/>
      <c r="BT79" s="672"/>
      <c r="BU79" s="672"/>
    </row>
    <row r="80" spans="1:73" x14ac:dyDescent="0.25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</row>
    <row r="81" spans="1:73" x14ac:dyDescent="0.2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F81" s="779"/>
      <c r="AG81" s="779"/>
      <c r="AH81" s="779"/>
      <c r="AI81" s="779"/>
      <c r="AJ81" s="779"/>
      <c r="AK81" s="779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x14ac:dyDescent="0.2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F82" s="779"/>
      <c r="AG82" s="779"/>
      <c r="AH82" s="779"/>
      <c r="AI82" s="779"/>
      <c r="AJ82" s="779"/>
      <c r="AK82" s="779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ht="22.5" x14ac:dyDescent="0.25">
      <c r="A83" s="794" t="s">
        <v>86</v>
      </c>
      <c r="B83" s="800"/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779"/>
      <c r="AG83" s="779"/>
      <c r="AH83" s="779"/>
      <c r="AI83" s="779"/>
      <c r="AJ83" s="779"/>
      <c r="AK83" s="779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x14ac:dyDescent="0.2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779"/>
      <c r="AG84" s="779"/>
      <c r="AH84" s="779"/>
      <c r="AI84" s="779"/>
      <c r="AJ84" s="779"/>
      <c r="AK84" s="779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ht="15" customHeight="1" x14ac:dyDescent="0.25">
      <c r="A85" s="762" t="s">
        <v>88</v>
      </c>
      <c r="B85" s="806"/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F85" s="779"/>
      <c r="AG85" s="779"/>
      <c r="AH85" s="779"/>
      <c r="AI85" s="779"/>
      <c r="AJ85" s="779"/>
      <c r="AK85" s="779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ht="43.5" x14ac:dyDescent="0.25">
      <c r="A86" s="762" t="s">
        <v>89</v>
      </c>
      <c r="B86" s="806"/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F86" s="779"/>
      <c r="AG86" s="779"/>
      <c r="AH86" s="779"/>
      <c r="AI86" s="779"/>
      <c r="AJ86" s="779"/>
      <c r="AK86" s="779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ht="15" customHeight="1" x14ac:dyDescent="0.2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779"/>
      <c r="AG87" s="779"/>
      <c r="AH87" s="779"/>
      <c r="AI87" s="779"/>
      <c r="AJ87" s="779"/>
      <c r="AK87" s="779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ht="15" customHeight="1" x14ac:dyDescent="0.25">
      <c r="A88" s="763" t="s">
        <v>91</v>
      </c>
      <c r="B88" s="801"/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F88" s="779"/>
      <c r="AG88" s="779"/>
      <c r="AH88" s="779"/>
      <c r="AI88" s="779"/>
      <c r="AJ88" s="779"/>
      <c r="AK88" s="779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ht="22.5" x14ac:dyDescent="0.2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F89" s="779"/>
      <c r="AG89" s="779"/>
      <c r="AH89" s="779"/>
      <c r="AI89" s="779"/>
      <c r="AJ89" s="779"/>
      <c r="AK89" s="779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ht="22.5" x14ac:dyDescent="0.2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779"/>
      <c r="AG90" s="779"/>
      <c r="AH90" s="779"/>
      <c r="AI90" s="779"/>
      <c r="AJ90" s="779"/>
      <c r="AK90" s="779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ht="33" x14ac:dyDescent="0.25">
      <c r="A91" s="763" t="s">
        <v>94</v>
      </c>
      <c r="B91" s="801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F91" s="779"/>
      <c r="AG91" s="779"/>
      <c r="AH91" s="779"/>
      <c r="AI91" s="779"/>
      <c r="AJ91" s="779"/>
      <c r="AK91" s="779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ht="15" customHeight="1" x14ac:dyDescent="0.25">
      <c r="A92" s="795" t="s">
        <v>95</v>
      </c>
      <c r="B92" s="802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F92" s="779"/>
      <c r="AG92" s="779"/>
      <c r="AH92" s="779"/>
      <c r="AI92" s="779"/>
      <c r="AJ92" s="779"/>
      <c r="AK92" s="779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ht="22.5" x14ac:dyDescent="0.25">
      <c r="A93" s="764" t="s">
        <v>96</v>
      </c>
      <c r="B93" s="802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779"/>
      <c r="AG93" s="779"/>
      <c r="AH93" s="779"/>
      <c r="AI93" s="779"/>
      <c r="AJ93" s="779"/>
      <c r="AK93" s="779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ht="15" customHeight="1" x14ac:dyDescent="0.25">
      <c r="A94" s="764" t="s">
        <v>97</v>
      </c>
      <c r="B94" s="802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779"/>
      <c r="AG94" s="779"/>
      <c r="AH94" s="779"/>
      <c r="AI94" s="779"/>
      <c r="AJ94" s="779"/>
      <c r="AK94" s="779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x14ac:dyDescent="0.25">
      <c r="A95" s="765" t="s">
        <v>35</v>
      </c>
      <c r="B95" s="838">
        <v>0</v>
      </c>
      <c r="C95" s="715" t="s">
        <v>22</v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779"/>
      <c r="AG95" s="779"/>
      <c r="AH95" s="779"/>
      <c r="AI95" s="779"/>
      <c r="AJ95" s="779"/>
      <c r="AK95" s="779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">
        <v>22</v>
      </c>
      <c r="BQ95" s="672"/>
      <c r="BR95" s="672"/>
      <c r="BS95" s="672"/>
      <c r="BT95" s="883">
        <v>0</v>
      </c>
      <c r="BU95" s="694"/>
    </row>
    <row r="96" spans="1:73" ht="15" customHeight="1" x14ac:dyDescent="0.25">
      <c r="A96" s="752" t="s">
        <v>98</v>
      </c>
      <c r="B96" s="724"/>
      <c r="C96" s="724"/>
      <c r="D96" s="672"/>
      <c r="E96" s="766"/>
      <c r="F96" s="712"/>
      <c r="G96" s="698"/>
      <c r="H96" s="672"/>
      <c r="I96" s="674"/>
      <c r="J96" s="672"/>
      <c r="K96" s="672"/>
      <c r="L96" s="672"/>
      <c r="M96" s="696"/>
      <c r="N96" s="696"/>
      <c r="O96" s="696"/>
      <c r="P96" s="672"/>
      <c r="Q96" s="672"/>
      <c r="R96" s="672"/>
      <c r="S96" s="672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2"/>
      <c r="AY96" s="672"/>
      <c r="AZ96" s="672"/>
      <c r="BA96" s="672"/>
      <c r="BB96" s="672"/>
      <c r="BC96" s="672"/>
      <c r="BD96" s="672"/>
      <c r="BE96" s="672"/>
      <c r="BF96" s="672"/>
      <c r="BG96" s="672"/>
      <c r="BH96" s="672"/>
      <c r="BI96" s="672"/>
      <c r="BJ96" s="672"/>
      <c r="BK96" s="672"/>
      <c r="BL96" s="672"/>
      <c r="BM96" s="672"/>
      <c r="BN96" s="672"/>
      <c r="BO96" s="672"/>
      <c r="BP96" s="672"/>
      <c r="BQ96" s="672"/>
      <c r="BR96" s="672"/>
      <c r="BS96" s="672"/>
      <c r="BT96" s="672"/>
      <c r="BU96" s="672"/>
    </row>
    <row r="97" spans="1:73" x14ac:dyDescent="0.25">
      <c r="A97" s="1028" t="s">
        <v>99</v>
      </c>
      <c r="B97" s="1028"/>
      <c r="C97" s="1028"/>
      <c r="D97" s="1028"/>
      <c r="E97" s="7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F97" s="675"/>
      <c r="AG97" s="675"/>
      <c r="AH97" s="675"/>
      <c r="AI97" s="675"/>
      <c r="AJ97" s="675"/>
      <c r="AK97" s="675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2"/>
      <c r="BQ97" s="672"/>
      <c r="BR97" s="672"/>
      <c r="BS97" s="672"/>
      <c r="BT97" s="672"/>
      <c r="BU97" s="672"/>
    </row>
    <row r="98" spans="1:73" ht="21" x14ac:dyDescent="0.25">
      <c r="A98" s="693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F98" s="675"/>
      <c r="AG98" s="675"/>
      <c r="AH98" s="675"/>
      <c r="AI98" s="675"/>
      <c r="AJ98" s="675"/>
      <c r="AK98" s="675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2"/>
      <c r="BQ98" s="672"/>
      <c r="BR98" s="672"/>
      <c r="BS98" s="672"/>
      <c r="BT98" s="672"/>
      <c r="BU98" s="672"/>
    </row>
    <row r="99" spans="1:73" ht="15" customHeight="1" x14ac:dyDescent="0.25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Y99" s="672"/>
      <c r="Z99" s="687"/>
      <c r="AA99" s="687"/>
      <c r="AB99" s="678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72"/>
      <c r="BN99" s="672"/>
      <c r="BO99" s="672"/>
      <c r="BP99" s="672"/>
      <c r="BQ99" s="672"/>
      <c r="BR99" s="672"/>
      <c r="BS99" s="672"/>
      <c r="BT99" s="672"/>
      <c r="BU99" s="672"/>
    </row>
    <row r="100" spans="1:73" ht="21" x14ac:dyDescent="0.25">
      <c r="A100" s="1028" t="s">
        <v>99</v>
      </c>
      <c r="B100" s="1028"/>
      <c r="C100" s="1028"/>
      <c r="D100" s="1028"/>
      <c r="E100" s="761" t="s">
        <v>35</v>
      </c>
      <c r="F100" s="693" t="s">
        <v>7</v>
      </c>
      <c r="G100" s="693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Y100" s="675"/>
      <c r="Z100" s="687"/>
      <c r="AA100" s="687"/>
      <c r="AB100" s="678"/>
      <c r="AC100" s="675"/>
      <c r="AD100" s="672"/>
      <c r="AE100" s="672"/>
      <c r="AF100" s="675"/>
      <c r="AG100" s="675"/>
      <c r="AH100" s="675"/>
      <c r="AI100" s="675"/>
      <c r="AJ100" s="675"/>
      <c r="AK100" s="675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2"/>
      <c r="BQ100" s="672"/>
      <c r="BR100" s="672"/>
      <c r="BS100" s="672"/>
      <c r="BT100" s="672"/>
      <c r="BU100" s="672"/>
    </row>
    <row r="101" spans="1:73" ht="15" customHeight="1" x14ac:dyDescent="0.25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">
        <v>22</v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Y101" s="675"/>
      <c r="Z101" s="675"/>
      <c r="AA101" s="675"/>
      <c r="AB101" s="678"/>
      <c r="AC101" s="675"/>
      <c r="AD101" s="672"/>
      <c r="AE101" s="672"/>
      <c r="AF101" s="675"/>
      <c r="AG101" s="675"/>
      <c r="AH101" s="675"/>
      <c r="AI101" s="675"/>
      <c r="AJ101" s="675"/>
      <c r="AK101" s="675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781" t="s">
        <v>22</v>
      </c>
      <c r="BQ101" s="781" t="s">
        <v>22</v>
      </c>
      <c r="BR101" s="675"/>
      <c r="BS101" s="672"/>
      <c r="BT101" s="883">
        <v>0</v>
      </c>
      <c r="BU101" s="883" t="s">
        <v>22</v>
      </c>
    </row>
    <row r="102" spans="1:73" ht="15" customHeight="1" x14ac:dyDescent="0.25">
      <c r="A102" s="966"/>
      <c r="B102" s="971" t="s">
        <v>106</v>
      </c>
      <c r="C102" s="972"/>
      <c r="D102" s="973"/>
      <c r="E102" s="850"/>
      <c r="F102" s="850"/>
      <c r="G102" s="850"/>
      <c r="H102" s="878" t="s">
        <v>22</v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Y102" s="675"/>
      <c r="Z102" s="675"/>
      <c r="AA102" s="675"/>
      <c r="AB102" s="678"/>
      <c r="AC102" s="675"/>
      <c r="AD102" s="672"/>
      <c r="AE102" s="672"/>
      <c r="AF102" s="675"/>
      <c r="AG102" s="675"/>
      <c r="AH102" s="675"/>
      <c r="AI102" s="675"/>
      <c r="AJ102" s="675"/>
      <c r="AK102" s="675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781" t="s">
        <v>22</v>
      </c>
      <c r="BQ102" s="781" t="s">
        <v>22</v>
      </c>
      <c r="BR102" s="675"/>
      <c r="BS102" s="672"/>
      <c r="BT102" s="883">
        <v>0</v>
      </c>
      <c r="BU102" s="883" t="s">
        <v>22</v>
      </c>
    </row>
    <row r="103" spans="1:73" ht="15" customHeight="1" x14ac:dyDescent="0.25">
      <c r="A103" s="967"/>
      <c r="B103" s="974" t="s">
        <v>107</v>
      </c>
      <c r="C103" s="974"/>
      <c r="D103" s="974"/>
      <c r="E103" s="802"/>
      <c r="F103" s="802"/>
      <c r="G103" s="802"/>
      <c r="H103" s="878" t="s">
        <v>22</v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Y103" s="675"/>
      <c r="Z103" s="675"/>
      <c r="AA103" s="675"/>
      <c r="AB103" s="678"/>
      <c r="AC103" s="675"/>
      <c r="AD103" s="672"/>
      <c r="AE103" s="672"/>
      <c r="AF103" s="675"/>
      <c r="AG103" s="675"/>
      <c r="AH103" s="675"/>
      <c r="AI103" s="675"/>
      <c r="AJ103" s="675"/>
      <c r="AK103" s="675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781" t="s">
        <v>22</v>
      </c>
      <c r="BQ103" s="781" t="s">
        <v>22</v>
      </c>
      <c r="BR103" s="675"/>
      <c r="BS103" s="672"/>
      <c r="BT103" s="883">
        <v>0</v>
      </c>
      <c r="BU103" s="883" t="s">
        <v>22</v>
      </c>
    </row>
    <row r="104" spans="1:73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">
        <v>22</v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Y104" s="675"/>
      <c r="Z104" s="675"/>
      <c r="AA104" s="675"/>
      <c r="AB104" s="678"/>
      <c r="AC104" s="675"/>
      <c r="AD104" s="672"/>
      <c r="AE104" s="672"/>
      <c r="AF104" s="675"/>
      <c r="AG104" s="675"/>
      <c r="AH104" s="675"/>
      <c r="AI104" s="675"/>
      <c r="AJ104" s="675"/>
      <c r="AK104" s="675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781" t="s">
        <v>22</v>
      </c>
      <c r="BQ104" s="781" t="s">
        <v>22</v>
      </c>
      <c r="BR104" s="675"/>
      <c r="BS104" s="672"/>
      <c r="BT104" s="883">
        <v>0</v>
      </c>
      <c r="BU104" s="883" t="s">
        <v>22</v>
      </c>
    </row>
    <row r="105" spans="1:73" ht="15" customHeight="1" x14ac:dyDescent="0.25">
      <c r="A105" s="976"/>
      <c r="B105" s="979"/>
      <c r="C105" s="963" t="s">
        <v>111</v>
      </c>
      <c r="D105" s="964"/>
      <c r="E105" s="801"/>
      <c r="F105" s="801"/>
      <c r="G105" s="801"/>
      <c r="H105" s="878" t="s">
        <v>22</v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Y105" s="675"/>
      <c r="Z105" s="675"/>
      <c r="AA105" s="675"/>
      <c r="AB105" s="678"/>
      <c r="AC105" s="675"/>
      <c r="AD105" s="672"/>
      <c r="AE105" s="672"/>
      <c r="AF105" s="675"/>
      <c r="AG105" s="675"/>
      <c r="AH105" s="675"/>
      <c r="AI105" s="675"/>
      <c r="AJ105" s="675"/>
      <c r="AK105" s="675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781" t="s">
        <v>22</v>
      </c>
      <c r="BQ105" s="781" t="s">
        <v>22</v>
      </c>
      <c r="BR105" s="675"/>
      <c r="BS105" s="672"/>
      <c r="BT105" s="883">
        <v>0</v>
      </c>
      <c r="BU105" s="883" t="s">
        <v>22</v>
      </c>
    </row>
    <row r="106" spans="1:73" ht="15" customHeight="1" x14ac:dyDescent="0.25">
      <c r="A106" s="976"/>
      <c r="B106" s="980"/>
      <c r="C106" s="1029" t="s">
        <v>112</v>
      </c>
      <c r="D106" s="1030"/>
      <c r="E106" s="803"/>
      <c r="F106" s="803"/>
      <c r="G106" s="803"/>
      <c r="H106" s="878" t="s">
        <v>22</v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Y106" s="675"/>
      <c r="Z106" s="675"/>
      <c r="AA106" s="675"/>
      <c r="AB106" s="678"/>
      <c r="AC106" s="675"/>
      <c r="AD106" s="672"/>
      <c r="AE106" s="672"/>
      <c r="AF106" s="675"/>
      <c r="AG106" s="675"/>
      <c r="AH106" s="675"/>
      <c r="AI106" s="675"/>
      <c r="AJ106" s="675"/>
      <c r="AK106" s="675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781" t="s">
        <v>22</v>
      </c>
      <c r="BQ106" s="781" t="s">
        <v>22</v>
      </c>
      <c r="BR106" s="675"/>
      <c r="BS106" s="672"/>
      <c r="BT106" s="883">
        <v>0</v>
      </c>
      <c r="BU106" s="883" t="s">
        <v>22</v>
      </c>
    </row>
    <row r="107" spans="1:73" ht="15" customHeight="1" x14ac:dyDescent="0.25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">
        <v>22</v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Y107" s="675"/>
      <c r="Z107" s="675"/>
      <c r="AA107" s="675"/>
      <c r="AB107" s="678"/>
      <c r="AC107" s="675"/>
      <c r="AD107" s="672"/>
      <c r="AE107" s="672"/>
      <c r="AF107" s="675"/>
      <c r="AG107" s="675"/>
      <c r="AH107" s="675"/>
      <c r="AI107" s="675"/>
      <c r="AJ107" s="675"/>
      <c r="AK107" s="675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781" t="s">
        <v>22</v>
      </c>
      <c r="BQ107" s="781" t="s">
        <v>22</v>
      </c>
      <c r="BR107" s="675"/>
      <c r="BS107" s="672"/>
      <c r="BT107" s="883">
        <v>0</v>
      </c>
      <c r="BU107" s="883" t="s">
        <v>22</v>
      </c>
    </row>
    <row r="108" spans="1:73" ht="15" customHeight="1" x14ac:dyDescent="0.25">
      <c r="A108" s="976"/>
      <c r="B108" s="979"/>
      <c r="C108" s="963" t="s">
        <v>113</v>
      </c>
      <c r="D108" s="964"/>
      <c r="E108" s="801"/>
      <c r="F108" s="801"/>
      <c r="G108" s="801"/>
      <c r="H108" s="878" t="s">
        <v>22</v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Y108" s="675"/>
      <c r="Z108" s="675"/>
      <c r="AA108" s="675"/>
      <c r="AB108" s="678"/>
      <c r="AC108" s="675"/>
      <c r="AD108" s="672"/>
      <c r="AE108" s="672"/>
      <c r="AF108" s="675"/>
      <c r="AG108" s="675"/>
      <c r="AH108" s="675"/>
      <c r="AI108" s="675"/>
      <c r="AJ108" s="675"/>
      <c r="AK108" s="675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781" t="s">
        <v>22</v>
      </c>
      <c r="BQ108" s="781" t="s">
        <v>22</v>
      </c>
      <c r="BR108" s="675"/>
      <c r="BS108" s="672"/>
      <c r="BT108" s="883">
        <v>0</v>
      </c>
      <c r="BU108" s="883" t="s">
        <v>22</v>
      </c>
    </row>
    <row r="109" spans="1:73" ht="15" customHeight="1" x14ac:dyDescent="0.25">
      <c r="A109" s="976"/>
      <c r="B109" s="1031"/>
      <c r="C109" s="963" t="s">
        <v>114</v>
      </c>
      <c r="D109" s="964"/>
      <c r="E109" s="802"/>
      <c r="F109" s="802"/>
      <c r="G109" s="802"/>
      <c r="H109" s="878" t="s">
        <v>22</v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5"/>
      <c r="AA109" s="675"/>
      <c r="AB109" s="672"/>
      <c r="AC109" s="672"/>
      <c r="AD109" s="672"/>
      <c r="AE109" s="672"/>
      <c r="AF109" s="675"/>
      <c r="AG109" s="675"/>
      <c r="AH109" s="675"/>
      <c r="AI109" s="675"/>
      <c r="AJ109" s="675"/>
      <c r="AK109" s="675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781" t="s">
        <v>22</v>
      </c>
      <c r="BQ109" s="781" t="s">
        <v>22</v>
      </c>
      <c r="BR109" s="675"/>
      <c r="BS109" s="672"/>
      <c r="BT109" s="883">
        <v>0</v>
      </c>
      <c r="BU109" s="883" t="s">
        <v>22</v>
      </c>
    </row>
    <row r="110" spans="1:73" ht="15" customHeight="1" x14ac:dyDescent="0.25">
      <c r="A110" s="977"/>
      <c r="B110" s="980"/>
      <c r="C110" s="1029" t="s">
        <v>112</v>
      </c>
      <c r="D110" s="1030"/>
      <c r="E110" s="803"/>
      <c r="F110" s="803"/>
      <c r="G110" s="803"/>
      <c r="H110" s="878" t="s">
        <v>22</v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5"/>
      <c r="AA110" s="675"/>
      <c r="AB110" s="672"/>
      <c r="AC110" s="672"/>
      <c r="AD110" s="672"/>
      <c r="AE110" s="672"/>
      <c r="AF110" s="675"/>
      <c r="AG110" s="675"/>
      <c r="AH110" s="675"/>
      <c r="AI110" s="675"/>
      <c r="AJ110" s="675"/>
      <c r="AK110" s="675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781" t="s">
        <v>22</v>
      </c>
      <c r="BQ110" s="781" t="s">
        <v>22</v>
      </c>
      <c r="BR110" s="675"/>
      <c r="BS110" s="672"/>
      <c r="BT110" s="883">
        <v>0</v>
      </c>
      <c r="BU110" s="883" t="s">
        <v>22</v>
      </c>
    </row>
    <row r="111" spans="1:73" ht="15" customHeight="1" x14ac:dyDescent="0.25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2"/>
      <c r="BN111" s="672"/>
      <c r="BO111" s="672"/>
      <c r="BP111" s="672"/>
      <c r="BQ111" s="672"/>
      <c r="BR111" s="672"/>
      <c r="BS111" s="672"/>
      <c r="BT111" s="672"/>
      <c r="BU111" s="672"/>
    </row>
    <row r="112" spans="1:73" ht="15" customHeight="1" x14ac:dyDescent="0.25">
      <c r="A112" s="1018" t="s">
        <v>116</v>
      </c>
      <c r="B112" s="1019"/>
      <c r="C112" s="693" t="s">
        <v>4</v>
      </c>
      <c r="D112" s="693" t="s">
        <v>7</v>
      </c>
      <c r="E112" s="693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X112" s="675"/>
      <c r="Y112" s="675"/>
      <c r="Z112" s="672"/>
      <c r="AA112" s="672"/>
      <c r="AB112" s="672"/>
      <c r="AC112" s="675"/>
      <c r="AD112" s="672"/>
      <c r="AE112" s="672"/>
      <c r="AF112" s="675"/>
      <c r="AG112" s="675"/>
      <c r="AH112" s="675"/>
      <c r="AI112" s="675"/>
      <c r="AJ112" s="675"/>
      <c r="AK112" s="675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2"/>
      <c r="BQ112" s="672"/>
      <c r="BR112" s="672"/>
      <c r="BS112" s="672"/>
      <c r="BT112" s="672"/>
      <c r="BU112" s="672"/>
    </row>
    <row r="113" spans="1:73" ht="15" customHeight="1" x14ac:dyDescent="0.25">
      <c r="A113" s="965" t="s">
        <v>118</v>
      </c>
      <c r="B113" s="757" t="s">
        <v>119</v>
      </c>
      <c r="C113" s="850"/>
      <c r="D113" s="874"/>
      <c r="E113" s="874"/>
      <c r="F113" s="878" t="s">
        <v>22</v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X113" s="675"/>
      <c r="Y113" s="675"/>
      <c r="Z113" s="672"/>
      <c r="AA113" s="672"/>
      <c r="AB113" s="672"/>
      <c r="AC113" s="675"/>
      <c r="AD113" s="672"/>
      <c r="AE113" s="672"/>
      <c r="AF113" s="675"/>
      <c r="AG113" s="675"/>
      <c r="AH113" s="675"/>
      <c r="AI113" s="675"/>
      <c r="AJ113" s="675"/>
      <c r="AK113" s="675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781" t="s">
        <v>22</v>
      </c>
      <c r="BQ113" s="781" t="s">
        <v>22</v>
      </c>
      <c r="BR113" s="675"/>
      <c r="BS113" s="672"/>
      <c r="BT113" s="883">
        <v>0</v>
      </c>
      <c r="BU113" s="883" t="s">
        <v>22</v>
      </c>
    </row>
    <row r="114" spans="1:73" ht="15" customHeight="1" x14ac:dyDescent="0.25">
      <c r="A114" s="966"/>
      <c r="B114" s="709" t="s">
        <v>120</v>
      </c>
      <c r="C114" s="801"/>
      <c r="D114" s="822"/>
      <c r="E114" s="822"/>
      <c r="F114" s="878" t="s">
        <v>22</v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X114" s="675"/>
      <c r="Y114" s="675"/>
      <c r="Z114" s="672"/>
      <c r="AA114" s="672"/>
      <c r="AB114" s="672"/>
      <c r="AC114" s="675"/>
      <c r="AD114" s="672"/>
      <c r="AE114" s="672"/>
      <c r="AF114" s="675"/>
      <c r="AG114" s="675"/>
      <c r="AH114" s="675"/>
      <c r="AI114" s="675"/>
      <c r="AJ114" s="675"/>
      <c r="AK114" s="675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781" t="s">
        <v>22</v>
      </c>
      <c r="BQ114" s="781" t="s">
        <v>22</v>
      </c>
      <c r="BR114" s="675"/>
      <c r="BS114" s="672"/>
      <c r="BT114" s="883">
        <v>0</v>
      </c>
      <c r="BU114" s="883" t="s">
        <v>22</v>
      </c>
    </row>
    <row r="115" spans="1:73" ht="15" customHeight="1" x14ac:dyDescent="0.25">
      <c r="A115" s="967"/>
      <c r="B115" s="770" t="s">
        <v>121</v>
      </c>
      <c r="C115" s="803"/>
      <c r="D115" s="837"/>
      <c r="E115" s="837"/>
      <c r="F115" s="878" t="s">
        <v>22</v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X115" s="675"/>
      <c r="Y115" s="675"/>
      <c r="Z115" s="672"/>
      <c r="AA115" s="672"/>
      <c r="AB115" s="672"/>
      <c r="AC115" s="675"/>
      <c r="AD115" s="672"/>
      <c r="AE115" s="672"/>
      <c r="AF115" s="675"/>
      <c r="AG115" s="675"/>
      <c r="AH115" s="675"/>
      <c r="AI115" s="675"/>
      <c r="AJ115" s="675"/>
      <c r="AK115" s="675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781" t="s">
        <v>22</v>
      </c>
      <c r="BQ115" s="781" t="s">
        <v>22</v>
      </c>
      <c r="BR115" s="675"/>
      <c r="BS115" s="672"/>
      <c r="BT115" s="883">
        <v>0</v>
      </c>
      <c r="BU115" s="883" t="s">
        <v>22</v>
      </c>
    </row>
    <row r="116" spans="1:73" ht="15" customHeight="1" x14ac:dyDescent="0.25">
      <c r="A116" s="965" t="s">
        <v>122</v>
      </c>
      <c r="B116" s="757" t="s">
        <v>123</v>
      </c>
      <c r="C116" s="850"/>
      <c r="D116" s="874"/>
      <c r="E116" s="874"/>
      <c r="F116" s="878" t="s">
        <v>22</v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X116" s="675"/>
      <c r="Y116" s="675"/>
      <c r="Z116" s="672"/>
      <c r="AA116" s="672"/>
      <c r="AB116" s="672"/>
      <c r="AC116" s="675"/>
      <c r="AD116" s="672"/>
      <c r="AE116" s="672"/>
      <c r="AF116" s="675"/>
      <c r="AG116" s="675"/>
      <c r="AH116" s="675"/>
      <c r="AI116" s="675"/>
      <c r="AJ116" s="675"/>
      <c r="AK116" s="675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781" t="s">
        <v>22</v>
      </c>
      <c r="BQ116" s="781" t="s">
        <v>22</v>
      </c>
      <c r="BR116" s="675"/>
      <c r="BS116" s="672"/>
      <c r="BT116" s="883">
        <v>0</v>
      </c>
      <c r="BU116" s="883" t="s">
        <v>22</v>
      </c>
    </row>
    <row r="117" spans="1:73" ht="15" customHeight="1" x14ac:dyDescent="0.25">
      <c r="A117" s="966"/>
      <c r="B117" s="709" t="s">
        <v>124</v>
      </c>
      <c r="C117" s="801"/>
      <c r="D117" s="822"/>
      <c r="E117" s="822"/>
      <c r="F117" s="878" t="s">
        <v>22</v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5"/>
      <c r="AD117" s="672"/>
      <c r="AE117" s="672"/>
      <c r="AF117" s="675"/>
      <c r="AG117" s="675"/>
      <c r="AH117" s="675"/>
      <c r="AI117" s="675"/>
      <c r="AJ117" s="675"/>
      <c r="AK117" s="675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781" t="s">
        <v>22</v>
      </c>
      <c r="BQ117" s="781" t="s">
        <v>22</v>
      </c>
      <c r="BR117" s="675"/>
      <c r="BS117" s="672"/>
      <c r="BT117" s="883">
        <v>0</v>
      </c>
      <c r="BU117" s="883" t="s">
        <v>22</v>
      </c>
    </row>
    <row r="118" spans="1:73" ht="15" customHeight="1" x14ac:dyDescent="0.25">
      <c r="A118" s="967"/>
      <c r="B118" s="710" t="s">
        <v>125</v>
      </c>
      <c r="C118" s="803"/>
      <c r="D118" s="837"/>
      <c r="E118" s="837"/>
      <c r="F118" s="878" t="s">
        <v>22</v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5"/>
      <c r="AD118" s="672"/>
      <c r="AE118" s="672"/>
      <c r="AF118" s="675"/>
      <c r="AG118" s="675"/>
      <c r="AH118" s="675"/>
      <c r="AI118" s="675"/>
      <c r="AJ118" s="675"/>
      <c r="AK118" s="675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781" t="s">
        <v>22</v>
      </c>
      <c r="BQ118" s="781" t="s">
        <v>22</v>
      </c>
      <c r="BR118" s="675"/>
      <c r="BS118" s="672"/>
      <c r="BT118" s="883">
        <v>0</v>
      </c>
      <c r="BU118" s="883" t="s">
        <v>22</v>
      </c>
    </row>
    <row r="119" spans="1:73" ht="15" customHeight="1" x14ac:dyDescent="0.25">
      <c r="A119" s="718"/>
      <c r="B119" s="718"/>
      <c r="C119" s="718"/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</row>
    <row r="120" spans="1:73" ht="15" customHeight="1" x14ac:dyDescent="0.25">
      <c r="A120" s="718"/>
      <c r="B120" s="718"/>
      <c r="C120" s="718"/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  <c r="P120" s="718"/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8"/>
      <c r="AR120" s="718"/>
      <c r="AS120" s="718"/>
      <c r="AT120" s="718"/>
      <c r="AU120" s="718"/>
      <c r="AV120" s="718"/>
      <c r="AW120" s="718"/>
      <c r="AX120" s="718"/>
      <c r="AY120" s="718"/>
      <c r="AZ120" s="718"/>
      <c r="BA120" s="718"/>
      <c r="BB120" s="718"/>
      <c r="BC120" s="718"/>
      <c r="BD120" s="718"/>
      <c r="BE120" s="718"/>
      <c r="BF120" s="718"/>
      <c r="BG120" s="718"/>
      <c r="BH120" s="718"/>
      <c r="BI120" s="718"/>
      <c r="BJ120" s="718"/>
      <c r="BK120" s="718"/>
      <c r="BL120" s="718"/>
      <c r="BM120" s="718"/>
      <c r="BN120" s="718"/>
      <c r="BO120" s="718"/>
      <c r="BP120" s="718"/>
      <c r="BQ120" s="718"/>
      <c r="BR120" s="718"/>
      <c r="BS120" s="718"/>
      <c r="BT120" s="718"/>
      <c r="BU120" s="718"/>
    </row>
    <row r="121" spans="1:73" ht="15" customHeight="1" x14ac:dyDescent="0.25">
      <c r="A121" s="718"/>
      <c r="B121" s="718"/>
      <c r="C121" s="718"/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  <c r="P121" s="718"/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8"/>
      <c r="AR121" s="718"/>
      <c r="AS121" s="718"/>
      <c r="AT121" s="718"/>
      <c r="AU121" s="718"/>
      <c r="AV121" s="718"/>
      <c r="AW121" s="718"/>
      <c r="AX121" s="718"/>
      <c r="AY121" s="718"/>
      <c r="AZ121" s="718"/>
      <c r="BA121" s="718"/>
      <c r="BB121" s="718"/>
      <c r="BC121" s="718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</row>
    <row r="122" spans="1:73" ht="15" customHeight="1" x14ac:dyDescent="0.25">
      <c r="A122" s="718"/>
      <c r="B122" s="718"/>
      <c r="C122" s="718"/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  <c r="P122" s="718"/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8"/>
      <c r="AR122" s="718"/>
      <c r="AS122" s="718"/>
      <c r="AT122" s="718"/>
      <c r="AU122" s="718"/>
      <c r="AV122" s="718"/>
      <c r="AW122" s="718"/>
      <c r="AX122" s="718"/>
      <c r="AY122" s="718"/>
      <c r="AZ122" s="718"/>
      <c r="BA122" s="718"/>
      <c r="BB122" s="718"/>
      <c r="BC122" s="718"/>
      <c r="BD122" s="718"/>
      <c r="BE122" s="718"/>
      <c r="BF122" s="718"/>
      <c r="BG122" s="718"/>
      <c r="BH122" s="718"/>
      <c r="BI122" s="718"/>
      <c r="BJ122" s="718"/>
      <c r="BK122" s="718"/>
      <c r="BL122" s="718"/>
      <c r="BM122" s="718"/>
      <c r="BN122" s="718"/>
      <c r="BO122" s="718"/>
      <c r="BP122" s="718"/>
      <c r="BQ122" s="718"/>
      <c r="BR122" s="718"/>
      <c r="BS122" s="718"/>
      <c r="BT122" s="718"/>
      <c r="BU122" s="718"/>
    </row>
    <row r="123" spans="1:73" ht="15" customHeight="1" x14ac:dyDescent="0.25">
      <c r="A123" s="718"/>
      <c r="B123" s="718"/>
      <c r="C123" s="718"/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  <c r="P123" s="718"/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8"/>
      <c r="AR123" s="718"/>
      <c r="AS123" s="718"/>
      <c r="AT123" s="718"/>
      <c r="AU123" s="718"/>
      <c r="AV123" s="718"/>
      <c r="AW123" s="718"/>
      <c r="AX123" s="718"/>
      <c r="AY123" s="718"/>
      <c r="AZ123" s="718"/>
      <c r="BA123" s="718"/>
      <c r="BB123" s="718"/>
      <c r="BC123" s="718"/>
      <c r="BD123" s="718"/>
      <c r="BE123" s="718"/>
      <c r="BF123" s="718"/>
      <c r="BG123" s="718"/>
      <c r="BH123" s="718"/>
      <c r="BI123" s="718"/>
      <c r="BJ123" s="718"/>
      <c r="BK123" s="718"/>
      <c r="BL123" s="718"/>
      <c r="BM123" s="718"/>
      <c r="BN123" s="718"/>
      <c r="BO123" s="718"/>
      <c r="BP123" s="718"/>
      <c r="BQ123" s="718"/>
      <c r="BR123" s="718"/>
      <c r="BS123" s="718"/>
      <c r="BT123" s="718"/>
      <c r="BU123" s="718"/>
    </row>
    <row r="124" spans="1:73" ht="15.75" x14ac:dyDescent="0.25">
      <c r="A124" s="718"/>
      <c r="B124" s="718"/>
      <c r="C124" s="718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  <c r="P124" s="718"/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  <c r="AA124" s="718"/>
      <c r="AB124" s="718"/>
      <c r="AC124" s="718"/>
      <c r="AD124" s="718"/>
      <c r="AE124" s="718"/>
      <c r="AF124" s="718"/>
      <c r="AG124" s="718"/>
      <c r="AH124" s="718"/>
      <c r="AI124" s="718"/>
      <c r="AJ124" s="718"/>
      <c r="AK124" s="718"/>
      <c r="AL124" s="718"/>
      <c r="AM124" s="718"/>
      <c r="AN124" s="718"/>
      <c r="AO124" s="718"/>
      <c r="AP124" s="718"/>
      <c r="AQ124" s="718"/>
      <c r="AR124" s="718"/>
      <c r="AS124" s="718"/>
      <c r="AT124" s="718"/>
      <c r="AU124" s="718"/>
      <c r="AV124" s="718"/>
      <c r="AW124" s="718"/>
      <c r="AX124" s="718"/>
      <c r="AY124" s="718"/>
      <c r="AZ124" s="718"/>
      <c r="BA124" s="718"/>
      <c r="BB124" s="718"/>
      <c r="BC124" s="718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</row>
    <row r="125" spans="1:73" ht="15" customHeight="1" x14ac:dyDescent="0.25">
      <c r="A125" s="718"/>
      <c r="B125" s="718"/>
      <c r="C125" s="718"/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  <c r="P125" s="718"/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  <c r="AA125" s="718"/>
      <c r="AB125" s="718"/>
      <c r="AC125" s="718"/>
      <c r="AD125" s="718"/>
      <c r="AE125" s="718"/>
      <c r="AF125" s="718"/>
      <c r="AG125" s="718"/>
      <c r="AH125" s="718"/>
      <c r="AI125" s="718"/>
      <c r="AJ125" s="718"/>
      <c r="AK125" s="718"/>
      <c r="AL125" s="718"/>
      <c r="AM125" s="718"/>
      <c r="AN125" s="718"/>
      <c r="AO125" s="718"/>
      <c r="AP125" s="718"/>
      <c r="AQ125" s="718"/>
      <c r="AR125" s="718"/>
      <c r="AS125" s="718"/>
      <c r="AT125" s="718"/>
      <c r="AU125" s="718"/>
      <c r="AV125" s="718"/>
      <c r="AW125" s="718"/>
      <c r="AX125" s="718"/>
      <c r="AY125" s="718"/>
      <c r="AZ125" s="718"/>
      <c r="BA125" s="718"/>
      <c r="BB125" s="718"/>
      <c r="BC125" s="718"/>
      <c r="BD125" s="718"/>
      <c r="BE125" s="718"/>
      <c r="BF125" s="718"/>
      <c r="BG125" s="718"/>
      <c r="BH125" s="718"/>
      <c r="BI125" s="718"/>
      <c r="BJ125" s="718"/>
      <c r="BK125" s="718"/>
      <c r="BL125" s="718"/>
      <c r="BM125" s="718"/>
      <c r="BN125" s="718"/>
      <c r="BO125" s="718"/>
      <c r="BP125" s="718"/>
      <c r="BQ125" s="718"/>
      <c r="BR125" s="718"/>
      <c r="BS125" s="718"/>
      <c r="BT125" s="718"/>
      <c r="BU125" s="718"/>
    </row>
    <row r="126" spans="1:73" ht="15" customHeight="1" x14ac:dyDescent="0.25">
      <c r="A126" s="718"/>
      <c r="B126" s="718"/>
      <c r="C126" s="718"/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  <c r="P126" s="718"/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  <c r="AA126" s="718"/>
      <c r="AB126" s="718"/>
      <c r="AC126" s="718"/>
      <c r="AD126" s="718"/>
      <c r="AE126" s="718"/>
      <c r="AF126" s="718"/>
      <c r="AG126" s="718"/>
      <c r="AH126" s="718"/>
      <c r="AI126" s="718"/>
      <c r="AJ126" s="718"/>
      <c r="AK126" s="718"/>
      <c r="AL126" s="718"/>
      <c r="AM126" s="718"/>
      <c r="AN126" s="718"/>
      <c r="AO126" s="718"/>
      <c r="AP126" s="718"/>
      <c r="AQ126" s="718"/>
      <c r="AR126" s="718"/>
      <c r="AS126" s="718"/>
      <c r="AT126" s="718"/>
      <c r="AU126" s="718"/>
      <c r="AV126" s="718"/>
      <c r="AW126" s="718"/>
      <c r="AX126" s="718"/>
      <c r="AY126" s="718"/>
      <c r="AZ126" s="718"/>
      <c r="BA126" s="718"/>
      <c r="BB126" s="718"/>
      <c r="BC126" s="718"/>
      <c r="BD126" s="718"/>
      <c r="BE126" s="718"/>
      <c r="BF126" s="718"/>
      <c r="BG126" s="718"/>
      <c r="BH126" s="718"/>
      <c r="BI126" s="718"/>
      <c r="BJ126" s="718"/>
      <c r="BK126" s="718"/>
      <c r="BL126" s="718"/>
      <c r="BM126" s="718"/>
      <c r="BN126" s="718"/>
      <c r="BO126" s="718"/>
      <c r="BP126" s="718"/>
      <c r="BQ126" s="718"/>
      <c r="BR126" s="718"/>
      <c r="BS126" s="718"/>
      <c r="BT126" s="718"/>
      <c r="BU126" s="718"/>
    </row>
    <row r="127" spans="1:73" ht="15" customHeight="1" x14ac:dyDescent="0.25">
      <c r="A127" s="718"/>
      <c r="B127" s="718"/>
      <c r="C127" s="718"/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  <c r="P127" s="718"/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</row>
    <row r="128" spans="1:73" ht="15.75" x14ac:dyDescent="0.25">
      <c r="A128" s="718"/>
      <c r="B128" s="718"/>
      <c r="C128" s="718"/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  <c r="P128" s="718"/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  <c r="AA128" s="718"/>
      <c r="AB128" s="718"/>
      <c r="AC128" s="718"/>
      <c r="AD128" s="718"/>
      <c r="AE128" s="718"/>
      <c r="AF128" s="718"/>
      <c r="AG128" s="718"/>
      <c r="AH128" s="718"/>
      <c r="AI128" s="718"/>
      <c r="AJ128" s="718"/>
      <c r="AK128" s="718"/>
      <c r="AL128" s="718"/>
      <c r="AM128" s="718"/>
      <c r="AN128" s="718"/>
      <c r="AO128" s="718"/>
      <c r="AP128" s="718"/>
      <c r="AQ128" s="718"/>
      <c r="AR128" s="718"/>
      <c r="AS128" s="718"/>
      <c r="AT128" s="718"/>
      <c r="AU128" s="718"/>
      <c r="AV128" s="718"/>
      <c r="AW128" s="718"/>
      <c r="AX128" s="718"/>
      <c r="AY128" s="718"/>
      <c r="AZ128" s="718"/>
      <c r="BA128" s="718"/>
      <c r="BB128" s="718"/>
      <c r="BC128" s="718"/>
      <c r="BD128" s="718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8"/>
    </row>
    <row r="129" spans="1:57" ht="15.75" x14ac:dyDescent="0.25">
      <c r="A129" s="752"/>
      <c r="B129" s="771"/>
      <c r="C129" s="771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  <c r="P129" s="690"/>
      <c r="Q129" s="690"/>
      <c r="R129" s="729"/>
      <c r="S129" s="686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672"/>
      <c r="AY129" s="672"/>
      <c r="AZ129" s="672"/>
      <c r="BA129" s="672"/>
      <c r="BB129" s="672"/>
      <c r="BC129" s="672"/>
      <c r="BD129" s="672"/>
      <c r="BE129" s="672"/>
    </row>
    <row r="130" spans="1:57" ht="15" customHeight="1" x14ac:dyDescent="0.25">
      <c r="A130" s="899"/>
      <c r="B130" s="900"/>
      <c r="C130" s="901"/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  <c r="P130" s="894"/>
      <c r="Q130" s="931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675"/>
      <c r="AV130" s="675"/>
      <c r="AW130" s="675"/>
      <c r="AX130" s="675"/>
      <c r="AY130" s="675"/>
      <c r="AZ130" s="675"/>
      <c r="BA130" s="672"/>
      <c r="BB130" s="672"/>
      <c r="BC130" s="672"/>
      <c r="BD130" s="672"/>
      <c r="BE130" s="675"/>
    </row>
    <row r="131" spans="1:57" ht="15.75" x14ac:dyDescent="0.25">
      <c r="A131" s="902"/>
      <c r="B131" s="903"/>
      <c r="C131" s="904"/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  <c r="P131" s="897"/>
      <c r="Q131" s="93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675"/>
      <c r="AV131" s="675"/>
      <c r="AW131" s="675"/>
      <c r="AX131" s="675"/>
      <c r="AY131" s="675"/>
      <c r="AZ131" s="675"/>
      <c r="BA131" s="672"/>
      <c r="BB131" s="672"/>
      <c r="BC131" s="672"/>
      <c r="BD131" s="672"/>
      <c r="BE131" s="675"/>
    </row>
    <row r="132" spans="1:57" ht="15" customHeight="1" x14ac:dyDescent="0.25">
      <c r="A132" s="894"/>
      <c r="B132" s="894"/>
      <c r="C132" s="772"/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  <c r="P132" s="800"/>
      <c r="Q132" s="859"/>
      <c r="R132" s="878"/>
      <c r="S132" s="672"/>
      <c r="T132" s="672"/>
      <c r="U132" s="672"/>
      <c r="V132" s="672"/>
      <c r="W132" s="678"/>
      <c r="X132" s="687"/>
      <c r="Y132" s="687"/>
      <c r="Z132" s="678"/>
      <c r="AA132" s="678"/>
      <c r="AB132" s="675"/>
      <c r="AC132" s="675"/>
      <c r="AD132" s="675"/>
      <c r="AE132" s="675"/>
      <c r="AF132" s="675"/>
      <c r="AG132" s="675"/>
      <c r="AH132" s="675"/>
      <c r="AI132" s="675"/>
      <c r="AJ132" s="675"/>
      <c r="AK132" s="675"/>
      <c r="AL132" s="675"/>
      <c r="AM132" s="675"/>
      <c r="AN132" s="675"/>
      <c r="AO132" s="675"/>
      <c r="AP132" s="675"/>
      <c r="AQ132" s="675"/>
      <c r="AR132" s="675"/>
      <c r="AS132" s="675"/>
      <c r="AT132" s="675"/>
      <c r="AU132" s="675"/>
      <c r="AV132" s="675"/>
      <c r="AW132" s="675"/>
      <c r="AX132" s="675"/>
      <c r="AY132" s="675"/>
      <c r="AZ132" s="675"/>
      <c r="BA132" s="781"/>
      <c r="BB132" s="781"/>
      <c r="BC132" s="675"/>
      <c r="BD132" s="881"/>
      <c r="BE132" s="881"/>
    </row>
    <row r="133" spans="1:57" ht="15.75" x14ac:dyDescent="0.25">
      <c r="A133" s="896"/>
      <c r="B133" s="897"/>
      <c r="C133" s="699"/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  <c r="P133" s="801"/>
      <c r="Q133" s="862"/>
      <c r="R133" s="878"/>
      <c r="S133" s="672"/>
      <c r="T133" s="672"/>
      <c r="U133" s="672"/>
      <c r="V133" s="672"/>
      <c r="W133" s="678"/>
      <c r="X133" s="687"/>
      <c r="Y133" s="687"/>
      <c r="Z133" s="678"/>
      <c r="AA133" s="678"/>
      <c r="AB133" s="675"/>
      <c r="AC133" s="675"/>
      <c r="AD133" s="675"/>
      <c r="AE133" s="675"/>
      <c r="AF133" s="675"/>
      <c r="AG133" s="675"/>
      <c r="AH133" s="675"/>
      <c r="AI133" s="675"/>
      <c r="AJ133" s="675"/>
      <c r="AK133" s="675"/>
      <c r="AL133" s="675"/>
      <c r="AM133" s="675"/>
      <c r="AN133" s="675"/>
      <c r="AO133" s="675"/>
      <c r="AP133" s="675"/>
      <c r="AQ133" s="675"/>
      <c r="AR133" s="675"/>
      <c r="AS133" s="675"/>
      <c r="AT133" s="675"/>
      <c r="AU133" s="675"/>
      <c r="AV133" s="675"/>
      <c r="AW133" s="675"/>
      <c r="AX133" s="675"/>
      <c r="AY133" s="675"/>
      <c r="AZ133" s="675"/>
      <c r="BA133" s="694"/>
      <c r="BB133" s="781"/>
      <c r="BC133" s="675"/>
      <c r="BD133" s="891"/>
      <c r="BE133" s="881"/>
    </row>
    <row r="134" spans="1:57" ht="15" customHeight="1" x14ac:dyDescent="0.25">
      <c r="A134" s="896"/>
      <c r="B134" s="894"/>
      <c r="C134" s="772"/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  <c r="P134" s="835"/>
      <c r="Q134" s="859"/>
      <c r="R134" s="878"/>
      <c r="S134" s="672"/>
      <c r="T134" s="672"/>
      <c r="U134" s="672"/>
      <c r="V134" s="672"/>
      <c r="W134" s="678"/>
      <c r="X134" s="687"/>
      <c r="Y134" s="687"/>
      <c r="Z134" s="678"/>
      <c r="AA134" s="678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675"/>
      <c r="AR134" s="675"/>
      <c r="AS134" s="675"/>
      <c r="AT134" s="675"/>
      <c r="AU134" s="675"/>
      <c r="AV134" s="675"/>
      <c r="AW134" s="675"/>
      <c r="AX134" s="675"/>
      <c r="AY134" s="675"/>
      <c r="AZ134" s="675"/>
      <c r="BA134" s="781"/>
      <c r="BB134" s="781"/>
      <c r="BC134" s="675"/>
      <c r="BD134" s="881"/>
      <c r="BE134" s="881"/>
    </row>
    <row r="135" spans="1:57" ht="15.75" x14ac:dyDescent="0.25">
      <c r="A135" s="897"/>
      <c r="B135" s="897"/>
      <c r="C135" s="701"/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  <c r="P135" s="813"/>
      <c r="Q135" s="862"/>
      <c r="R135" s="878"/>
      <c r="S135" s="672"/>
      <c r="T135" s="672"/>
      <c r="U135" s="672"/>
      <c r="V135" s="672"/>
      <c r="W135" s="678"/>
      <c r="X135" s="687"/>
      <c r="Y135" s="687"/>
      <c r="Z135" s="678"/>
      <c r="AA135" s="678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675"/>
      <c r="AV135" s="675"/>
      <c r="AW135" s="675"/>
      <c r="AX135" s="675"/>
      <c r="AY135" s="675"/>
      <c r="AZ135" s="675"/>
      <c r="BA135" s="694"/>
      <c r="BB135" s="781"/>
      <c r="BC135" s="675"/>
      <c r="BD135" s="891"/>
      <c r="BE135" s="881"/>
    </row>
    <row r="136" spans="1:57" ht="15" customHeight="1" x14ac:dyDescent="0.25">
      <c r="A136" s="894"/>
      <c r="B136" s="907"/>
      <c r="C136" s="784"/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  <c r="P136" s="821"/>
      <c r="Q136" s="821"/>
      <c r="R136" s="878"/>
      <c r="S136" s="672"/>
      <c r="T136" s="672"/>
      <c r="U136" s="672"/>
      <c r="V136" s="672"/>
      <c r="W136" s="678"/>
      <c r="X136" s="678"/>
      <c r="Y136" s="687"/>
      <c r="Z136" s="678"/>
      <c r="AA136" s="678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675"/>
      <c r="AV136" s="675"/>
      <c r="AW136" s="675"/>
      <c r="AX136" s="675"/>
      <c r="AY136" s="675"/>
      <c r="AZ136" s="675"/>
      <c r="BA136" s="694"/>
      <c r="BB136" s="694"/>
      <c r="BC136" s="675"/>
      <c r="BD136" s="891"/>
      <c r="BE136" s="891"/>
    </row>
    <row r="137" spans="1:57" ht="15" customHeight="1" x14ac:dyDescent="0.25">
      <c r="A137" s="896"/>
      <c r="B137" s="705"/>
      <c r="C137" s="929"/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  <c r="P137" s="801"/>
      <c r="Q137" s="860"/>
      <c r="R137" s="878"/>
      <c r="S137" s="672"/>
      <c r="T137" s="672"/>
      <c r="U137" s="672"/>
      <c r="V137" s="672"/>
      <c r="W137" s="678"/>
      <c r="X137" s="678"/>
      <c r="Y137" s="687"/>
      <c r="Z137" s="678"/>
      <c r="AA137" s="678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675"/>
      <c r="AV137" s="675"/>
      <c r="AW137" s="675"/>
      <c r="AX137" s="675"/>
      <c r="AY137" s="675"/>
      <c r="AZ137" s="675"/>
      <c r="BA137" s="694"/>
      <c r="BB137" s="781"/>
      <c r="BC137" s="675"/>
      <c r="BD137" s="891"/>
      <c r="BE137" s="881"/>
    </row>
    <row r="138" spans="1:57" ht="15" customHeight="1" x14ac:dyDescent="0.25">
      <c r="A138" s="896"/>
      <c r="B138" s="913"/>
      <c r="C138" s="930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  <c r="P138" s="802"/>
      <c r="Q138" s="861"/>
      <c r="R138" s="878"/>
      <c r="S138" s="672"/>
      <c r="T138" s="672"/>
      <c r="U138" s="672"/>
      <c r="V138" s="672"/>
      <c r="W138" s="678"/>
      <c r="X138" s="678"/>
      <c r="Y138" s="687"/>
      <c r="Z138" s="678"/>
      <c r="AA138" s="678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675"/>
      <c r="AV138" s="675"/>
      <c r="AW138" s="675"/>
      <c r="AX138" s="675"/>
      <c r="AY138" s="675"/>
      <c r="AZ138" s="675"/>
      <c r="BA138" s="781"/>
      <c r="BB138" s="781"/>
      <c r="BC138" s="675"/>
      <c r="BD138" s="881"/>
      <c r="BE138" s="881"/>
    </row>
    <row r="139" spans="1:57" ht="15" customHeight="1" x14ac:dyDescent="0.25">
      <c r="A139" s="896"/>
      <c r="B139" s="894"/>
      <c r="C139" s="796"/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  <c r="P139" s="833"/>
      <c r="Q139" s="833"/>
      <c r="R139" s="878"/>
      <c r="S139" s="672"/>
      <c r="T139" s="672"/>
      <c r="U139" s="672"/>
      <c r="V139" s="672"/>
      <c r="W139" s="678"/>
      <c r="X139" s="678"/>
      <c r="Y139" s="687"/>
      <c r="Z139" s="678"/>
      <c r="AA139" s="678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675"/>
      <c r="AV139" s="675"/>
      <c r="AW139" s="675"/>
      <c r="AX139" s="675"/>
      <c r="AY139" s="675"/>
      <c r="AZ139" s="675"/>
      <c r="BA139" s="781"/>
      <c r="BB139" s="781"/>
      <c r="BC139" s="675"/>
      <c r="BD139" s="881"/>
      <c r="BE139" s="881"/>
    </row>
    <row r="140" spans="1:57" ht="15.75" x14ac:dyDescent="0.25">
      <c r="A140" s="896"/>
      <c r="B140" s="896"/>
      <c r="C140" s="773"/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  <c r="P140" s="806"/>
      <c r="Q140" s="863"/>
      <c r="R140" s="878"/>
      <c r="S140" s="672"/>
      <c r="T140" s="672"/>
      <c r="U140" s="672"/>
      <c r="V140" s="672"/>
      <c r="W140" s="678"/>
      <c r="X140" s="678"/>
      <c r="Y140" s="687"/>
      <c r="Z140" s="678"/>
      <c r="AA140" s="678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675"/>
      <c r="AV140" s="675"/>
      <c r="AW140" s="675"/>
      <c r="AX140" s="675"/>
      <c r="AY140" s="675"/>
      <c r="AZ140" s="675"/>
      <c r="BA140" s="781"/>
      <c r="BB140" s="781"/>
      <c r="BC140" s="675"/>
      <c r="BD140" s="881"/>
      <c r="BE140" s="881"/>
    </row>
    <row r="141" spans="1:57" ht="15.75" x14ac:dyDescent="0.25">
      <c r="A141" s="896"/>
      <c r="B141" s="896"/>
      <c r="C141" s="720"/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  <c r="P141" s="801"/>
      <c r="Q141" s="860"/>
      <c r="R141" s="878"/>
      <c r="S141" s="672"/>
      <c r="T141" s="672"/>
      <c r="U141" s="672"/>
      <c r="V141" s="672"/>
      <c r="W141" s="678"/>
      <c r="X141" s="678"/>
      <c r="Y141" s="687"/>
      <c r="Z141" s="678"/>
      <c r="AA141" s="678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781"/>
      <c r="BB141" s="781"/>
      <c r="BC141" s="675"/>
      <c r="BD141" s="881"/>
      <c r="BE141" s="881"/>
    </row>
    <row r="142" spans="1:57" ht="15.75" x14ac:dyDescent="0.25">
      <c r="A142" s="896"/>
      <c r="B142" s="896"/>
      <c r="C142" s="734"/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  <c r="P142" s="828"/>
      <c r="Q142" s="861"/>
      <c r="R142" s="878"/>
      <c r="S142" s="672"/>
      <c r="T142" s="672"/>
      <c r="U142" s="672"/>
      <c r="V142" s="672"/>
      <c r="W142" s="678"/>
      <c r="X142" s="678"/>
      <c r="Y142" s="687"/>
      <c r="Z142" s="678"/>
      <c r="AA142" s="678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675"/>
      <c r="AV142" s="675"/>
      <c r="AW142" s="675"/>
      <c r="AX142" s="675"/>
      <c r="AY142" s="675"/>
      <c r="AZ142" s="675"/>
      <c r="BA142" s="781"/>
      <c r="BB142" s="781"/>
      <c r="BC142" s="675"/>
      <c r="BD142" s="881"/>
      <c r="BE142" s="881"/>
    </row>
    <row r="143" spans="1:57" ht="15.75" x14ac:dyDescent="0.25">
      <c r="A143" s="897"/>
      <c r="B143" s="897"/>
      <c r="C143" s="735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  <c r="P143" s="837"/>
      <c r="Q143" s="862"/>
      <c r="R143" s="878"/>
      <c r="S143" s="672"/>
      <c r="T143" s="672"/>
      <c r="U143" s="672"/>
      <c r="V143" s="672"/>
      <c r="W143" s="678"/>
      <c r="X143" s="678"/>
      <c r="Y143" s="687"/>
      <c r="Z143" s="678"/>
      <c r="AA143" s="678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675"/>
      <c r="AV143" s="675"/>
      <c r="AW143" s="675"/>
      <c r="AX143" s="675"/>
      <c r="AY143" s="675"/>
      <c r="AZ143" s="675"/>
      <c r="BA143" s="781"/>
      <c r="BB143" s="781"/>
      <c r="BC143" s="675"/>
      <c r="BD143" s="881"/>
      <c r="BE143" s="881"/>
    </row>
    <row r="144" spans="1:57" ht="15" customHeight="1" x14ac:dyDescent="0.25">
      <c r="A144" s="894"/>
      <c r="B144" s="894"/>
      <c r="C144" s="697"/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  <c r="P144" s="893"/>
      <c r="Q144" s="863"/>
      <c r="R144" s="878"/>
      <c r="S144" s="672"/>
      <c r="T144" s="672"/>
      <c r="U144" s="672"/>
      <c r="V144" s="672"/>
      <c r="W144" s="678"/>
      <c r="X144" s="678"/>
      <c r="Y144" s="687"/>
      <c r="Z144" s="678"/>
      <c r="AA144" s="678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675"/>
      <c r="AV144" s="675"/>
      <c r="AW144" s="675"/>
      <c r="AX144" s="675"/>
      <c r="AY144" s="675"/>
      <c r="AZ144" s="675"/>
      <c r="BA144" s="781"/>
      <c r="BB144" s="781"/>
      <c r="BC144" s="675"/>
      <c r="BD144" s="881"/>
      <c r="BE144" s="881"/>
    </row>
    <row r="145" spans="1:57" ht="15.75" x14ac:dyDescent="0.25">
      <c r="A145" s="895"/>
      <c r="B145" s="897"/>
      <c r="C145" s="699"/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  <c r="P145" s="865"/>
      <c r="Q145" s="861"/>
      <c r="R145" s="878"/>
      <c r="S145" s="672"/>
      <c r="T145" s="672"/>
      <c r="U145" s="672"/>
      <c r="V145" s="672"/>
      <c r="W145" s="678"/>
      <c r="X145" s="678"/>
      <c r="Y145" s="687"/>
      <c r="Z145" s="678"/>
      <c r="AA145" s="678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675"/>
      <c r="AV145" s="675"/>
      <c r="AW145" s="675"/>
      <c r="AX145" s="675"/>
      <c r="AY145" s="675"/>
      <c r="AZ145" s="675"/>
      <c r="BA145" s="694"/>
      <c r="BB145" s="781"/>
      <c r="BC145" s="675"/>
      <c r="BD145" s="891"/>
      <c r="BE145" s="881"/>
    </row>
    <row r="146" spans="1:57" ht="15" customHeight="1" x14ac:dyDescent="0.25">
      <c r="A146" s="895"/>
      <c r="B146" s="894"/>
      <c r="C146" s="772"/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  <c r="P146" s="893"/>
      <c r="Q146" s="859"/>
      <c r="R146" s="878"/>
      <c r="S146" s="672"/>
      <c r="T146" s="672"/>
      <c r="U146" s="672"/>
      <c r="V146" s="672"/>
      <c r="W146" s="678"/>
      <c r="X146" s="678"/>
      <c r="Y146" s="687"/>
      <c r="Z146" s="678"/>
      <c r="AA146" s="678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781"/>
      <c r="BB146" s="781"/>
      <c r="BC146" s="675"/>
      <c r="BD146" s="881"/>
      <c r="BE146" s="881"/>
    </row>
    <row r="147" spans="1:57" ht="15.75" x14ac:dyDescent="0.25">
      <c r="A147" s="780"/>
      <c r="B147" s="897"/>
      <c r="C147" s="701"/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  <c r="P147" s="865"/>
      <c r="Q147" s="862"/>
      <c r="R147" s="878"/>
      <c r="S147" s="672"/>
      <c r="T147" s="672"/>
      <c r="U147" s="672"/>
      <c r="V147" s="672"/>
      <c r="W147" s="678"/>
      <c r="X147" s="678"/>
      <c r="Y147" s="687"/>
      <c r="Z147" s="678"/>
      <c r="AA147" s="678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675"/>
      <c r="AV147" s="675"/>
      <c r="AW147" s="675"/>
      <c r="AX147" s="675"/>
      <c r="AY147" s="675"/>
      <c r="AZ147" s="675"/>
      <c r="BA147" s="694"/>
      <c r="BB147" s="781"/>
      <c r="BC147" s="675"/>
      <c r="BD147" s="891"/>
      <c r="BE147" s="881"/>
    </row>
    <row r="148" spans="1:57" ht="15" customHeight="1" x14ac:dyDescent="0.25">
      <c r="A148" s="683"/>
      <c r="B148" s="925"/>
      <c r="C148" s="926"/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  <c r="P148" s="867"/>
      <c r="Q148" s="864"/>
      <c r="R148" s="878"/>
      <c r="S148" s="672"/>
      <c r="T148" s="672"/>
      <c r="U148" s="672"/>
      <c r="V148" s="672"/>
      <c r="W148" s="678"/>
      <c r="X148" s="678"/>
      <c r="Y148" s="687"/>
      <c r="Z148" s="678"/>
      <c r="AA148" s="678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675"/>
      <c r="AV148" s="675"/>
      <c r="AW148" s="675"/>
      <c r="AX148" s="675"/>
      <c r="AY148" s="675"/>
      <c r="AZ148" s="675"/>
      <c r="BA148" s="781"/>
      <c r="BB148" s="781"/>
      <c r="BC148" s="675"/>
      <c r="BD148" s="881"/>
      <c r="BE148" s="881"/>
    </row>
    <row r="149" spans="1:57" ht="15" customHeight="1" x14ac:dyDescent="0.25">
      <c r="A149" s="895"/>
      <c r="B149" s="914"/>
      <c r="C149" s="772"/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  <c r="P149" s="836"/>
      <c r="Q149" s="859"/>
      <c r="R149" s="878"/>
      <c r="S149" s="672"/>
      <c r="T149" s="672"/>
      <c r="U149" s="672"/>
      <c r="V149" s="672"/>
      <c r="W149" s="678"/>
      <c r="X149" s="678"/>
      <c r="Y149" s="687"/>
      <c r="Z149" s="678"/>
      <c r="AA149" s="678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675"/>
      <c r="AV149" s="675"/>
      <c r="AW149" s="675"/>
      <c r="AX149" s="675"/>
      <c r="AY149" s="675"/>
      <c r="AZ149" s="675"/>
      <c r="BA149" s="781"/>
      <c r="BB149" s="781"/>
      <c r="BC149" s="675"/>
      <c r="BD149" s="881"/>
      <c r="BE149" s="881"/>
    </row>
    <row r="150" spans="1:57" ht="15.75" x14ac:dyDescent="0.25">
      <c r="A150" s="895"/>
      <c r="B150" s="915"/>
      <c r="C150" s="701"/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  <c r="P150" s="837"/>
      <c r="Q150" s="862"/>
      <c r="R150" s="878"/>
      <c r="S150" s="672"/>
      <c r="T150" s="672"/>
      <c r="U150" s="672"/>
      <c r="V150" s="672"/>
      <c r="W150" s="678"/>
      <c r="X150" s="678"/>
      <c r="Y150" s="687"/>
      <c r="Z150" s="678"/>
      <c r="AA150" s="678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675"/>
      <c r="AV150" s="675"/>
      <c r="AW150" s="675"/>
      <c r="AX150" s="675"/>
      <c r="AY150" s="675"/>
      <c r="AZ150" s="675"/>
      <c r="BA150" s="694"/>
      <c r="BB150" s="781"/>
      <c r="BC150" s="675"/>
      <c r="BD150" s="891"/>
      <c r="BE150" s="881"/>
    </row>
    <row r="151" spans="1:57" ht="15" customHeight="1" x14ac:dyDescent="0.25">
      <c r="A151" s="895"/>
      <c r="B151" s="914"/>
      <c r="C151" s="772"/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  <c r="P151" s="836"/>
      <c r="Q151" s="859"/>
      <c r="R151" s="878"/>
      <c r="S151" s="672"/>
      <c r="T151" s="672"/>
      <c r="U151" s="672"/>
      <c r="V151" s="672"/>
      <c r="W151" s="678"/>
      <c r="X151" s="678"/>
      <c r="Y151" s="687"/>
      <c r="Z151" s="678"/>
      <c r="AA151" s="678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675"/>
      <c r="AR151" s="675"/>
      <c r="AS151" s="675"/>
      <c r="AT151" s="675"/>
      <c r="AU151" s="675"/>
      <c r="AV151" s="675"/>
      <c r="AW151" s="675"/>
      <c r="AX151" s="675"/>
      <c r="AY151" s="675"/>
      <c r="AZ151" s="675"/>
      <c r="BA151" s="781"/>
      <c r="BB151" s="781"/>
      <c r="BC151" s="675"/>
      <c r="BD151" s="881"/>
      <c r="BE151" s="881"/>
    </row>
    <row r="152" spans="1:57" ht="15.75" x14ac:dyDescent="0.25">
      <c r="A152" s="780"/>
      <c r="B152" s="915"/>
      <c r="C152" s="701"/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  <c r="P152" s="837"/>
      <c r="Q152" s="862"/>
      <c r="R152" s="878"/>
      <c r="S152" s="672"/>
      <c r="T152" s="672"/>
      <c r="U152" s="672"/>
      <c r="V152" s="672"/>
      <c r="W152" s="678"/>
      <c r="X152" s="678"/>
      <c r="Y152" s="687"/>
      <c r="Z152" s="678"/>
      <c r="AA152" s="678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75"/>
      <c r="AM152" s="675"/>
      <c r="AN152" s="675"/>
      <c r="AO152" s="675"/>
      <c r="AP152" s="675"/>
      <c r="AQ152" s="675"/>
      <c r="AR152" s="675"/>
      <c r="AS152" s="675"/>
      <c r="AT152" s="675"/>
      <c r="AU152" s="675"/>
      <c r="AV152" s="675"/>
      <c r="AW152" s="675"/>
      <c r="AX152" s="675"/>
      <c r="AY152" s="675"/>
      <c r="AZ152" s="675"/>
      <c r="BA152" s="694"/>
      <c r="BB152" s="781"/>
      <c r="BC152" s="675"/>
      <c r="BD152" s="891"/>
      <c r="BE152" s="881"/>
    </row>
    <row r="153" spans="1:57" ht="15.75" x14ac:dyDescent="0.25">
      <c r="A153" s="752"/>
      <c r="B153" s="730"/>
      <c r="C153" s="771"/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  <c r="P153" s="774"/>
      <c r="Q153" s="775"/>
      <c r="R153" s="775"/>
      <c r="S153" s="724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 s="672"/>
      <c r="AV153" s="672"/>
      <c r="AW153" s="672"/>
      <c r="AX153" s="672"/>
      <c r="AY153" s="672"/>
      <c r="AZ153" s="672"/>
      <c r="BA153" s="672"/>
      <c r="BB153" s="672"/>
      <c r="BC153" s="672"/>
      <c r="BD153" s="672"/>
      <c r="BE153" s="672"/>
    </row>
    <row r="154" spans="1:57" ht="15.75" customHeight="1" x14ac:dyDescent="0.25">
      <c r="A154" s="899"/>
      <c r="B154" s="900"/>
      <c r="C154" s="901"/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  <c r="P154" s="696"/>
      <c r="Q154" s="696"/>
      <c r="R154" s="696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5"/>
      <c r="AC154" s="675"/>
      <c r="AD154" s="675"/>
      <c r="AE154" s="675"/>
      <c r="AF154" s="675"/>
      <c r="AG154" s="675"/>
      <c r="AH154" s="675"/>
      <c r="AI154" s="675"/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675"/>
      <c r="AV154" s="675"/>
      <c r="AW154" s="675"/>
      <c r="AX154" s="675"/>
      <c r="AY154" s="675"/>
      <c r="AZ154" s="675"/>
      <c r="BA154" s="672"/>
      <c r="BB154" s="672"/>
      <c r="BC154" s="672"/>
      <c r="BD154" s="672"/>
      <c r="BE154" s="675"/>
    </row>
    <row r="155" spans="1:57" ht="15.75" x14ac:dyDescent="0.25">
      <c r="A155" s="902"/>
      <c r="B155" s="903"/>
      <c r="C155" s="904"/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  <c r="P155" s="696"/>
      <c r="Q155" s="696"/>
      <c r="R155" s="696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  <c r="AP155" s="675"/>
      <c r="AQ155" s="675"/>
      <c r="AR155" s="675"/>
      <c r="AS155" s="675"/>
      <c r="AT155" s="675"/>
      <c r="AU155" s="675"/>
      <c r="AV155" s="675"/>
      <c r="AW155" s="675"/>
      <c r="AX155" s="675"/>
      <c r="AY155" s="675"/>
      <c r="AZ155" s="675"/>
      <c r="BA155" s="672"/>
      <c r="BB155" s="672"/>
      <c r="BC155" s="672"/>
      <c r="BD155" s="672"/>
      <c r="BE155" s="675"/>
    </row>
    <row r="156" spans="1:57" ht="15.75" customHeight="1" x14ac:dyDescent="0.25">
      <c r="A156" s="898"/>
      <c r="B156" s="927"/>
      <c r="C156" s="928"/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  <c r="P156" s="696"/>
      <c r="Q156" s="696"/>
      <c r="R156" s="696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  <c r="AP156" s="675"/>
      <c r="AQ156" s="675"/>
      <c r="AR156" s="675"/>
      <c r="AS156" s="675"/>
      <c r="AT156" s="675"/>
      <c r="AU156" s="675"/>
      <c r="AV156" s="675"/>
      <c r="AW156" s="675"/>
      <c r="AX156" s="675"/>
      <c r="AY156" s="675"/>
      <c r="AZ156" s="675"/>
      <c r="BA156" s="781"/>
      <c r="BB156" s="672"/>
      <c r="BC156" s="672"/>
      <c r="BD156" s="881"/>
      <c r="BE156" s="675"/>
    </row>
    <row r="157" spans="1:57" ht="15.75" customHeight="1" x14ac:dyDescent="0.25">
      <c r="A157" s="911"/>
      <c r="B157" s="923"/>
      <c r="C157" s="924"/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  <c r="P157" s="696"/>
      <c r="Q157" s="696"/>
      <c r="R157" s="696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5"/>
      <c r="AC157" s="675"/>
      <c r="AD157" s="675"/>
      <c r="AE157" s="675"/>
      <c r="AF157" s="675"/>
      <c r="AG157" s="675"/>
      <c r="AH157" s="675"/>
      <c r="AI157" s="675"/>
      <c r="AJ157" s="675"/>
      <c r="AK157" s="675"/>
      <c r="AL157" s="675"/>
      <c r="AM157" s="675"/>
      <c r="AN157" s="675"/>
      <c r="AO157" s="675"/>
      <c r="AP157" s="675"/>
      <c r="AQ157" s="675"/>
      <c r="AR157" s="675"/>
      <c r="AS157" s="675"/>
      <c r="AT157" s="675"/>
      <c r="AU157" s="675"/>
      <c r="AV157" s="675"/>
      <c r="AW157" s="675"/>
      <c r="AX157" s="675"/>
      <c r="AY157" s="675"/>
      <c r="AZ157" s="675"/>
      <c r="BA157" s="781"/>
      <c r="BB157" s="672"/>
      <c r="BC157" s="672"/>
      <c r="BD157" s="881"/>
      <c r="BE157" s="675"/>
    </row>
    <row r="158" spans="1:57" ht="15.75" x14ac:dyDescent="0.25">
      <c r="A158" s="760"/>
      <c r="B158" s="771"/>
      <c r="C158" s="771"/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  <c r="P158" s="690"/>
      <c r="Q158" s="690"/>
      <c r="R158" s="729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 s="672"/>
      <c r="AX158" s="672"/>
      <c r="AY158" s="672"/>
      <c r="AZ158" s="672"/>
      <c r="BA158" s="672"/>
      <c r="BB158" s="672"/>
      <c r="BC158" s="672"/>
      <c r="BD158" s="672"/>
      <c r="BE158" s="672"/>
    </row>
    <row r="159" spans="1:57" ht="15" customHeight="1" x14ac:dyDescent="0.25">
      <c r="A159" s="899"/>
      <c r="B159" s="900"/>
      <c r="C159" s="901"/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  <c r="P159" s="894"/>
      <c r="Q159" s="689"/>
      <c r="R159" s="689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675"/>
      <c r="AV159" s="675"/>
      <c r="AW159" s="675"/>
      <c r="AX159" s="675"/>
      <c r="AY159" s="675"/>
      <c r="AZ159" s="675"/>
      <c r="BA159" s="672"/>
      <c r="BB159" s="672"/>
      <c r="BC159" s="672"/>
      <c r="BD159" s="672"/>
      <c r="BE159" s="675"/>
    </row>
    <row r="160" spans="1:57" ht="15.75" x14ac:dyDescent="0.25">
      <c r="A160" s="902"/>
      <c r="B160" s="903"/>
      <c r="C160" s="904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  <c r="P160" s="910"/>
      <c r="Q160" s="689"/>
      <c r="R160" s="689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675"/>
      <c r="AR160" s="675"/>
      <c r="AS160" s="675"/>
      <c r="AT160" s="675"/>
      <c r="AU160" s="675"/>
      <c r="AV160" s="675"/>
      <c r="AW160" s="675"/>
      <c r="AX160" s="675"/>
      <c r="AY160" s="675"/>
      <c r="AZ160" s="675"/>
      <c r="BA160" s="672"/>
      <c r="BB160" s="672"/>
      <c r="BC160" s="672"/>
      <c r="BD160" s="672"/>
      <c r="BE160" s="675"/>
    </row>
    <row r="161" spans="1:57" ht="15.75" customHeight="1" x14ac:dyDescent="0.25">
      <c r="A161" s="894"/>
      <c r="B161" s="907"/>
      <c r="C161" s="908"/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  <c r="P161" s="836"/>
      <c r="Q161" s="878"/>
      <c r="R161" s="696"/>
      <c r="S161" s="672"/>
      <c r="T161" s="672"/>
      <c r="U161" s="672"/>
      <c r="V161" s="678"/>
      <c r="W161" s="678"/>
      <c r="X161" s="678"/>
      <c r="Y161" s="678"/>
      <c r="Z161" s="678"/>
      <c r="AA161" s="678"/>
      <c r="AB161" s="675"/>
      <c r="AC161" s="675"/>
      <c r="AD161" s="675"/>
      <c r="AE161" s="675"/>
      <c r="AF161" s="675"/>
      <c r="AG161" s="675"/>
      <c r="AH161" s="675"/>
      <c r="AI161" s="675"/>
      <c r="AJ161" s="675"/>
      <c r="AK161" s="675"/>
      <c r="AL161" s="675"/>
      <c r="AM161" s="675"/>
      <c r="AN161" s="675"/>
      <c r="AO161" s="675"/>
      <c r="AP161" s="675"/>
      <c r="AQ161" s="675"/>
      <c r="AR161" s="675"/>
      <c r="AS161" s="675"/>
      <c r="AT161" s="675"/>
      <c r="AU161" s="675"/>
      <c r="AV161" s="675"/>
      <c r="AW161" s="675"/>
      <c r="AX161" s="675"/>
      <c r="AY161" s="675"/>
      <c r="AZ161" s="675"/>
      <c r="BA161" s="781"/>
      <c r="BB161" s="781"/>
      <c r="BC161" s="675"/>
      <c r="BD161" s="881"/>
      <c r="BE161" s="881"/>
    </row>
    <row r="162" spans="1:57" ht="15.75" customHeight="1" x14ac:dyDescent="0.25">
      <c r="A162" s="897"/>
      <c r="B162" s="905"/>
      <c r="C162" s="906"/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  <c r="P162" s="837"/>
      <c r="Q162" s="878"/>
      <c r="R162" s="696"/>
      <c r="S162" s="672"/>
      <c r="T162" s="672"/>
      <c r="U162" s="672"/>
      <c r="V162" s="678"/>
      <c r="W162" s="678"/>
      <c r="X162" s="678"/>
      <c r="Y162" s="678"/>
      <c r="Z162" s="678"/>
      <c r="AA162" s="678"/>
      <c r="AB162" s="675"/>
      <c r="AC162" s="675"/>
      <c r="AD162" s="675"/>
      <c r="AE162" s="675"/>
      <c r="AF162" s="675"/>
      <c r="AG162" s="675"/>
      <c r="AH162" s="675"/>
      <c r="AI162" s="675"/>
      <c r="AJ162" s="675"/>
      <c r="AK162" s="675"/>
      <c r="AL162" s="675"/>
      <c r="AM162" s="675"/>
      <c r="AN162" s="675"/>
      <c r="AO162" s="675"/>
      <c r="AP162" s="675"/>
      <c r="AQ162" s="675"/>
      <c r="AR162" s="675"/>
      <c r="AS162" s="675"/>
      <c r="AT162" s="675"/>
      <c r="AU162" s="675"/>
      <c r="AV162" s="675"/>
      <c r="AW162" s="675"/>
      <c r="AX162" s="675"/>
      <c r="AY162" s="675"/>
      <c r="AZ162" s="675"/>
      <c r="BA162" s="781"/>
      <c r="BB162" s="781"/>
      <c r="BC162" s="675"/>
      <c r="BD162" s="881"/>
      <c r="BE162" s="881"/>
    </row>
    <row r="163" spans="1:57" ht="15.75" customHeight="1" x14ac:dyDescent="0.25">
      <c r="A163" s="894"/>
      <c r="B163" s="711"/>
      <c r="C163" s="922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  <c r="P163" s="847"/>
      <c r="Q163" s="878"/>
      <c r="R163" s="696"/>
      <c r="S163" s="672"/>
      <c r="T163" s="672"/>
      <c r="U163" s="672"/>
      <c r="V163" s="678"/>
      <c r="W163" s="678"/>
      <c r="X163" s="678"/>
      <c r="Y163" s="678"/>
      <c r="Z163" s="678"/>
      <c r="AA163" s="678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675"/>
      <c r="AR163" s="675"/>
      <c r="AS163" s="675"/>
      <c r="AT163" s="675"/>
      <c r="AU163" s="675"/>
      <c r="AV163" s="675"/>
      <c r="AW163" s="675"/>
      <c r="AX163" s="675"/>
      <c r="AY163" s="675"/>
      <c r="AZ163" s="675"/>
      <c r="BA163" s="781"/>
      <c r="BB163" s="781"/>
      <c r="BC163" s="675"/>
      <c r="BD163" s="881"/>
      <c r="BE163" s="881"/>
    </row>
    <row r="164" spans="1:57" ht="15.75" customHeight="1" x14ac:dyDescent="0.25">
      <c r="A164" s="897"/>
      <c r="B164" s="913"/>
      <c r="C164" s="921"/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  <c r="P164" s="828"/>
      <c r="Q164" s="878"/>
      <c r="R164" s="696"/>
      <c r="S164" s="672"/>
      <c r="T164" s="672"/>
      <c r="U164" s="672"/>
      <c r="V164" s="678"/>
      <c r="W164" s="678"/>
      <c r="X164" s="678"/>
      <c r="Y164" s="678"/>
      <c r="Z164" s="678"/>
      <c r="AA164" s="678"/>
      <c r="AB164" s="675"/>
      <c r="AC164" s="675"/>
      <c r="AD164" s="675"/>
      <c r="AE164" s="675"/>
      <c r="AF164" s="675"/>
      <c r="AG164" s="675"/>
      <c r="AH164" s="675"/>
      <c r="AI164" s="675"/>
      <c r="AJ164" s="675"/>
      <c r="AK164" s="675"/>
      <c r="AL164" s="675"/>
      <c r="AM164" s="675"/>
      <c r="AN164" s="675"/>
      <c r="AO164" s="675"/>
      <c r="AP164" s="675"/>
      <c r="AQ164" s="675"/>
      <c r="AR164" s="675"/>
      <c r="AS164" s="675"/>
      <c r="AT164" s="675"/>
      <c r="AU164" s="675"/>
      <c r="AV164" s="675"/>
      <c r="AW164" s="675"/>
      <c r="AX164" s="675"/>
      <c r="AY164" s="675"/>
      <c r="AZ164" s="675"/>
      <c r="BA164" s="781"/>
      <c r="BB164" s="781"/>
      <c r="BC164" s="675"/>
      <c r="BD164" s="881"/>
      <c r="BE164" s="881"/>
    </row>
    <row r="165" spans="1:57" ht="15.75" customHeight="1" x14ac:dyDescent="0.25">
      <c r="A165" s="894"/>
      <c r="B165" s="907"/>
      <c r="C165" s="908"/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  <c r="P165" s="836"/>
      <c r="Q165" s="878"/>
      <c r="R165" s="696"/>
      <c r="S165" s="672"/>
      <c r="T165" s="672"/>
      <c r="U165" s="672"/>
      <c r="V165" s="678"/>
      <c r="W165" s="678"/>
      <c r="X165" s="678"/>
      <c r="Y165" s="678"/>
      <c r="Z165" s="678"/>
      <c r="AA165" s="678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675"/>
      <c r="AV165" s="675"/>
      <c r="AW165" s="675"/>
      <c r="AX165" s="675"/>
      <c r="AY165" s="675"/>
      <c r="AZ165" s="675"/>
      <c r="BA165" s="781"/>
      <c r="BB165" s="781"/>
      <c r="BC165" s="675"/>
      <c r="BD165" s="881"/>
      <c r="BE165" s="881"/>
    </row>
    <row r="166" spans="1:57" ht="15.75" customHeight="1" x14ac:dyDescent="0.25">
      <c r="A166" s="897"/>
      <c r="B166" s="905"/>
      <c r="C166" s="906"/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  <c r="P166" s="837"/>
      <c r="Q166" s="878"/>
      <c r="R166" s="696"/>
      <c r="S166" s="672"/>
      <c r="T166" s="672"/>
      <c r="U166" s="672"/>
      <c r="V166" s="678"/>
      <c r="W166" s="678"/>
      <c r="X166" s="678"/>
      <c r="Y166" s="678"/>
      <c r="Z166" s="678"/>
      <c r="AA166" s="678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/>
      <c r="AP166" s="675"/>
      <c r="AQ166" s="675"/>
      <c r="AR166" s="675"/>
      <c r="AS166" s="675"/>
      <c r="AT166" s="675"/>
      <c r="AU166" s="675"/>
      <c r="AV166" s="675"/>
      <c r="AW166" s="675"/>
      <c r="AX166" s="675"/>
      <c r="AY166" s="675"/>
      <c r="AZ166" s="675"/>
      <c r="BA166" s="781"/>
      <c r="BB166" s="781"/>
      <c r="BC166" s="675"/>
      <c r="BD166" s="881"/>
      <c r="BE166" s="881"/>
    </row>
    <row r="167" spans="1:57" ht="15.75" customHeight="1" x14ac:dyDescent="0.25">
      <c r="A167" s="894"/>
      <c r="B167" s="711"/>
      <c r="C167" s="922"/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  <c r="P167" s="868"/>
      <c r="Q167" s="878"/>
      <c r="R167" s="696"/>
      <c r="S167" s="672"/>
      <c r="T167" s="672"/>
      <c r="U167" s="672"/>
      <c r="V167" s="678"/>
      <c r="W167" s="678"/>
      <c r="X167" s="678"/>
      <c r="Y167" s="678"/>
      <c r="Z167" s="678"/>
      <c r="AA167" s="678"/>
      <c r="AB167" s="675"/>
      <c r="AC167" s="675"/>
      <c r="AD167" s="675"/>
      <c r="AE167" s="675"/>
      <c r="AF167" s="675"/>
      <c r="AG167" s="675"/>
      <c r="AH167" s="675"/>
      <c r="AI167" s="675"/>
      <c r="AJ167" s="675"/>
      <c r="AK167" s="675"/>
      <c r="AL167" s="675"/>
      <c r="AM167" s="675"/>
      <c r="AN167" s="675"/>
      <c r="AO167" s="675"/>
      <c r="AP167" s="675"/>
      <c r="AQ167" s="675"/>
      <c r="AR167" s="675"/>
      <c r="AS167" s="675"/>
      <c r="AT167" s="675"/>
      <c r="AU167" s="675"/>
      <c r="AV167" s="675"/>
      <c r="AW167" s="675"/>
      <c r="AX167" s="675"/>
      <c r="AY167" s="675"/>
      <c r="AZ167" s="675"/>
      <c r="BA167" s="781"/>
      <c r="BB167" s="694"/>
      <c r="BC167" s="675"/>
      <c r="BD167" s="881"/>
      <c r="BE167" s="891"/>
    </row>
    <row r="168" spans="1:57" ht="15.75" customHeight="1" x14ac:dyDescent="0.25">
      <c r="A168" s="897"/>
      <c r="B168" s="913"/>
      <c r="C168" s="921"/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  <c r="P168" s="869"/>
      <c r="Q168" s="878"/>
      <c r="R168" s="696"/>
      <c r="S168" s="672"/>
      <c r="T168" s="672"/>
      <c r="U168" s="672"/>
      <c r="V168" s="678"/>
      <c r="W168" s="678"/>
      <c r="X168" s="678"/>
      <c r="Y168" s="678"/>
      <c r="Z168" s="678"/>
      <c r="AA168" s="678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675"/>
      <c r="AV168" s="675"/>
      <c r="AW168" s="675"/>
      <c r="AX168" s="675"/>
      <c r="AY168" s="675"/>
      <c r="AZ168" s="675"/>
      <c r="BA168" s="781"/>
      <c r="BB168" s="694"/>
      <c r="BC168" s="675"/>
      <c r="BD168" s="881"/>
      <c r="BE168" s="891"/>
    </row>
    <row r="169" spans="1:57" ht="15.75" customHeight="1" x14ac:dyDescent="0.25">
      <c r="A169" s="894"/>
      <c r="B169" s="907"/>
      <c r="C169" s="908"/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  <c r="P169" s="836"/>
      <c r="Q169" s="878"/>
      <c r="R169" s="696"/>
      <c r="S169" s="672"/>
      <c r="T169" s="672"/>
      <c r="U169" s="672"/>
      <c r="V169" s="678"/>
      <c r="W169" s="678"/>
      <c r="X169" s="678"/>
      <c r="Y169" s="678"/>
      <c r="Z169" s="678"/>
      <c r="AA169" s="678"/>
      <c r="AB169" s="675"/>
      <c r="AC169" s="675"/>
      <c r="AD169" s="675"/>
      <c r="AE169" s="675"/>
      <c r="AF169" s="675"/>
      <c r="AG169" s="675"/>
      <c r="AH169" s="675"/>
      <c r="AI169" s="675"/>
      <c r="AJ169" s="675"/>
      <c r="AK169" s="675"/>
      <c r="AL169" s="675"/>
      <c r="AM169" s="675"/>
      <c r="AN169" s="675"/>
      <c r="AO169" s="675"/>
      <c r="AP169" s="675"/>
      <c r="AQ169" s="675"/>
      <c r="AR169" s="675"/>
      <c r="AS169" s="675"/>
      <c r="AT169" s="675"/>
      <c r="AU169" s="675"/>
      <c r="AV169" s="675"/>
      <c r="AW169" s="675"/>
      <c r="AX169" s="675"/>
      <c r="AY169" s="675"/>
      <c r="AZ169" s="675"/>
      <c r="BA169" s="781"/>
      <c r="BB169" s="781"/>
      <c r="BC169" s="675"/>
      <c r="BD169" s="881"/>
      <c r="BE169" s="881"/>
    </row>
    <row r="170" spans="1:57" ht="15.75" customHeight="1" x14ac:dyDescent="0.25">
      <c r="A170" s="897"/>
      <c r="B170" s="905"/>
      <c r="C170" s="906"/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  <c r="P170" s="837"/>
      <c r="Q170" s="878"/>
      <c r="R170" s="696"/>
      <c r="S170" s="672"/>
      <c r="T170" s="672"/>
      <c r="U170" s="672"/>
      <c r="V170" s="678"/>
      <c r="W170" s="678"/>
      <c r="X170" s="678"/>
      <c r="Y170" s="678"/>
      <c r="Z170" s="678"/>
      <c r="AA170" s="678"/>
      <c r="AB170" s="675"/>
      <c r="AC170" s="675"/>
      <c r="AD170" s="675"/>
      <c r="AE170" s="675"/>
      <c r="AF170" s="675"/>
      <c r="AG170" s="675"/>
      <c r="AH170" s="675"/>
      <c r="AI170" s="675"/>
      <c r="AJ170" s="675"/>
      <c r="AK170" s="675"/>
      <c r="AL170" s="675"/>
      <c r="AM170" s="675"/>
      <c r="AN170" s="675"/>
      <c r="AO170" s="675"/>
      <c r="AP170" s="675"/>
      <c r="AQ170" s="675"/>
      <c r="AR170" s="675"/>
      <c r="AS170" s="675"/>
      <c r="AT170" s="675"/>
      <c r="AU170" s="675"/>
      <c r="AV170" s="675"/>
      <c r="AW170" s="675"/>
      <c r="AX170" s="675"/>
      <c r="AY170" s="675"/>
      <c r="AZ170" s="675"/>
      <c r="BA170" s="781"/>
      <c r="BB170" s="781"/>
      <c r="BC170" s="675"/>
      <c r="BD170" s="881"/>
      <c r="BE170" s="881"/>
    </row>
    <row r="171" spans="1:57" ht="15.75" customHeight="1" x14ac:dyDescent="0.25">
      <c r="A171" s="894"/>
      <c r="B171" s="711"/>
      <c r="C171" s="922"/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  <c r="P171" s="868"/>
      <c r="Q171" s="878"/>
      <c r="R171" s="696"/>
      <c r="S171" s="672"/>
      <c r="T171" s="672"/>
      <c r="U171" s="672"/>
      <c r="V171" s="678"/>
      <c r="W171" s="678"/>
      <c r="X171" s="678"/>
      <c r="Y171" s="678"/>
      <c r="Z171" s="678"/>
      <c r="AA171" s="678"/>
      <c r="AB171" s="675"/>
      <c r="AC171" s="675"/>
      <c r="AD171" s="675"/>
      <c r="AE171" s="675"/>
      <c r="AF171" s="675"/>
      <c r="AG171" s="675"/>
      <c r="AH171" s="675"/>
      <c r="AI171" s="675"/>
      <c r="AJ171" s="675"/>
      <c r="AK171" s="675"/>
      <c r="AL171" s="675"/>
      <c r="AM171" s="675"/>
      <c r="AN171" s="675"/>
      <c r="AO171" s="675"/>
      <c r="AP171" s="675"/>
      <c r="AQ171" s="675"/>
      <c r="AR171" s="675"/>
      <c r="AS171" s="675"/>
      <c r="AT171" s="675"/>
      <c r="AU171" s="675"/>
      <c r="AV171" s="675"/>
      <c r="AW171" s="675"/>
      <c r="AX171" s="675"/>
      <c r="AY171" s="675"/>
      <c r="AZ171" s="675"/>
      <c r="BA171" s="781"/>
      <c r="BB171" s="694"/>
      <c r="BC171" s="675"/>
      <c r="BD171" s="881"/>
      <c r="BE171" s="891"/>
    </row>
    <row r="172" spans="1:57" ht="15.75" customHeight="1" x14ac:dyDescent="0.25">
      <c r="A172" s="897"/>
      <c r="B172" s="913"/>
      <c r="C172" s="921"/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  <c r="P172" s="869"/>
      <c r="Q172" s="878"/>
      <c r="R172" s="696"/>
      <c r="S172" s="672"/>
      <c r="T172" s="672"/>
      <c r="U172" s="672"/>
      <c r="V172" s="678"/>
      <c r="W172" s="678"/>
      <c r="X172" s="678"/>
      <c r="Y172" s="678"/>
      <c r="Z172" s="678"/>
      <c r="AA172" s="678"/>
      <c r="AB172" s="675"/>
      <c r="AC172" s="675"/>
      <c r="AD172" s="675"/>
      <c r="AE172" s="675"/>
      <c r="AF172" s="675"/>
      <c r="AG172" s="675"/>
      <c r="AH172" s="675"/>
      <c r="AI172" s="675"/>
      <c r="AJ172" s="675"/>
      <c r="AK172" s="675"/>
      <c r="AL172" s="675"/>
      <c r="AM172" s="675"/>
      <c r="AN172" s="675"/>
      <c r="AO172" s="675"/>
      <c r="AP172" s="675"/>
      <c r="AQ172" s="675"/>
      <c r="AR172" s="675"/>
      <c r="AS172" s="675"/>
      <c r="AT172" s="675"/>
      <c r="AU172" s="675"/>
      <c r="AV172" s="675"/>
      <c r="AW172" s="675"/>
      <c r="AX172" s="675"/>
      <c r="AY172" s="675"/>
      <c r="AZ172" s="675"/>
      <c r="BA172" s="781"/>
      <c r="BB172" s="694"/>
      <c r="BC172" s="675"/>
      <c r="BD172" s="881"/>
      <c r="BE172" s="891"/>
    </row>
    <row r="173" spans="1:57" ht="15.75" customHeight="1" x14ac:dyDescent="0.25">
      <c r="A173" s="894"/>
      <c r="B173" s="907"/>
      <c r="C173" s="908"/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  <c r="P173" s="836"/>
      <c r="Q173" s="878"/>
      <c r="R173" s="696"/>
      <c r="S173" s="672"/>
      <c r="T173" s="672"/>
      <c r="U173" s="672"/>
      <c r="V173" s="678"/>
      <c r="W173" s="678"/>
      <c r="X173" s="678"/>
      <c r="Y173" s="678"/>
      <c r="Z173" s="678"/>
      <c r="AA173" s="678"/>
      <c r="AB173" s="675"/>
      <c r="AC173" s="675"/>
      <c r="AD173" s="675"/>
      <c r="AE173" s="675"/>
      <c r="AF173" s="675"/>
      <c r="AG173" s="675"/>
      <c r="AH173" s="675"/>
      <c r="AI173" s="675"/>
      <c r="AJ173" s="675"/>
      <c r="AK173" s="675"/>
      <c r="AL173" s="675"/>
      <c r="AM173" s="675"/>
      <c r="AN173" s="675"/>
      <c r="AO173" s="675"/>
      <c r="AP173" s="675"/>
      <c r="AQ173" s="675"/>
      <c r="AR173" s="675"/>
      <c r="AS173" s="675"/>
      <c r="AT173" s="675"/>
      <c r="AU173" s="675"/>
      <c r="AV173" s="675"/>
      <c r="AW173" s="675"/>
      <c r="AX173" s="675"/>
      <c r="AY173" s="675"/>
      <c r="AZ173" s="675"/>
      <c r="BA173" s="781"/>
      <c r="BB173" s="781"/>
      <c r="BC173" s="675"/>
      <c r="BD173" s="881"/>
      <c r="BE173" s="881"/>
    </row>
    <row r="174" spans="1:57" ht="15.75" customHeight="1" x14ac:dyDescent="0.25">
      <c r="A174" s="897"/>
      <c r="B174" s="905"/>
      <c r="C174" s="906"/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  <c r="P174" s="837"/>
      <c r="Q174" s="878"/>
      <c r="R174" s="696"/>
      <c r="S174" s="672"/>
      <c r="T174" s="672"/>
      <c r="U174" s="672"/>
      <c r="V174" s="678"/>
      <c r="W174" s="678"/>
      <c r="X174" s="678"/>
      <c r="Y174" s="678"/>
      <c r="Z174" s="678"/>
      <c r="AA174" s="678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781"/>
      <c r="BB174" s="781"/>
      <c r="BC174" s="675"/>
      <c r="BD174" s="881"/>
      <c r="BE174" s="881"/>
    </row>
    <row r="175" spans="1:57" ht="15.75" customHeight="1" x14ac:dyDescent="0.25">
      <c r="A175" s="894"/>
      <c r="B175" s="711"/>
      <c r="C175" s="922"/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  <c r="P175" s="847"/>
      <c r="Q175" s="878"/>
      <c r="R175" s="696"/>
      <c r="S175" s="672"/>
      <c r="T175" s="672"/>
      <c r="U175" s="672"/>
      <c r="V175" s="678"/>
      <c r="W175" s="678"/>
      <c r="X175" s="678"/>
      <c r="Y175" s="678"/>
      <c r="Z175" s="678"/>
      <c r="AA175" s="678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675"/>
      <c r="AR175" s="675"/>
      <c r="AS175" s="675"/>
      <c r="AT175" s="675"/>
      <c r="AU175" s="675"/>
      <c r="AV175" s="675"/>
      <c r="AW175" s="675"/>
      <c r="AX175" s="675"/>
      <c r="AY175" s="675"/>
      <c r="AZ175" s="675"/>
      <c r="BA175" s="781"/>
      <c r="BB175" s="781"/>
      <c r="BC175" s="675"/>
      <c r="BD175" s="881"/>
      <c r="BE175" s="881"/>
    </row>
    <row r="176" spans="1:57" ht="15.75" customHeight="1" x14ac:dyDescent="0.25">
      <c r="A176" s="897"/>
      <c r="B176" s="913"/>
      <c r="C176" s="921"/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  <c r="P176" s="828"/>
      <c r="Q176" s="878"/>
      <c r="R176" s="696"/>
      <c r="S176" s="672"/>
      <c r="T176" s="672"/>
      <c r="U176" s="672"/>
      <c r="V176" s="678"/>
      <c r="W176" s="678"/>
      <c r="X176" s="678"/>
      <c r="Y176" s="678"/>
      <c r="Z176" s="678"/>
      <c r="AA176" s="678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675"/>
      <c r="AV176" s="675"/>
      <c r="AW176" s="675"/>
      <c r="AX176" s="675"/>
      <c r="AY176" s="675"/>
      <c r="AZ176" s="675"/>
      <c r="BA176" s="781"/>
      <c r="BB176" s="781"/>
      <c r="BC176" s="675"/>
      <c r="BD176" s="881"/>
      <c r="BE176" s="881"/>
    </row>
    <row r="177" spans="1:57" ht="15.75" customHeight="1" x14ac:dyDescent="0.25">
      <c r="A177" s="894"/>
      <c r="B177" s="907"/>
      <c r="C177" s="908"/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  <c r="P177" s="836"/>
      <c r="Q177" s="878"/>
      <c r="R177" s="696"/>
      <c r="S177" s="672"/>
      <c r="T177" s="672"/>
      <c r="U177" s="672"/>
      <c r="V177" s="678"/>
      <c r="W177" s="678"/>
      <c r="X177" s="678"/>
      <c r="Y177" s="678"/>
      <c r="Z177" s="678"/>
      <c r="AA177" s="678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675"/>
      <c r="AV177" s="675"/>
      <c r="AW177" s="675"/>
      <c r="AX177" s="675"/>
      <c r="AY177" s="675"/>
      <c r="AZ177" s="675"/>
      <c r="BA177" s="781"/>
      <c r="BB177" s="781"/>
      <c r="BC177" s="675"/>
      <c r="BD177" s="881"/>
      <c r="BE177" s="881"/>
    </row>
    <row r="178" spans="1:57" ht="15.75" customHeight="1" x14ac:dyDescent="0.25">
      <c r="A178" s="897"/>
      <c r="B178" s="905"/>
      <c r="C178" s="906"/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  <c r="P178" s="837"/>
      <c r="Q178" s="878"/>
      <c r="R178" s="696"/>
      <c r="S178" s="672"/>
      <c r="T178" s="672"/>
      <c r="U178" s="672"/>
      <c r="V178" s="678"/>
      <c r="W178" s="678"/>
      <c r="X178" s="678"/>
      <c r="Y178" s="678"/>
      <c r="Z178" s="678"/>
      <c r="AA178" s="678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675"/>
      <c r="AQ178" s="675"/>
      <c r="AR178" s="675"/>
      <c r="AS178" s="675"/>
      <c r="AT178" s="675"/>
      <c r="AU178" s="675"/>
      <c r="AV178" s="675"/>
      <c r="AW178" s="675"/>
      <c r="AX178" s="675"/>
      <c r="AY178" s="675"/>
      <c r="AZ178" s="675"/>
      <c r="BA178" s="781"/>
      <c r="BB178" s="781"/>
      <c r="BC178" s="675"/>
      <c r="BD178" s="881"/>
      <c r="BE178" s="881"/>
    </row>
    <row r="179" spans="1:57" ht="15.75" customHeight="1" x14ac:dyDescent="0.25">
      <c r="A179" s="894"/>
      <c r="B179" s="711"/>
      <c r="C179" s="922"/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  <c r="P179" s="847"/>
      <c r="Q179" s="878"/>
      <c r="R179" s="696"/>
      <c r="S179" s="672"/>
      <c r="T179" s="672"/>
      <c r="U179" s="672"/>
      <c r="V179" s="678"/>
      <c r="W179" s="678"/>
      <c r="X179" s="678"/>
      <c r="Y179" s="678"/>
      <c r="Z179" s="678"/>
      <c r="AA179" s="678"/>
      <c r="AB179" s="675"/>
      <c r="AC179" s="675"/>
      <c r="AD179" s="675"/>
      <c r="AE179" s="675"/>
      <c r="AF179" s="675"/>
      <c r="AG179" s="675"/>
      <c r="AH179" s="675"/>
      <c r="AI179" s="675"/>
      <c r="AJ179" s="675"/>
      <c r="AK179" s="675"/>
      <c r="AL179" s="675"/>
      <c r="AM179" s="675"/>
      <c r="AN179" s="675"/>
      <c r="AO179" s="675"/>
      <c r="AP179" s="675"/>
      <c r="AQ179" s="675"/>
      <c r="AR179" s="675"/>
      <c r="AS179" s="675"/>
      <c r="AT179" s="675"/>
      <c r="AU179" s="675"/>
      <c r="AV179" s="675"/>
      <c r="AW179" s="675"/>
      <c r="AX179" s="675"/>
      <c r="AY179" s="675"/>
      <c r="AZ179" s="675"/>
      <c r="BA179" s="781"/>
      <c r="BB179" s="781"/>
      <c r="BC179" s="675"/>
      <c r="BD179" s="881"/>
      <c r="BE179" s="881"/>
    </row>
    <row r="180" spans="1:57" ht="15.75" customHeight="1" x14ac:dyDescent="0.25">
      <c r="A180" s="897"/>
      <c r="B180" s="905"/>
      <c r="C180" s="906"/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  <c r="P180" s="837"/>
      <c r="Q180" s="878"/>
      <c r="R180" s="696"/>
      <c r="S180" s="672"/>
      <c r="T180" s="672"/>
      <c r="U180" s="672"/>
      <c r="V180" s="678"/>
      <c r="W180" s="678"/>
      <c r="X180" s="678"/>
      <c r="Y180" s="678"/>
      <c r="Z180" s="678"/>
      <c r="AA180" s="678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675"/>
      <c r="AV180" s="675"/>
      <c r="AW180" s="675"/>
      <c r="AX180" s="675"/>
      <c r="AY180" s="675"/>
      <c r="AZ180" s="675"/>
      <c r="BA180" s="781"/>
      <c r="BB180" s="781"/>
      <c r="BC180" s="675"/>
      <c r="BD180" s="881"/>
      <c r="BE180" s="881"/>
    </row>
    <row r="181" spans="1:57" ht="15.75" x14ac:dyDescent="0.25">
      <c r="A181" s="752"/>
      <c r="B181" s="736"/>
      <c r="C181" s="736"/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  <c r="P181" s="696"/>
      <c r="Q181" s="696"/>
      <c r="R181" s="698"/>
      <c r="S181" s="672"/>
      <c r="T181" s="672"/>
      <c r="U181" s="672"/>
      <c r="V181" s="672"/>
      <c r="W181" s="672"/>
      <c r="X181" s="678"/>
      <c r="Y181" s="687"/>
      <c r="Z181" s="687"/>
      <c r="AA181" s="678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 s="672"/>
      <c r="AX181" s="672"/>
      <c r="AY181" s="672"/>
      <c r="AZ181" s="672"/>
      <c r="BA181" s="678"/>
      <c r="BB181" s="672"/>
      <c r="BC181" s="672"/>
      <c r="BD181" s="672"/>
      <c r="BE181" s="672"/>
    </row>
    <row r="182" spans="1:57" ht="15" customHeight="1" x14ac:dyDescent="0.25">
      <c r="A182" s="899"/>
      <c r="B182" s="900"/>
      <c r="C182" s="901"/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  <c r="P182" s="713"/>
      <c r="Q182" s="698"/>
      <c r="R182" s="732"/>
      <c r="S182" s="672"/>
      <c r="T182" s="672"/>
      <c r="U182" s="672"/>
      <c r="V182" s="672"/>
      <c r="W182" s="678"/>
      <c r="X182" s="687"/>
      <c r="Y182" s="687"/>
      <c r="Z182" s="678"/>
      <c r="AA182" s="678"/>
      <c r="AB182" s="675"/>
      <c r="AC182" s="675"/>
      <c r="AD182" s="675"/>
      <c r="AE182" s="675"/>
      <c r="AF182" s="675"/>
      <c r="AG182" s="675"/>
      <c r="AH182" s="675"/>
      <c r="AI182" s="675"/>
      <c r="AJ182" s="675"/>
      <c r="AK182" s="675"/>
      <c r="AL182" s="675"/>
      <c r="AM182" s="675"/>
      <c r="AN182" s="675"/>
      <c r="AO182" s="675"/>
      <c r="AP182" s="675"/>
      <c r="AQ182" s="675"/>
      <c r="AR182" s="675"/>
      <c r="AS182" s="675"/>
      <c r="AT182" s="675"/>
      <c r="AU182" s="675"/>
      <c r="AV182" s="675"/>
      <c r="AW182" s="675"/>
      <c r="AX182" s="675"/>
      <c r="AY182" s="675"/>
      <c r="AZ182" s="675"/>
      <c r="BA182" s="672"/>
      <c r="BB182" s="672"/>
      <c r="BC182" s="672"/>
      <c r="BD182" s="672"/>
      <c r="BE182" s="675"/>
    </row>
    <row r="183" spans="1:57" ht="15.75" x14ac:dyDescent="0.25">
      <c r="A183" s="902"/>
      <c r="B183" s="903"/>
      <c r="C183" s="904"/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  <c r="P183" s="713"/>
      <c r="Q183" s="698"/>
      <c r="R183" s="732"/>
      <c r="S183" s="672"/>
      <c r="T183" s="672"/>
      <c r="U183" s="672"/>
      <c r="V183" s="672"/>
      <c r="W183" s="678"/>
      <c r="X183" s="687"/>
      <c r="Y183" s="687"/>
      <c r="Z183" s="678"/>
      <c r="AA183" s="678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675"/>
      <c r="AV183" s="675"/>
      <c r="AW183" s="675"/>
      <c r="AX183" s="675"/>
      <c r="AY183" s="675"/>
      <c r="AZ183" s="675"/>
      <c r="BA183" s="672"/>
      <c r="BB183" s="672"/>
      <c r="BC183" s="672"/>
      <c r="BD183" s="672"/>
      <c r="BE183" s="675"/>
    </row>
    <row r="184" spans="1:57" ht="15" customHeight="1" x14ac:dyDescent="0.25">
      <c r="A184" s="907"/>
      <c r="B184" s="919"/>
      <c r="C184" s="908"/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  <c r="P184" s="706"/>
      <c r="Q184" s="698"/>
      <c r="R184" s="732"/>
      <c r="S184" s="672"/>
      <c r="T184" s="672"/>
      <c r="U184" s="672"/>
      <c r="V184" s="672"/>
      <c r="W184" s="678"/>
      <c r="X184" s="687"/>
      <c r="Y184" s="687"/>
      <c r="Z184" s="678"/>
      <c r="AA184" s="678"/>
      <c r="AB184" s="675"/>
      <c r="AC184" s="675"/>
      <c r="AD184" s="675"/>
      <c r="AE184" s="675"/>
      <c r="AF184" s="675"/>
      <c r="AG184" s="675"/>
      <c r="AH184" s="675"/>
      <c r="AI184" s="675"/>
      <c r="AJ184" s="675"/>
      <c r="AK184" s="675"/>
      <c r="AL184" s="675"/>
      <c r="AM184" s="675"/>
      <c r="AN184" s="675"/>
      <c r="AO184" s="675"/>
      <c r="AP184" s="675"/>
      <c r="AQ184" s="675"/>
      <c r="AR184" s="675"/>
      <c r="AS184" s="675"/>
      <c r="AT184" s="675"/>
      <c r="AU184" s="675"/>
      <c r="AV184" s="675"/>
      <c r="AW184" s="675"/>
      <c r="AX184" s="675"/>
      <c r="AY184" s="675"/>
      <c r="AZ184" s="675"/>
      <c r="BA184" s="694"/>
      <c r="BB184" s="781"/>
      <c r="BC184" s="672"/>
      <c r="BD184" s="891"/>
      <c r="BE184" s="881"/>
    </row>
    <row r="185" spans="1:57" ht="15" customHeight="1" x14ac:dyDescent="0.25">
      <c r="A185" s="705"/>
      <c r="B185" s="912"/>
      <c r="C185" s="909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  <c r="P185" s="706"/>
      <c r="Q185" s="698"/>
      <c r="R185" s="732"/>
      <c r="S185" s="672"/>
      <c r="T185" s="672"/>
      <c r="U185" s="672"/>
      <c r="V185" s="672"/>
      <c r="W185" s="678"/>
      <c r="X185" s="687"/>
      <c r="Y185" s="687"/>
      <c r="Z185" s="678"/>
      <c r="AA185" s="678"/>
      <c r="AB185" s="675"/>
      <c r="AC185" s="675"/>
      <c r="AD185" s="675"/>
      <c r="AE185" s="675"/>
      <c r="AF185" s="675"/>
      <c r="AG185" s="675"/>
      <c r="AH185" s="675"/>
      <c r="AI185" s="675"/>
      <c r="AJ185" s="675"/>
      <c r="AK185" s="675"/>
      <c r="AL185" s="675"/>
      <c r="AM185" s="675"/>
      <c r="AN185" s="675"/>
      <c r="AO185" s="675"/>
      <c r="AP185" s="675"/>
      <c r="AQ185" s="675"/>
      <c r="AR185" s="675"/>
      <c r="AS185" s="675"/>
      <c r="AT185" s="675"/>
      <c r="AU185" s="675"/>
      <c r="AV185" s="675"/>
      <c r="AW185" s="675"/>
      <c r="AX185" s="675"/>
      <c r="AY185" s="675"/>
      <c r="AZ185" s="675"/>
      <c r="BA185" s="781"/>
      <c r="BB185" s="781"/>
      <c r="BC185" s="672"/>
      <c r="BD185" s="881"/>
      <c r="BE185" s="881"/>
    </row>
    <row r="186" spans="1:57" ht="15" customHeight="1" x14ac:dyDescent="0.25">
      <c r="A186" s="705"/>
      <c r="B186" s="912"/>
      <c r="C186" s="909"/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  <c r="P186" s="706"/>
      <c r="Q186" s="698"/>
      <c r="R186" s="732"/>
      <c r="S186" s="672"/>
      <c r="T186" s="672"/>
      <c r="U186" s="672"/>
      <c r="V186" s="672"/>
      <c r="W186" s="678"/>
      <c r="X186" s="687"/>
      <c r="Y186" s="687"/>
      <c r="Z186" s="678"/>
      <c r="AA186" s="678"/>
      <c r="AB186" s="675"/>
      <c r="AC186" s="675"/>
      <c r="AD186" s="675"/>
      <c r="AE186" s="675"/>
      <c r="AF186" s="675"/>
      <c r="AG186" s="675"/>
      <c r="AH186" s="675"/>
      <c r="AI186" s="675"/>
      <c r="AJ186" s="675"/>
      <c r="AK186" s="675"/>
      <c r="AL186" s="675"/>
      <c r="AM186" s="675"/>
      <c r="AN186" s="675"/>
      <c r="AO186" s="675"/>
      <c r="AP186" s="675"/>
      <c r="AQ186" s="675"/>
      <c r="AR186" s="675"/>
      <c r="AS186" s="675"/>
      <c r="AT186" s="675"/>
      <c r="AU186" s="675"/>
      <c r="AV186" s="675"/>
      <c r="AW186" s="675"/>
      <c r="AX186" s="675"/>
      <c r="AY186" s="675"/>
      <c r="AZ186" s="675"/>
      <c r="BA186" s="781"/>
      <c r="BB186" s="781"/>
      <c r="BC186" s="672"/>
      <c r="BD186" s="881"/>
      <c r="BE186" s="881"/>
    </row>
    <row r="187" spans="1:57" ht="15" customHeight="1" x14ac:dyDescent="0.25">
      <c r="A187" s="705"/>
      <c r="B187" s="912"/>
      <c r="C187" s="909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  <c r="P187" s="706"/>
      <c r="Q187" s="698"/>
      <c r="R187" s="732"/>
      <c r="S187" s="672"/>
      <c r="T187" s="672"/>
      <c r="U187" s="672"/>
      <c r="V187" s="672"/>
      <c r="W187" s="678"/>
      <c r="X187" s="687"/>
      <c r="Y187" s="687"/>
      <c r="Z187" s="678"/>
      <c r="AA187" s="678"/>
      <c r="AB187" s="675"/>
      <c r="AC187" s="675"/>
      <c r="AD187" s="675"/>
      <c r="AE187" s="675"/>
      <c r="AF187" s="675"/>
      <c r="AG187" s="675"/>
      <c r="AH187" s="675"/>
      <c r="AI187" s="675"/>
      <c r="AJ187" s="675"/>
      <c r="AK187" s="675"/>
      <c r="AL187" s="675"/>
      <c r="AM187" s="675"/>
      <c r="AN187" s="675"/>
      <c r="AO187" s="675"/>
      <c r="AP187" s="675"/>
      <c r="AQ187" s="675"/>
      <c r="AR187" s="675"/>
      <c r="AS187" s="675"/>
      <c r="AT187" s="675"/>
      <c r="AU187" s="675"/>
      <c r="AV187" s="675"/>
      <c r="AW187" s="675"/>
      <c r="AX187" s="675"/>
      <c r="AY187" s="675"/>
      <c r="AZ187" s="675"/>
      <c r="BA187" s="781"/>
      <c r="BB187" s="781"/>
      <c r="BC187" s="672"/>
      <c r="BD187" s="881"/>
      <c r="BE187" s="881"/>
    </row>
    <row r="188" spans="1:57" ht="15" customHeight="1" x14ac:dyDescent="0.25">
      <c r="A188" s="913"/>
      <c r="B188" s="920"/>
      <c r="C188" s="921"/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  <c r="P188" s="706"/>
      <c r="Q188" s="698"/>
      <c r="R188" s="732"/>
      <c r="S188" s="672"/>
      <c r="T188" s="672"/>
      <c r="U188" s="672"/>
      <c r="V188" s="672"/>
      <c r="W188" s="678"/>
      <c r="X188" s="687"/>
      <c r="Y188" s="687"/>
      <c r="Z188" s="678"/>
      <c r="AA188" s="678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675"/>
      <c r="AR188" s="675"/>
      <c r="AS188" s="675"/>
      <c r="AT188" s="675"/>
      <c r="AU188" s="675"/>
      <c r="AV188" s="675"/>
      <c r="AW188" s="675"/>
      <c r="AX188" s="675"/>
      <c r="AY188" s="675"/>
      <c r="AZ188" s="675"/>
      <c r="BA188" s="781"/>
      <c r="BB188" s="781"/>
      <c r="BC188" s="672"/>
      <c r="BD188" s="881"/>
      <c r="BE188" s="881"/>
    </row>
    <row r="189" spans="1:57" ht="15.75" x14ac:dyDescent="0.25">
      <c r="A189" s="916"/>
      <c r="B189" s="917"/>
      <c r="C189" s="918"/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  <c r="P189" s="776"/>
      <c r="Q189" s="777"/>
      <c r="R189" s="778"/>
      <c r="S189" s="888"/>
      <c r="T189" s="888"/>
      <c r="U189" s="888"/>
      <c r="V189" s="888"/>
      <c r="W189" s="888"/>
      <c r="X189" s="888"/>
      <c r="Y189" s="888"/>
      <c r="Z189" s="888"/>
      <c r="AA189" s="888"/>
      <c r="AB189" s="889"/>
      <c r="AC189" s="889"/>
      <c r="AD189" s="889"/>
      <c r="AE189" s="889"/>
      <c r="AF189" s="889"/>
      <c r="AG189" s="889"/>
      <c r="AH189" s="889"/>
      <c r="AI189" s="889"/>
      <c r="AJ189" s="889"/>
      <c r="AK189" s="889"/>
      <c r="AL189" s="889"/>
      <c r="AM189" s="889"/>
      <c r="AN189" s="889"/>
      <c r="AO189" s="889"/>
      <c r="AP189" s="889"/>
      <c r="AQ189" s="889"/>
      <c r="AR189" s="889"/>
      <c r="AS189" s="889"/>
      <c r="AT189" s="889"/>
      <c r="AU189" s="889"/>
      <c r="AV189" s="889"/>
      <c r="AW189" s="889"/>
      <c r="AX189" s="889"/>
      <c r="AY189" s="889"/>
      <c r="AZ189" s="889"/>
      <c r="BA189" s="781"/>
      <c r="BB189" s="781"/>
      <c r="BC189" s="889"/>
      <c r="BD189" s="881"/>
      <c r="BE189" s="881"/>
    </row>
    <row r="190" spans="1:57" ht="15.75" x14ac:dyDescent="0.25">
      <c r="A190" s="797"/>
      <c r="B190" s="798"/>
      <c r="C190" s="798"/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  <c r="P190" s="678"/>
      <c r="Q190" s="678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 s="672"/>
      <c r="AX190" s="672"/>
      <c r="AY190" s="672"/>
      <c r="AZ190" s="672"/>
      <c r="BA190" s="672"/>
      <c r="BB190" s="672"/>
      <c r="BC190" s="672"/>
      <c r="BD190" s="672"/>
      <c r="BE190" s="672"/>
    </row>
    <row r="191" spans="1:57" ht="15" customHeight="1" x14ac:dyDescent="0.25">
      <c r="A191" s="894"/>
      <c r="B191" s="894"/>
      <c r="C191" s="693"/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  <c r="P191" s="678"/>
      <c r="Q191" s="678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 s="672"/>
      <c r="AX191" s="672"/>
      <c r="AY191" s="672"/>
      <c r="AZ191" s="672"/>
      <c r="BA191" s="672"/>
      <c r="BB191" s="672"/>
      <c r="BC191" s="672"/>
      <c r="BD191" s="672"/>
      <c r="BE191" s="672"/>
    </row>
    <row r="192" spans="1:57" ht="15" customHeight="1" x14ac:dyDescent="0.25">
      <c r="A192" s="896"/>
      <c r="B192" s="896"/>
      <c r="C192" s="693"/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  <c r="P192" s="678"/>
      <c r="Q192" s="678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  <c r="AX192" s="672"/>
      <c r="AY192" s="672"/>
      <c r="AZ192" s="672"/>
      <c r="BA192" s="672"/>
      <c r="BB192" s="672"/>
      <c r="BC192" s="672"/>
      <c r="BD192" s="672"/>
      <c r="BE192" s="672"/>
    </row>
    <row r="193" spans="1:72" ht="15" customHeight="1" x14ac:dyDescent="0.25">
      <c r="A193" s="718"/>
      <c r="B193" s="718"/>
      <c r="C193" s="718"/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</row>
    <row r="194" spans="1:72" ht="15.75" x14ac:dyDescent="0.25">
      <c r="A194" s="718"/>
      <c r="B194" s="718"/>
      <c r="C194" s="718"/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</row>
    <row r="195" spans="1:72" ht="15.75" x14ac:dyDescent="0.25">
      <c r="A195" s="718"/>
      <c r="B195" s="718"/>
      <c r="C195" s="718"/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</row>
    <row r="196" spans="1:72" ht="15.75" x14ac:dyDescent="0.25">
      <c r="A196" s="718"/>
      <c r="B196" s="718"/>
      <c r="C196" s="718"/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</row>
    <row r="197" spans="1:72" ht="15.75" x14ac:dyDescent="0.25">
      <c r="A197" s="718"/>
      <c r="B197" s="718"/>
      <c r="C197" s="718"/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</row>
    <row r="198" spans="1:72" ht="15.75" x14ac:dyDescent="0.25">
      <c r="A198" s="718"/>
      <c r="B198" s="718"/>
      <c r="C198" s="718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</row>
    <row r="199" spans="1:72" ht="15.75" x14ac:dyDescent="0.25">
      <c r="A199" s="718"/>
      <c r="B199" s="718"/>
      <c r="C199" s="718"/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</row>
    <row r="200" spans="1:72" ht="15.75" x14ac:dyDescent="0.25">
      <c r="A200" s="884">
        <v>0</v>
      </c>
      <c r="B200" s="718"/>
      <c r="C200" s="718"/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884">
        <v>0</v>
      </c>
    </row>
    <row r="201" spans="1:72" ht="15.75" x14ac:dyDescent="0.25">
      <c r="A201" s="718"/>
      <c r="B201" s="718"/>
      <c r="C201" s="718"/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</row>
    <row r="202" spans="1:72" ht="15.75" x14ac:dyDescent="0.25">
      <c r="A202" s="718"/>
      <c r="B202" s="718"/>
      <c r="C202" s="718"/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</row>
    <row r="203" spans="1:72" ht="15.75" x14ac:dyDescent="0.25">
      <c r="A203" s="718"/>
      <c r="B203" s="718"/>
      <c r="C203" s="718"/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</row>
    <row r="204" spans="1:72" ht="15.75" x14ac:dyDescent="0.25">
      <c r="A204" s="718"/>
      <c r="B204" s="718"/>
      <c r="C204" s="718"/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</row>
    <row r="205" spans="1:72" ht="15.75" x14ac:dyDescent="0.25">
      <c r="A205" s="718"/>
      <c r="B205" s="718"/>
      <c r="C205" s="718"/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</row>
    <row r="206" spans="1:72" ht="15.75" x14ac:dyDescent="0.25">
      <c r="A206" s="718"/>
      <c r="B206" s="718"/>
      <c r="C206" s="718"/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</row>
    <row r="207" spans="1:72" ht="15.75" x14ac:dyDescent="0.25">
      <c r="A207" s="718"/>
      <c r="B207" s="718"/>
      <c r="C207" s="718"/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</row>
    <row r="208" spans="1:72" ht="15.75" x14ac:dyDescent="0.25">
      <c r="A208" s="718"/>
      <c r="B208" s="718"/>
      <c r="C208" s="718"/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</row>
    <row r="209" spans="2:18" ht="15.75" x14ac:dyDescent="0.25">
      <c r="B209" s="723"/>
      <c r="C209" s="723"/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  <c r="P209" s="718"/>
      <c r="Q209" s="718"/>
      <c r="R209" s="886"/>
    </row>
    <row r="210" spans="2:18" ht="15.75" x14ac:dyDescent="0.25">
      <c r="B210" s="723"/>
      <c r="C210" s="723"/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  <c r="P210" s="718"/>
      <c r="Q210" s="718"/>
      <c r="R210" s="886"/>
    </row>
    <row r="211" spans="2:18" ht="15.75" x14ac:dyDescent="0.25">
      <c r="B211" s="723"/>
      <c r="C211" s="723"/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  <c r="P211" s="718"/>
      <c r="Q211" s="718"/>
      <c r="R211" s="886"/>
    </row>
    <row r="212" spans="2:18" ht="15.75" x14ac:dyDescent="0.25">
      <c r="B212" s="723"/>
      <c r="C212" s="72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  <c r="P212" s="718"/>
      <c r="Q212" s="718"/>
      <c r="R212" s="886"/>
    </row>
    <row r="213" spans="2:18" ht="15.75" x14ac:dyDescent="0.25">
      <c r="B213" s="723"/>
      <c r="C213" s="723"/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  <c r="P213" s="718"/>
      <c r="Q213" s="718"/>
      <c r="R213" s="886"/>
    </row>
    <row r="214" spans="2:18" ht="15.75" x14ac:dyDescent="0.25">
      <c r="B214" s="723"/>
      <c r="C214" s="723"/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  <c r="P214" s="718"/>
      <c r="Q214" s="718"/>
      <c r="R214" s="886"/>
    </row>
    <row r="215" spans="2:18" ht="15.75" x14ac:dyDescent="0.25">
      <c r="B215" s="723"/>
      <c r="C215" s="723"/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  <c r="P215" s="718"/>
      <c r="Q215" s="718"/>
      <c r="R215" s="886"/>
    </row>
    <row r="216" spans="2:18" ht="15.75" x14ac:dyDescent="0.25">
      <c r="B216" s="723"/>
      <c r="C216" s="723"/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  <c r="P216" s="718"/>
      <c r="Q216" s="718"/>
      <c r="R216" s="886"/>
    </row>
    <row r="217" spans="2:18" ht="15.75" x14ac:dyDescent="0.25">
      <c r="B217" s="723"/>
      <c r="C217" s="723"/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  <c r="P217" s="718"/>
      <c r="Q217" s="718"/>
      <c r="R217" s="886"/>
    </row>
    <row r="218" spans="2:18" ht="15.75" x14ac:dyDescent="0.25">
      <c r="B218" s="723"/>
      <c r="C218" s="723"/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  <c r="P218" s="718"/>
      <c r="Q218" s="718"/>
      <c r="R218" s="886"/>
    </row>
    <row r="219" spans="2:18" ht="15.75" x14ac:dyDescent="0.25">
      <c r="B219" s="723"/>
      <c r="C219" s="723"/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  <c r="P219" s="718"/>
      <c r="Q219" s="718"/>
      <c r="R219" s="886"/>
    </row>
    <row r="220" spans="2:18" ht="15.75" x14ac:dyDescent="0.25">
      <c r="B220" s="723"/>
      <c r="C220" s="723"/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  <c r="P220" s="718"/>
      <c r="Q220" s="718"/>
      <c r="R220" s="886"/>
    </row>
    <row r="221" spans="2:18" ht="15.75" x14ac:dyDescent="0.25">
      <c r="B221" s="723"/>
      <c r="C221" s="723"/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  <c r="P221" s="718"/>
      <c r="Q221" s="718"/>
      <c r="R221" s="886"/>
    </row>
    <row r="222" spans="2:18" ht="15.75" x14ac:dyDescent="0.25">
      <c r="B222" s="723"/>
      <c r="C222" s="723"/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  <c r="P222" s="718"/>
      <c r="Q222" s="718"/>
      <c r="R222" s="886"/>
    </row>
    <row r="223" spans="2:18" ht="15.75" x14ac:dyDescent="0.25">
      <c r="B223" s="723"/>
      <c r="C223" s="723"/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  <c r="P223" s="718"/>
      <c r="Q223" s="718"/>
      <c r="R223" s="886"/>
    </row>
    <row r="224" spans="2:18" ht="15.75" x14ac:dyDescent="0.25">
      <c r="B224" s="723"/>
      <c r="C224" s="723"/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  <c r="P224" s="718"/>
      <c r="Q224" s="718"/>
      <c r="R224" s="886"/>
    </row>
    <row r="225" spans="1:18" ht="15.75" x14ac:dyDescent="0.25">
      <c r="A225" s="718"/>
      <c r="B225" s="723"/>
      <c r="C225" s="723"/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  <c r="P225" s="718"/>
      <c r="Q225" s="718"/>
      <c r="R225" s="886"/>
    </row>
    <row r="226" spans="1:18" ht="15.75" x14ac:dyDescent="0.25">
      <c r="A226" s="718"/>
      <c r="B226" s="723"/>
      <c r="C226" s="723"/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  <c r="P226" s="718"/>
      <c r="Q226" s="718"/>
      <c r="R226" s="886"/>
    </row>
    <row r="227" spans="1:18" ht="15.75" x14ac:dyDescent="0.25">
      <c r="A227" s="718"/>
      <c r="B227" s="723"/>
      <c r="C227" s="723"/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  <c r="P227" s="718"/>
      <c r="Q227" s="718"/>
      <c r="R227" s="886"/>
    </row>
    <row r="228" spans="1:18" ht="15.75" x14ac:dyDescent="0.25">
      <c r="A228" s="718"/>
      <c r="B228" s="723"/>
      <c r="C228" s="723"/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  <c r="P228" s="718"/>
      <c r="Q228" s="718"/>
      <c r="R228" s="886"/>
    </row>
    <row r="229" spans="1:18" ht="15.75" x14ac:dyDescent="0.25">
      <c r="A229" s="718"/>
      <c r="B229" s="723"/>
      <c r="C229" s="723"/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  <c r="P229" s="718"/>
      <c r="Q229" s="718"/>
      <c r="R229" s="886"/>
    </row>
    <row r="230" spans="1:18" ht="15.75" x14ac:dyDescent="0.25">
      <c r="A230" s="718"/>
      <c r="B230" s="723"/>
      <c r="C230" s="723"/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  <c r="P230" s="718"/>
      <c r="Q230" s="718"/>
      <c r="R230" s="886"/>
    </row>
    <row r="231" spans="1:18" x14ac:dyDescent="0.25">
      <c r="A231" s="718"/>
      <c r="B231" s="723"/>
      <c r="C231" s="723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886"/>
    </row>
    <row r="232" spans="1:18" x14ac:dyDescent="0.25">
      <c r="A232" s="718"/>
      <c r="B232" s="723"/>
      <c r="C232" s="723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886"/>
    </row>
    <row r="233" spans="1:18" x14ac:dyDescent="0.25">
      <c r="A233" s="718"/>
      <c r="B233" s="723"/>
      <c r="C233" s="723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886"/>
    </row>
    <row r="234" spans="1:18" x14ac:dyDescent="0.25">
      <c r="A234" s="718"/>
      <c r="B234" s="723"/>
      <c r="C234" s="723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886"/>
    </row>
    <row r="235" spans="1:18" x14ac:dyDescent="0.25">
      <c r="A235" s="887"/>
      <c r="B235" s="723"/>
      <c r="C235" s="723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886"/>
    </row>
    <row r="236" spans="1:18" x14ac:dyDescent="0.25">
      <c r="A236" s="718"/>
      <c r="B236" s="723"/>
      <c r="C236" s="723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886"/>
    </row>
    <row r="237" spans="1:18" x14ac:dyDescent="0.25">
      <c r="A237" s="718"/>
      <c r="B237" s="723"/>
      <c r="C237" s="723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886"/>
    </row>
    <row r="238" spans="1:18" x14ac:dyDescent="0.25">
      <c r="A238" s="718"/>
      <c r="B238" s="723"/>
      <c r="C238" s="723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886"/>
    </row>
    <row r="301" spans="1:56" x14ac:dyDescent="0.25">
      <c r="A301" s="890">
        <v>0</v>
      </c>
      <c r="BD301" s="890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671"/>
  </cols>
  <sheetData>
    <row r="1" spans="1:75" ht="15.75" x14ac:dyDescent="0.25">
      <c r="A1" s="8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8"/>
      <c r="M1" s="678"/>
      <c r="N1" s="678"/>
      <c r="O1" s="682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678"/>
      <c r="AZ1" s="678"/>
      <c r="BA1" s="678"/>
      <c r="BB1" s="678"/>
      <c r="BC1" s="678"/>
      <c r="BD1" s="678"/>
      <c r="BE1" s="678"/>
      <c r="BF1" s="678"/>
      <c r="BG1" s="678"/>
      <c r="BH1" s="678"/>
      <c r="BI1" s="678"/>
      <c r="BJ1" s="678"/>
      <c r="BK1" s="678"/>
      <c r="BL1" s="678"/>
      <c r="BM1" s="678"/>
      <c r="BN1" s="678"/>
      <c r="BO1" s="678"/>
      <c r="BP1" s="678"/>
      <c r="BQ1" s="678"/>
      <c r="BR1" s="678"/>
      <c r="BS1" s="678"/>
      <c r="BT1" s="678"/>
      <c r="BU1" s="678"/>
      <c r="BV1" s="678"/>
      <c r="BW1" s="678"/>
    </row>
    <row r="2" spans="1:75" ht="15.75" x14ac:dyDescent="0.25">
      <c r="A2" s="877" t="s">
        <v>126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8"/>
      <c r="M2" s="678"/>
      <c r="N2" s="678"/>
      <c r="O2" s="682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  <c r="BS2" s="678"/>
      <c r="BT2" s="678"/>
      <c r="BU2" s="678"/>
      <c r="BV2" s="678"/>
      <c r="BW2" s="678"/>
    </row>
    <row r="3" spans="1:75" ht="15.75" x14ac:dyDescent="0.25">
      <c r="A3" s="877" t="s">
        <v>127</v>
      </c>
      <c r="B3" s="677"/>
      <c r="C3" s="677"/>
      <c r="D3" s="679"/>
      <c r="E3" s="677"/>
      <c r="F3" s="677"/>
      <c r="G3" s="677"/>
      <c r="H3" s="677"/>
      <c r="I3" s="677"/>
      <c r="J3" s="677"/>
      <c r="K3" s="677"/>
      <c r="L3" s="678"/>
      <c r="M3" s="678"/>
      <c r="N3" s="678"/>
      <c r="O3" s="682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678"/>
      <c r="AZ3" s="678"/>
      <c r="BA3" s="678"/>
      <c r="BB3" s="678"/>
      <c r="BC3" s="678"/>
      <c r="BD3" s="678"/>
      <c r="BE3" s="678"/>
      <c r="BF3" s="678"/>
      <c r="BG3" s="678"/>
      <c r="BH3" s="678"/>
      <c r="BI3" s="678"/>
      <c r="BJ3" s="678"/>
      <c r="BK3" s="678"/>
      <c r="BL3" s="678"/>
      <c r="BM3" s="678"/>
      <c r="BN3" s="678"/>
      <c r="BO3" s="678"/>
      <c r="BP3" s="678"/>
      <c r="BQ3" s="678"/>
      <c r="BR3" s="678"/>
      <c r="BS3" s="678"/>
      <c r="BT3" s="678"/>
      <c r="BU3" s="678"/>
      <c r="BV3" s="678"/>
      <c r="BW3" s="678"/>
    </row>
    <row r="4" spans="1:75" ht="15.75" x14ac:dyDescent="0.25">
      <c r="A4" s="877" t="s">
        <v>128</v>
      </c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8"/>
      <c r="M4" s="678"/>
      <c r="N4" s="678"/>
      <c r="O4" s="682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78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</row>
    <row r="5" spans="1:75" ht="15.75" x14ac:dyDescent="0.25">
      <c r="A5" s="676" t="s">
        <v>129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8"/>
      <c r="M5" s="678"/>
      <c r="N5" s="678"/>
      <c r="O5" s="682"/>
      <c r="P5" s="678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78"/>
      <c r="AB5" s="678"/>
      <c r="AC5" s="678"/>
      <c r="AD5" s="678"/>
      <c r="AE5" s="678"/>
      <c r="AF5" s="678"/>
      <c r="AG5" s="678"/>
      <c r="AH5" s="678"/>
      <c r="AI5" s="678"/>
      <c r="AJ5" s="678"/>
      <c r="AK5" s="678"/>
      <c r="AL5" s="678"/>
      <c r="AM5" s="678"/>
      <c r="AN5" s="678"/>
      <c r="AO5" s="678"/>
      <c r="AP5" s="678"/>
      <c r="AQ5" s="678"/>
      <c r="AR5" s="678"/>
      <c r="AS5" s="678"/>
      <c r="AT5" s="678"/>
      <c r="AU5" s="678"/>
      <c r="AV5" s="678"/>
      <c r="AW5" s="678"/>
      <c r="AX5" s="678"/>
      <c r="AY5" s="678"/>
      <c r="AZ5" s="678"/>
      <c r="BA5" s="678"/>
      <c r="BB5" s="678"/>
      <c r="BC5" s="678"/>
      <c r="BD5" s="678"/>
      <c r="BE5" s="678"/>
      <c r="BF5" s="678"/>
      <c r="BG5" s="678"/>
      <c r="BH5" s="678"/>
      <c r="BI5" s="678"/>
      <c r="BJ5" s="678"/>
      <c r="BK5" s="678"/>
      <c r="BL5" s="678"/>
      <c r="BM5" s="678"/>
      <c r="BN5" s="678"/>
      <c r="BO5" s="678"/>
      <c r="BP5" s="678"/>
      <c r="BQ5" s="678"/>
      <c r="BR5" s="678"/>
      <c r="BS5" s="678"/>
      <c r="BT5" s="678"/>
      <c r="BU5" s="678"/>
      <c r="BV5" s="678"/>
      <c r="BW5" s="678"/>
    </row>
    <row r="6" spans="1:75" ht="15.75" customHeight="1" x14ac:dyDescent="0.25">
      <c r="A6" s="1015" t="s">
        <v>1</v>
      </c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714"/>
      <c r="Q6" s="714"/>
      <c r="R6" s="714"/>
      <c r="S6" s="714"/>
      <c r="T6" s="674"/>
      <c r="U6" s="674"/>
      <c r="V6" s="674"/>
      <c r="W6" s="674"/>
      <c r="X6" s="674"/>
      <c r="Y6" s="674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72"/>
      <c r="AP6" s="672"/>
      <c r="AQ6" s="672"/>
      <c r="AR6" s="672"/>
      <c r="AS6" s="672"/>
      <c r="AT6" s="672"/>
      <c r="AU6" s="672"/>
      <c r="AV6" s="672"/>
      <c r="AW6" s="672"/>
      <c r="AX6" s="672"/>
      <c r="AY6" s="672"/>
      <c r="AZ6" s="672"/>
      <c r="BA6" s="672"/>
      <c r="BB6" s="672"/>
      <c r="BC6" s="672"/>
      <c r="BD6" s="672"/>
      <c r="BE6" s="672"/>
      <c r="BF6" s="672"/>
      <c r="BG6" s="672"/>
      <c r="BH6" s="672"/>
      <c r="BI6" s="672"/>
      <c r="BJ6" s="672"/>
      <c r="BK6" s="672"/>
      <c r="BL6" s="672"/>
      <c r="BM6" s="672"/>
      <c r="BN6" s="672"/>
      <c r="BO6" s="672"/>
      <c r="BP6" s="672"/>
      <c r="BQ6" s="672"/>
      <c r="BR6" s="672"/>
      <c r="BS6" s="672"/>
      <c r="BT6" s="672"/>
      <c r="BU6" s="672"/>
      <c r="BV6" s="672"/>
      <c r="BW6" s="672"/>
    </row>
    <row r="7" spans="1:75" x14ac:dyDescent="0.25">
      <c r="A7" s="737" t="s">
        <v>2</v>
      </c>
      <c r="B7" s="737"/>
      <c r="C7" s="737"/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8"/>
      <c r="O7" s="738"/>
      <c r="P7" s="722"/>
      <c r="Q7" s="722"/>
      <c r="R7" s="722"/>
      <c r="S7" s="722"/>
      <c r="T7" s="674"/>
      <c r="U7" s="674"/>
      <c r="V7" s="674"/>
      <c r="W7" s="674"/>
      <c r="X7" s="674"/>
      <c r="Y7" s="674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72"/>
      <c r="AP7" s="672"/>
      <c r="AQ7" s="672"/>
      <c r="AR7" s="672"/>
      <c r="AS7" s="672"/>
      <c r="AT7" s="672"/>
      <c r="AU7" s="672"/>
      <c r="AV7" s="672"/>
      <c r="AW7" s="672"/>
      <c r="AX7" s="672"/>
      <c r="AY7" s="672"/>
      <c r="AZ7" s="672"/>
      <c r="BA7" s="672"/>
      <c r="BB7" s="672"/>
      <c r="BC7" s="672"/>
      <c r="BD7" s="672"/>
      <c r="BE7" s="672"/>
      <c r="BF7" s="672"/>
      <c r="BG7" s="672"/>
      <c r="BH7" s="672"/>
      <c r="BI7" s="672"/>
      <c r="BJ7" s="672"/>
      <c r="BK7" s="672"/>
      <c r="BL7" s="672"/>
      <c r="BM7" s="672"/>
      <c r="BN7" s="672"/>
      <c r="BO7" s="672"/>
      <c r="BP7" s="672"/>
      <c r="BQ7" s="672"/>
      <c r="BR7" s="672"/>
      <c r="BS7" s="672"/>
      <c r="BT7" s="672"/>
      <c r="BU7" s="672"/>
      <c r="BV7" s="672"/>
      <c r="BW7" s="672"/>
    </row>
    <row r="8" spans="1:75" ht="15" customHeight="1" x14ac:dyDescent="0.25">
      <c r="A8" s="1016" t="s">
        <v>3</v>
      </c>
      <c r="B8" s="975" t="s">
        <v>4</v>
      </c>
      <c r="C8" s="997" t="s">
        <v>5</v>
      </c>
      <c r="D8" s="1005"/>
      <c r="E8" s="1005"/>
      <c r="F8" s="1005"/>
      <c r="G8" s="1005"/>
      <c r="H8" s="998"/>
      <c r="I8" s="997" t="s">
        <v>6</v>
      </c>
      <c r="J8" s="998"/>
      <c r="K8" s="975" t="s">
        <v>7</v>
      </c>
      <c r="L8" s="997" t="s">
        <v>8</v>
      </c>
      <c r="M8" s="1005"/>
      <c r="N8" s="998"/>
      <c r="O8" s="975" t="s">
        <v>9</v>
      </c>
      <c r="P8" s="704"/>
      <c r="Q8" s="704"/>
      <c r="R8" s="704"/>
      <c r="S8" s="704"/>
      <c r="T8" s="674"/>
      <c r="U8" s="674"/>
      <c r="V8" s="674"/>
      <c r="W8" s="674"/>
      <c r="X8" s="674"/>
      <c r="Y8" s="674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5"/>
      <c r="AN8" s="675"/>
      <c r="AO8" s="675"/>
      <c r="AP8" s="675"/>
      <c r="AQ8" s="675"/>
      <c r="AR8" s="675"/>
      <c r="AS8" s="675"/>
      <c r="AT8" s="675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675"/>
      <c r="BW8" s="675"/>
    </row>
    <row r="9" spans="1:75" ht="42" x14ac:dyDescent="0.25">
      <c r="A9" s="1017"/>
      <c r="B9" s="977"/>
      <c r="C9" s="739" t="s">
        <v>10</v>
      </c>
      <c r="D9" s="688" t="s">
        <v>11</v>
      </c>
      <c r="E9" s="688" t="s">
        <v>12</v>
      </c>
      <c r="F9" s="688" t="s">
        <v>13</v>
      </c>
      <c r="G9" s="688" t="s">
        <v>14</v>
      </c>
      <c r="H9" s="692" t="s">
        <v>15</v>
      </c>
      <c r="I9" s="740" t="s">
        <v>16</v>
      </c>
      <c r="J9" s="692" t="s">
        <v>17</v>
      </c>
      <c r="K9" s="977"/>
      <c r="L9" s="691" t="s">
        <v>18</v>
      </c>
      <c r="M9" s="741" t="s">
        <v>19</v>
      </c>
      <c r="N9" s="692" t="s">
        <v>20</v>
      </c>
      <c r="O9" s="977"/>
      <c r="P9" s="704"/>
      <c r="Q9" s="704"/>
      <c r="R9" s="704"/>
      <c r="S9" s="704"/>
      <c r="T9" s="674"/>
      <c r="U9" s="674"/>
      <c r="V9" s="674"/>
      <c r="W9" s="674"/>
      <c r="X9" s="674"/>
      <c r="Y9" s="674"/>
      <c r="Z9" s="672"/>
      <c r="AA9" s="672"/>
      <c r="AB9" s="672"/>
      <c r="AC9" s="672"/>
      <c r="AD9" s="672"/>
      <c r="AE9" s="672"/>
      <c r="AF9" s="672"/>
      <c r="AG9" s="672"/>
      <c r="AH9" s="672"/>
      <c r="AI9" s="672"/>
      <c r="AJ9" s="672"/>
      <c r="AK9" s="672"/>
      <c r="AL9" s="672"/>
      <c r="AM9" s="675"/>
      <c r="AN9" s="675"/>
      <c r="AO9" s="675"/>
      <c r="AP9" s="675"/>
      <c r="AQ9" s="675"/>
      <c r="AR9" s="675"/>
      <c r="AS9" s="675"/>
      <c r="AT9" s="675"/>
      <c r="AU9" s="675"/>
      <c r="AV9" s="675"/>
      <c r="AW9" s="675"/>
      <c r="AX9" s="675"/>
      <c r="AY9" s="675"/>
      <c r="AZ9" s="675"/>
      <c r="BA9" s="675"/>
      <c r="BB9" s="675"/>
      <c r="BC9" s="675"/>
      <c r="BD9" s="675"/>
      <c r="BE9" s="675"/>
      <c r="BF9" s="675"/>
      <c r="BG9" s="675"/>
      <c r="BH9" s="675"/>
      <c r="BI9" s="675"/>
      <c r="BJ9" s="675"/>
      <c r="BK9" s="675"/>
      <c r="BL9" s="675"/>
      <c r="BM9" s="675"/>
      <c r="BN9" s="675"/>
      <c r="BO9" s="675"/>
      <c r="BP9" s="675"/>
      <c r="BQ9" s="675"/>
      <c r="BR9" s="675"/>
      <c r="BS9" s="675"/>
      <c r="BT9" s="675"/>
      <c r="BU9" s="675"/>
      <c r="BV9" s="675"/>
      <c r="BW9" s="675"/>
    </row>
    <row r="10" spans="1:75" x14ac:dyDescent="0.25">
      <c r="A10" s="742" t="s">
        <v>21</v>
      </c>
      <c r="B10" s="814">
        <v>0</v>
      </c>
      <c r="C10" s="839"/>
      <c r="D10" s="820"/>
      <c r="E10" s="820"/>
      <c r="F10" s="820"/>
      <c r="G10" s="820"/>
      <c r="H10" s="829"/>
      <c r="I10" s="819"/>
      <c r="J10" s="835"/>
      <c r="K10" s="852"/>
      <c r="L10" s="819"/>
      <c r="M10" s="820"/>
      <c r="N10" s="835"/>
      <c r="O10" s="835"/>
      <c r="P10" s="878" t="s">
        <v>46</v>
      </c>
      <c r="Q10" s="674"/>
      <c r="R10" s="674"/>
      <c r="S10" s="674"/>
      <c r="T10" s="674"/>
      <c r="U10" s="674"/>
      <c r="V10" s="674"/>
      <c r="W10" s="674"/>
      <c r="X10" s="675"/>
      <c r="Y10" s="675"/>
      <c r="Z10" s="675"/>
      <c r="AA10" s="675"/>
      <c r="AB10" s="675"/>
      <c r="AC10" s="675"/>
      <c r="AD10" s="672"/>
      <c r="AE10" s="672"/>
      <c r="AF10" s="675"/>
      <c r="AG10" s="675"/>
      <c r="AH10" s="675"/>
      <c r="AI10" s="675"/>
      <c r="AJ10" s="675"/>
      <c r="AK10" s="675"/>
      <c r="AL10" s="672"/>
      <c r="AM10" s="675"/>
      <c r="AN10" s="675"/>
      <c r="AO10" s="675"/>
      <c r="AP10" s="675"/>
      <c r="AQ10" s="675"/>
      <c r="AR10" s="675"/>
      <c r="AS10" s="675"/>
      <c r="AT10" s="675"/>
      <c r="AU10" s="675"/>
      <c r="AV10" s="675"/>
      <c r="AW10" s="675"/>
      <c r="AX10" s="675"/>
      <c r="AY10" s="675"/>
      <c r="AZ10" s="675"/>
      <c r="BA10" s="675"/>
      <c r="BB10" s="675"/>
      <c r="BC10" s="675"/>
      <c r="BD10" s="675"/>
      <c r="BE10" s="675"/>
      <c r="BF10" s="675"/>
      <c r="BG10" s="675"/>
      <c r="BH10" s="675"/>
      <c r="BI10" s="675"/>
      <c r="BJ10" s="675"/>
      <c r="BK10" s="675"/>
      <c r="BL10" s="675"/>
      <c r="BM10" s="675"/>
      <c r="BN10" s="675"/>
      <c r="BO10" s="675"/>
      <c r="BP10" s="781" t="s">
        <v>22</v>
      </c>
      <c r="BQ10" s="719" t="s">
        <v>22</v>
      </c>
      <c r="BR10" s="719" t="s">
        <v>22</v>
      </c>
      <c r="BS10" s="880" t="s">
        <v>22</v>
      </c>
      <c r="BT10" s="883">
        <v>0</v>
      </c>
      <c r="BU10" s="883">
        <v>0</v>
      </c>
      <c r="BV10" s="883" t="s">
        <v>22</v>
      </c>
      <c r="BW10" s="883" t="s">
        <v>22</v>
      </c>
    </row>
    <row r="11" spans="1:75" ht="15" customHeight="1" x14ac:dyDescent="0.25">
      <c r="A11" s="709" t="s">
        <v>23</v>
      </c>
      <c r="B11" s="823">
        <v>0</v>
      </c>
      <c r="C11" s="872"/>
      <c r="D11" s="858"/>
      <c r="E11" s="858"/>
      <c r="F11" s="858"/>
      <c r="G11" s="858"/>
      <c r="H11" s="843"/>
      <c r="I11" s="817"/>
      <c r="J11" s="844"/>
      <c r="K11" s="866"/>
      <c r="L11" s="857"/>
      <c r="M11" s="858"/>
      <c r="N11" s="844"/>
      <c r="O11" s="844"/>
      <c r="P11" s="878" t="s">
        <v>46</v>
      </c>
      <c r="Q11" s="674"/>
      <c r="R11" s="674"/>
      <c r="S11" s="674"/>
      <c r="T11" s="674"/>
      <c r="U11" s="674"/>
      <c r="V11" s="674"/>
      <c r="W11" s="674"/>
      <c r="X11" s="678"/>
      <c r="Y11" s="687"/>
      <c r="Z11" s="687"/>
      <c r="AA11" s="716"/>
      <c r="AB11" s="678"/>
      <c r="AC11" s="678"/>
      <c r="AD11" s="672"/>
      <c r="AE11" s="672"/>
      <c r="AF11" s="675"/>
      <c r="AG11" s="675"/>
      <c r="AH11" s="675"/>
      <c r="AI11" s="675"/>
      <c r="AJ11" s="675"/>
      <c r="AK11" s="675"/>
      <c r="AL11" s="672"/>
      <c r="AM11" s="675"/>
      <c r="AN11" s="675"/>
      <c r="AO11" s="675"/>
      <c r="AP11" s="675"/>
      <c r="AQ11" s="675"/>
      <c r="AR11" s="675"/>
      <c r="AS11" s="675"/>
      <c r="AT11" s="675"/>
      <c r="AU11" s="675"/>
      <c r="AV11" s="675"/>
      <c r="AW11" s="675"/>
      <c r="AX11" s="675"/>
      <c r="AY11" s="675"/>
      <c r="AZ11" s="675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675"/>
      <c r="BL11" s="675"/>
      <c r="BM11" s="675"/>
      <c r="BN11" s="675"/>
      <c r="BO11" s="675"/>
      <c r="BP11" s="781" t="s">
        <v>22</v>
      </c>
      <c r="BQ11" s="719" t="s">
        <v>22</v>
      </c>
      <c r="BR11" s="719" t="s">
        <v>22</v>
      </c>
      <c r="BS11" s="880" t="s">
        <v>22</v>
      </c>
      <c r="BT11" s="883">
        <v>0</v>
      </c>
      <c r="BU11" s="883">
        <v>0</v>
      </c>
      <c r="BV11" s="883" t="s">
        <v>22</v>
      </c>
      <c r="BW11" s="883" t="s">
        <v>22</v>
      </c>
    </row>
    <row r="12" spans="1:75" ht="15" customHeight="1" x14ac:dyDescent="0.25">
      <c r="A12" s="701" t="s">
        <v>24</v>
      </c>
      <c r="B12" s="816">
        <v>0</v>
      </c>
      <c r="C12" s="841"/>
      <c r="D12" s="811"/>
      <c r="E12" s="811"/>
      <c r="F12" s="811"/>
      <c r="G12" s="811"/>
      <c r="H12" s="812"/>
      <c r="I12" s="830"/>
      <c r="J12" s="813"/>
      <c r="K12" s="865"/>
      <c r="L12" s="830"/>
      <c r="M12" s="831"/>
      <c r="N12" s="832"/>
      <c r="O12" s="832"/>
      <c r="P12" s="878" t="s">
        <v>46</v>
      </c>
      <c r="Q12" s="674"/>
      <c r="R12" s="674"/>
      <c r="S12" s="674"/>
      <c r="T12" s="674"/>
      <c r="U12" s="674"/>
      <c r="V12" s="674"/>
      <c r="W12" s="674"/>
      <c r="X12" s="678"/>
      <c r="Y12" s="687"/>
      <c r="Z12" s="687"/>
      <c r="AA12" s="716"/>
      <c r="AB12" s="678"/>
      <c r="AC12" s="678"/>
      <c r="AD12" s="672"/>
      <c r="AE12" s="672"/>
      <c r="AF12" s="675"/>
      <c r="AG12" s="675"/>
      <c r="AH12" s="675"/>
      <c r="AI12" s="675"/>
      <c r="AJ12" s="675"/>
      <c r="AK12" s="675"/>
      <c r="AL12" s="672"/>
      <c r="AM12" s="675"/>
      <c r="AN12" s="675"/>
      <c r="AO12" s="675"/>
      <c r="AP12" s="675"/>
      <c r="AQ12" s="675"/>
      <c r="AR12" s="675"/>
      <c r="AS12" s="675"/>
      <c r="AT12" s="675"/>
      <c r="AU12" s="675"/>
      <c r="AV12" s="675"/>
      <c r="AW12" s="675"/>
      <c r="AX12" s="675"/>
      <c r="AY12" s="675"/>
      <c r="AZ12" s="675"/>
      <c r="BA12" s="675"/>
      <c r="BB12" s="675"/>
      <c r="BC12" s="675"/>
      <c r="BD12" s="675"/>
      <c r="BE12" s="675"/>
      <c r="BF12" s="675"/>
      <c r="BG12" s="675"/>
      <c r="BH12" s="675"/>
      <c r="BI12" s="675"/>
      <c r="BJ12" s="675"/>
      <c r="BK12" s="675"/>
      <c r="BL12" s="675"/>
      <c r="BM12" s="675"/>
      <c r="BN12" s="675"/>
      <c r="BO12" s="675"/>
      <c r="BP12" s="781" t="s">
        <v>22</v>
      </c>
      <c r="BQ12" s="719" t="s">
        <v>22</v>
      </c>
      <c r="BR12" s="719" t="s">
        <v>22</v>
      </c>
      <c r="BS12" s="717"/>
      <c r="BT12" s="883">
        <v>0</v>
      </c>
      <c r="BU12" s="883">
        <v>0</v>
      </c>
      <c r="BV12" s="883" t="s">
        <v>22</v>
      </c>
      <c r="BW12" s="694"/>
    </row>
    <row r="13" spans="1:75" x14ac:dyDescent="0.25">
      <c r="A13" s="743" t="s">
        <v>25</v>
      </c>
      <c r="B13" s="743"/>
      <c r="C13" s="743"/>
      <c r="D13" s="743"/>
      <c r="E13" s="743"/>
      <c r="F13" s="743"/>
      <c r="G13" s="743"/>
      <c r="H13" s="743"/>
      <c r="I13" s="743"/>
      <c r="J13" s="743"/>
      <c r="K13" s="743"/>
      <c r="L13" s="743"/>
      <c r="M13" s="743"/>
      <c r="N13" s="744"/>
      <c r="O13" s="744"/>
      <c r="P13" s="725"/>
      <c r="Q13" s="725"/>
      <c r="R13" s="725"/>
      <c r="S13" s="725"/>
      <c r="T13" s="674"/>
      <c r="U13" s="674"/>
      <c r="V13" s="674"/>
      <c r="W13" s="674"/>
      <c r="X13" s="674"/>
      <c r="Y13" s="674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/>
      <c r="AP13" s="672"/>
      <c r="AQ13" s="672"/>
      <c r="AR13" s="672"/>
      <c r="AS13" s="672"/>
      <c r="AT13" s="672"/>
      <c r="AU13" s="672"/>
      <c r="AV13" s="672"/>
      <c r="AW13" s="672"/>
      <c r="AX13" s="672"/>
      <c r="AY13" s="672"/>
      <c r="AZ13" s="672"/>
      <c r="BA13" s="672"/>
      <c r="BB13" s="672"/>
      <c r="BC13" s="672"/>
      <c r="BD13" s="672"/>
      <c r="BE13" s="672"/>
      <c r="BF13" s="672"/>
      <c r="BG13" s="672"/>
      <c r="BH13" s="672"/>
      <c r="BI13" s="672"/>
      <c r="BJ13" s="672"/>
      <c r="BK13" s="672"/>
      <c r="BL13" s="672"/>
      <c r="BM13" s="672"/>
      <c r="BN13" s="672"/>
      <c r="BO13" s="672"/>
      <c r="BP13" s="672"/>
      <c r="BQ13" s="672"/>
      <c r="BR13" s="672"/>
      <c r="BS13" s="672"/>
      <c r="BT13" s="672"/>
      <c r="BU13" s="672"/>
      <c r="BV13" s="672"/>
      <c r="BW13" s="672"/>
    </row>
    <row r="14" spans="1:75" ht="21" x14ac:dyDescent="0.25">
      <c r="A14" s="728" t="s">
        <v>26</v>
      </c>
      <c r="B14" s="693" t="s">
        <v>4</v>
      </c>
      <c r="C14" s="693" t="s">
        <v>27</v>
      </c>
      <c r="D14" s="693" t="s">
        <v>28</v>
      </c>
      <c r="E14" s="726"/>
      <c r="F14" s="726"/>
      <c r="G14" s="744"/>
      <c r="H14" s="677"/>
      <c r="I14" s="677"/>
      <c r="J14" s="677"/>
      <c r="K14" s="677"/>
      <c r="L14" s="677"/>
      <c r="M14" s="677"/>
      <c r="N14" s="677"/>
      <c r="O14" s="677"/>
      <c r="P14" s="879"/>
      <c r="Q14" s="677"/>
      <c r="R14" s="677"/>
      <c r="S14" s="677"/>
      <c r="T14" s="674"/>
      <c r="U14" s="674"/>
      <c r="V14" s="674"/>
      <c r="W14" s="674"/>
      <c r="X14" s="674"/>
      <c r="Y14" s="674"/>
      <c r="Z14" s="672"/>
      <c r="AA14" s="672"/>
      <c r="AB14" s="672"/>
      <c r="AC14" s="672"/>
      <c r="AD14" s="672"/>
      <c r="AE14" s="672"/>
      <c r="AF14" s="675"/>
      <c r="AG14" s="675"/>
      <c r="AH14" s="675"/>
      <c r="AI14" s="675"/>
      <c r="AJ14" s="675"/>
      <c r="AK14" s="675"/>
      <c r="AL14" s="672"/>
      <c r="AM14" s="675"/>
      <c r="AN14" s="675"/>
      <c r="AO14" s="675"/>
      <c r="AP14" s="675"/>
      <c r="AQ14" s="675"/>
      <c r="AR14" s="675"/>
      <c r="AS14" s="675"/>
      <c r="AT14" s="675"/>
      <c r="AU14" s="675"/>
      <c r="AV14" s="675"/>
      <c r="AW14" s="675"/>
      <c r="AX14" s="675"/>
      <c r="AY14" s="675"/>
      <c r="AZ14" s="675"/>
      <c r="BA14" s="675"/>
      <c r="BB14" s="675"/>
      <c r="BC14" s="675"/>
      <c r="BD14" s="675"/>
      <c r="BE14" s="675"/>
      <c r="BF14" s="675"/>
      <c r="BG14" s="675"/>
      <c r="BH14" s="675"/>
      <c r="BI14" s="675"/>
      <c r="BJ14" s="675"/>
      <c r="BK14" s="675"/>
      <c r="BL14" s="675"/>
      <c r="BM14" s="675"/>
      <c r="BN14" s="675"/>
      <c r="BO14" s="675"/>
      <c r="BP14" s="672"/>
      <c r="BQ14" s="672"/>
      <c r="BR14" s="672"/>
      <c r="BS14" s="672"/>
      <c r="BT14" s="672"/>
      <c r="BU14" s="672"/>
      <c r="BV14" s="675"/>
      <c r="BW14" s="675"/>
    </row>
    <row r="15" spans="1:75" ht="15" customHeight="1" x14ac:dyDescent="0.25">
      <c r="A15" s="785" t="s">
        <v>29</v>
      </c>
      <c r="B15" s="814">
        <v>0</v>
      </c>
      <c r="C15" s="800"/>
      <c r="D15" s="800"/>
      <c r="E15" s="878" t="s">
        <v>22</v>
      </c>
      <c r="F15" s="726"/>
      <c r="G15" s="744"/>
      <c r="H15" s="677"/>
      <c r="I15" s="677"/>
      <c r="J15" s="678"/>
      <c r="K15" s="678"/>
      <c r="L15" s="678"/>
      <c r="M15" s="678"/>
      <c r="N15" s="678"/>
      <c r="O15" s="678"/>
      <c r="P15" s="678"/>
      <c r="Q15" s="678"/>
      <c r="R15" s="678"/>
      <c r="S15" s="678"/>
      <c r="T15" s="674"/>
      <c r="U15" s="674"/>
      <c r="V15" s="674"/>
      <c r="W15" s="674"/>
      <c r="X15" s="674"/>
      <c r="Y15" s="674"/>
      <c r="Z15" s="672"/>
      <c r="AA15" s="672"/>
      <c r="AB15" s="672"/>
      <c r="AC15" s="672"/>
      <c r="AD15" s="672"/>
      <c r="AE15" s="672"/>
      <c r="AF15" s="675"/>
      <c r="AG15" s="675"/>
      <c r="AH15" s="675"/>
      <c r="AI15" s="675"/>
      <c r="AJ15" s="675"/>
      <c r="AK15" s="675"/>
      <c r="AL15" s="672"/>
      <c r="AM15" s="675"/>
      <c r="AN15" s="675"/>
      <c r="AO15" s="675"/>
      <c r="AP15" s="675"/>
      <c r="AQ15" s="675"/>
      <c r="AR15" s="675"/>
      <c r="AS15" s="675"/>
      <c r="AT15" s="675"/>
      <c r="AU15" s="675"/>
      <c r="AV15" s="675"/>
      <c r="AW15" s="675"/>
      <c r="AX15" s="675"/>
      <c r="AY15" s="675"/>
      <c r="AZ15" s="675"/>
      <c r="BA15" s="675"/>
      <c r="BB15" s="675"/>
      <c r="BC15" s="675"/>
      <c r="BD15" s="675"/>
      <c r="BE15" s="675"/>
      <c r="BF15" s="675"/>
      <c r="BG15" s="675"/>
      <c r="BH15" s="675"/>
      <c r="BI15" s="675"/>
      <c r="BJ15" s="675"/>
      <c r="BK15" s="675"/>
      <c r="BL15" s="675"/>
      <c r="BM15" s="675"/>
      <c r="BN15" s="675"/>
      <c r="BO15" s="675"/>
      <c r="BP15" s="672"/>
      <c r="BQ15" s="781" t="s">
        <v>22</v>
      </c>
      <c r="BR15" s="672"/>
      <c r="BS15" s="672"/>
      <c r="BT15" s="883">
        <v>0</v>
      </c>
      <c r="BU15" s="672"/>
      <c r="BV15" s="675"/>
      <c r="BW15" s="675"/>
    </row>
    <row r="16" spans="1:75" ht="15" customHeight="1" x14ac:dyDescent="0.25">
      <c r="A16" s="786" t="s">
        <v>30</v>
      </c>
      <c r="B16" s="815">
        <v>0</v>
      </c>
      <c r="C16" s="801"/>
      <c r="D16" s="801"/>
      <c r="E16" s="878" t="s">
        <v>22</v>
      </c>
      <c r="F16" s="726"/>
      <c r="G16" s="744"/>
      <c r="H16" s="677"/>
      <c r="I16" s="677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4"/>
      <c r="U16" s="674"/>
      <c r="V16" s="674"/>
      <c r="W16" s="674"/>
      <c r="X16" s="674"/>
      <c r="Y16" s="674"/>
      <c r="Z16" s="672"/>
      <c r="AA16" s="672"/>
      <c r="AB16" s="672"/>
      <c r="AC16" s="672"/>
      <c r="AD16" s="672"/>
      <c r="AE16" s="672"/>
      <c r="AF16" s="675"/>
      <c r="AG16" s="675"/>
      <c r="AH16" s="675"/>
      <c r="AI16" s="675"/>
      <c r="AJ16" s="675"/>
      <c r="AK16" s="675"/>
      <c r="AL16" s="672"/>
      <c r="AM16" s="675"/>
      <c r="AN16" s="675"/>
      <c r="AO16" s="675"/>
      <c r="AP16" s="675"/>
      <c r="AQ16" s="675"/>
      <c r="AR16" s="675"/>
      <c r="AS16" s="675"/>
      <c r="AT16" s="675"/>
      <c r="AU16" s="675"/>
      <c r="AV16" s="675"/>
      <c r="AW16" s="675"/>
      <c r="AX16" s="675"/>
      <c r="AY16" s="675"/>
      <c r="AZ16" s="675"/>
      <c r="BA16" s="675"/>
      <c r="BB16" s="675"/>
      <c r="BC16" s="675"/>
      <c r="BD16" s="675"/>
      <c r="BE16" s="675"/>
      <c r="BF16" s="675"/>
      <c r="BG16" s="675"/>
      <c r="BH16" s="675"/>
      <c r="BI16" s="675"/>
      <c r="BJ16" s="675"/>
      <c r="BK16" s="675"/>
      <c r="BL16" s="675"/>
      <c r="BM16" s="675"/>
      <c r="BN16" s="675"/>
      <c r="BO16" s="675"/>
      <c r="BP16" s="672"/>
      <c r="BQ16" s="781" t="s">
        <v>22</v>
      </c>
      <c r="BR16" s="672"/>
      <c r="BS16" s="672"/>
      <c r="BT16" s="883">
        <v>0</v>
      </c>
      <c r="BU16" s="672"/>
      <c r="BV16" s="675"/>
      <c r="BW16" s="675"/>
    </row>
    <row r="17" spans="1:75" x14ac:dyDescent="0.25">
      <c r="A17" s="786" t="s">
        <v>31</v>
      </c>
      <c r="B17" s="815">
        <v>0</v>
      </c>
      <c r="C17" s="801"/>
      <c r="D17" s="801"/>
      <c r="E17" s="878" t="s">
        <v>22</v>
      </c>
      <c r="F17" s="726"/>
      <c r="G17" s="744"/>
      <c r="H17" s="677"/>
      <c r="I17" s="677"/>
      <c r="J17" s="678"/>
      <c r="K17" s="678"/>
      <c r="L17" s="678"/>
      <c r="M17" s="678"/>
      <c r="N17" s="678"/>
      <c r="O17" s="678"/>
      <c r="P17" s="678"/>
      <c r="Q17" s="678"/>
      <c r="R17" s="678"/>
      <c r="S17" s="678"/>
      <c r="T17" s="674"/>
      <c r="U17" s="674"/>
      <c r="V17" s="674"/>
      <c r="W17" s="674"/>
      <c r="X17" s="674"/>
      <c r="Y17" s="674"/>
      <c r="Z17" s="672"/>
      <c r="AA17" s="672"/>
      <c r="AB17" s="672"/>
      <c r="AC17" s="672"/>
      <c r="AD17" s="672"/>
      <c r="AE17" s="672"/>
      <c r="AF17" s="675"/>
      <c r="AG17" s="675"/>
      <c r="AH17" s="675"/>
      <c r="AI17" s="675"/>
      <c r="AJ17" s="675"/>
      <c r="AK17" s="675"/>
      <c r="AL17" s="672"/>
      <c r="AM17" s="675"/>
      <c r="AN17" s="675"/>
      <c r="AO17" s="675"/>
      <c r="AP17" s="675"/>
      <c r="AQ17" s="675"/>
      <c r="AR17" s="675"/>
      <c r="AS17" s="675"/>
      <c r="AT17" s="675"/>
      <c r="AU17" s="675"/>
      <c r="AV17" s="675"/>
      <c r="AW17" s="675"/>
      <c r="AX17" s="675"/>
      <c r="AY17" s="675"/>
      <c r="AZ17" s="675"/>
      <c r="BA17" s="675"/>
      <c r="BB17" s="675"/>
      <c r="BC17" s="675"/>
      <c r="BD17" s="675"/>
      <c r="BE17" s="675"/>
      <c r="BF17" s="675"/>
      <c r="BG17" s="675"/>
      <c r="BH17" s="675"/>
      <c r="BI17" s="675"/>
      <c r="BJ17" s="675"/>
      <c r="BK17" s="675"/>
      <c r="BL17" s="675"/>
      <c r="BM17" s="675"/>
      <c r="BN17" s="675"/>
      <c r="BO17" s="675"/>
      <c r="BP17" s="672"/>
      <c r="BQ17" s="781" t="s">
        <v>22</v>
      </c>
      <c r="BR17" s="672"/>
      <c r="BS17" s="672"/>
      <c r="BT17" s="883">
        <v>0</v>
      </c>
      <c r="BU17" s="672"/>
      <c r="BV17" s="675"/>
      <c r="BW17" s="675"/>
    </row>
    <row r="18" spans="1:75" x14ac:dyDescent="0.25">
      <c r="A18" s="786" t="s">
        <v>32</v>
      </c>
      <c r="B18" s="815">
        <v>0</v>
      </c>
      <c r="C18" s="801"/>
      <c r="D18" s="801"/>
      <c r="E18" s="878" t="s">
        <v>22</v>
      </c>
      <c r="F18" s="726"/>
      <c r="G18" s="744"/>
      <c r="H18" s="677"/>
      <c r="I18" s="677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4"/>
      <c r="U18" s="674"/>
      <c r="V18" s="674"/>
      <c r="W18" s="674"/>
      <c r="X18" s="674"/>
      <c r="Y18" s="674"/>
      <c r="Z18" s="672"/>
      <c r="AA18" s="672"/>
      <c r="AB18" s="672"/>
      <c r="AC18" s="672"/>
      <c r="AD18" s="672"/>
      <c r="AE18" s="672"/>
      <c r="AF18" s="675"/>
      <c r="AG18" s="675"/>
      <c r="AH18" s="675"/>
      <c r="AI18" s="675"/>
      <c r="AJ18" s="675"/>
      <c r="AK18" s="675"/>
      <c r="AL18" s="672"/>
      <c r="AM18" s="675"/>
      <c r="AN18" s="675"/>
      <c r="AO18" s="675"/>
      <c r="AP18" s="675"/>
      <c r="AQ18" s="675"/>
      <c r="AR18" s="675"/>
      <c r="AS18" s="675"/>
      <c r="AT18" s="675"/>
      <c r="AU18" s="675"/>
      <c r="AV18" s="675"/>
      <c r="AW18" s="675"/>
      <c r="AX18" s="675"/>
      <c r="AY18" s="675"/>
      <c r="AZ18" s="675"/>
      <c r="BA18" s="675"/>
      <c r="BB18" s="675"/>
      <c r="BC18" s="675"/>
      <c r="BD18" s="675"/>
      <c r="BE18" s="675"/>
      <c r="BF18" s="675"/>
      <c r="BG18" s="675"/>
      <c r="BH18" s="675"/>
      <c r="BI18" s="675"/>
      <c r="BJ18" s="675"/>
      <c r="BK18" s="675"/>
      <c r="BL18" s="675"/>
      <c r="BM18" s="675"/>
      <c r="BN18" s="675"/>
      <c r="BO18" s="675"/>
      <c r="BP18" s="672"/>
      <c r="BQ18" s="781" t="s">
        <v>22</v>
      </c>
      <c r="BR18" s="672"/>
      <c r="BS18" s="672"/>
      <c r="BT18" s="883">
        <v>0</v>
      </c>
      <c r="BU18" s="672"/>
      <c r="BV18" s="675"/>
      <c r="BW18" s="675"/>
    </row>
    <row r="19" spans="1:75" x14ac:dyDescent="0.25">
      <c r="A19" s="787" t="s">
        <v>33</v>
      </c>
      <c r="B19" s="824">
        <v>0</v>
      </c>
      <c r="C19" s="802"/>
      <c r="D19" s="802"/>
      <c r="E19" s="878" t="s">
        <v>22</v>
      </c>
      <c r="F19" s="726"/>
      <c r="G19" s="744"/>
      <c r="H19" s="677"/>
      <c r="I19" s="677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4"/>
      <c r="U19" s="674"/>
      <c r="V19" s="674"/>
      <c r="W19" s="674"/>
      <c r="X19" s="674"/>
      <c r="Y19" s="674"/>
      <c r="Z19" s="672"/>
      <c r="AA19" s="672"/>
      <c r="AB19" s="672"/>
      <c r="AC19" s="672"/>
      <c r="AD19" s="672"/>
      <c r="AE19" s="672"/>
      <c r="AF19" s="675"/>
      <c r="AG19" s="675"/>
      <c r="AH19" s="675"/>
      <c r="AI19" s="675"/>
      <c r="AJ19" s="675"/>
      <c r="AK19" s="675"/>
      <c r="AL19" s="672"/>
      <c r="AM19" s="675"/>
      <c r="AN19" s="675"/>
      <c r="AO19" s="675"/>
      <c r="AP19" s="675"/>
      <c r="AQ19" s="675"/>
      <c r="AR19" s="675"/>
      <c r="AS19" s="675"/>
      <c r="AT19" s="675"/>
      <c r="AU19" s="675"/>
      <c r="AV19" s="675"/>
      <c r="AW19" s="675"/>
      <c r="AX19" s="675"/>
      <c r="AY19" s="675"/>
      <c r="AZ19" s="675"/>
      <c r="BA19" s="675"/>
      <c r="BB19" s="675"/>
      <c r="BC19" s="675"/>
      <c r="BD19" s="675"/>
      <c r="BE19" s="675"/>
      <c r="BF19" s="675"/>
      <c r="BG19" s="675"/>
      <c r="BH19" s="675"/>
      <c r="BI19" s="675"/>
      <c r="BJ19" s="675"/>
      <c r="BK19" s="675"/>
      <c r="BL19" s="675"/>
      <c r="BM19" s="675"/>
      <c r="BN19" s="675"/>
      <c r="BO19" s="675"/>
      <c r="BP19" s="672"/>
      <c r="BQ19" s="781" t="s">
        <v>22</v>
      </c>
      <c r="BR19" s="672"/>
      <c r="BS19" s="672"/>
      <c r="BT19" s="883">
        <v>0</v>
      </c>
      <c r="BU19" s="672"/>
      <c r="BV19" s="675"/>
      <c r="BW19" s="675"/>
    </row>
    <row r="20" spans="1:75" ht="31.5" x14ac:dyDescent="0.25">
      <c r="A20" s="788" t="s">
        <v>34</v>
      </c>
      <c r="B20" s="816">
        <v>0</v>
      </c>
      <c r="C20" s="803"/>
      <c r="D20" s="803"/>
      <c r="E20" s="878" t="s">
        <v>22</v>
      </c>
      <c r="F20" s="745"/>
      <c r="G20" s="745"/>
      <c r="H20" s="745"/>
      <c r="I20" s="745"/>
      <c r="J20" s="745"/>
      <c r="K20" s="678"/>
      <c r="L20" s="678"/>
      <c r="M20" s="678"/>
      <c r="N20" s="678"/>
      <c r="O20" s="678"/>
      <c r="P20" s="678"/>
      <c r="Q20" s="678"/>
      <c r="R20" s="678"/>
      <c r="S20" s="678"/>
      <c r="T20" s="674"/>
      <c r="U20" s="674"/>
      <c r="V20" s="674"/>
      <c r="W20" s="674"/>
      <c r="X20" s="674"/>
      <c r="Y20" s="674"/>
      <c r="Z20" s="672"/>
      <c r="AA20" s="672"/>
      <c r="AB20" s="672"/>
      <c r="AC20" s="672"/>
      <c r="AD20" s="672"/>
      <c r="AE20" s="672"/>
      <c r="AF20" s="675"/>
      <c r="AG20" s="675"/>
      <c r="AH20" s="675"/>
      <c r="AI20" s="675"/>
      <c r="AJ20" s="675"/>
      <c r="AK20" s="675"/>
      <c r="AL20" s="672"/>
      <c r="AM20" s="675"/>
      <c r="AN20" s="675"/>
      <c r="AO20" s="675"/>
      <c r="AP20" s="675"/>
      <c r="AQ20" s="675"/>
      <c r="AR20" s="675"/>
      <c r="AS20" s="675"/>
      <c r="AT20" s="675"/>
      <c r="AU20" s="675"/>
      <c r="AV20" s="675"/>
      <c r="AW20" s="675"/>
      <c r="AX20" s="675"/>
      <c r="AY20" s="675"/>
      <c r="AZ20" s="675"/>
      <c r="BA20" s="675"/>
      <c r="BB20" s="675"/>
      <c r="BC20" s="675"/>
      <c r="BD20" s="675"/>
      <c r="BE20" s="675"/>
      <c r="BF20" s="675"/>
      <c r="BG20" s="675"/>
      <c r="BH20" s="675"/>
      <c r="BI20" s="675"/>
      <c r="BJ20" s="675"/>
      <c r="BK20" s="675"/>
      <c r="BL20" s="675"/>
      <c r="BM20" s="675"/>
      <c r="BN20" s="675"/>
      <c r="BO20" s="675"/>
      <c r="BP20" s="672"/>
      <c r="BQ20" s="781" t="s">
        <v>22</v>
      </c>
      <c r="BR20" s="672"/>
      <c r="BS20" s="672"/>
      <c r="BT20" s="883">
        <v>0</v>
      </c>
      <c r="BU20" s="672"/>
      <c r="BV20" s="675"/>
      <c r="BW20" s="675"/>
    </row>
    <row r="21" spans="1:75" x14ac:dyDescent="0.25">
      <c r="A21" s="700" t="s">
        <v>35</v>
      </c>
      <c r="B21" s="833">
        <v>0</v>
      </c>
      <c r="C21" s="833">
        <v>0</v>
      </c>
      <c r="D21" s="833">
        <v>0</v>
      </c>
      <c r="E21" s="878" t="s">
        <v>130</v>
      </c>
      <c r="F21" s="745"/>
      <c r="G21" s="745"/>
      <c r="H21" s="745"/>
      <c r="I21" s="745"/>
      <c r="J21" s="745"/>
      <c r="K21" s="677"/>
      <c r="L21" s="677"/>
      <c r="M21" s="677"/>
      <c r="N21" s="678"/>
      <c r="O21" s="678"/>
      <c r="P21" s="678"/>
      <c r="Q21" s="678"/>
      <c r="R21" s="678"/>
      <c r="S21" s="678"/>
      <c r="T21" s="674"/>
      <c r="U21" s="674"/>
      <c r="V21" s="674"/>
      <c r="W21" s="674"/>
      <c r="X21" s="675"/>
      <c r="Y21" s="674"/>
      <c r="Z21" s="672"/>
      <c r="AA21" s="672"/>
      <c r="AB21" s="678"/>
      <c r="AC21" s="672"/>
      <c r="AD21" s="672"/>
      <c r="AE21" s="672"/>
      <c r="AF21" s="675"/>
      <c r="AG21" s="675"/>
      <c r="AH21" s="675"/>
      <c r="AI21" s="675"/>
      <c r="AJ21" s="675"/>
      <c r="AK21" s="675"/>
      <c r="AL21" s="672"/>
      <c r="AM21" s="675"/>
      <c r="AN21" s="675"/>
      <c r="AO21" s="675"/>
      <c r="AP21" s="675"/>
      <c r="AQ21" s="675"/>
      <c r="AR21" s="675"/>
      <c r="AS21" s="675"/>
      <c r="AT21" s="675"/>
      <c r="AU21" s="675"/>
      <c r="AV21" s="675"/>
      <c r="AW21" s="675"/>
      <c r="AX21" s="675"/>
      <c r="AY21" s="675"/>
      <c r="AZ21" s="675"/>
      <c r="BA21" s="675"/>
      <c r="BB21" s="675"/>
      <c r="BC21" s="675"/>
      <c r="BD21" s="675"/>
      <c r="BE21" s="675"/>
      <c r="BF21" s="675"/>
      <c r="BG21" s="675"/>
      <c r="BH21" s="675"/>
      <c r="BI21" s="675"/>
      <c r="BJ21" s="675"/>
      <c r="BK21" s="675"/>
      <c r="BL21" s="675"/>
      <c r="BM21" s="675"/>
      <c r="BN21" s="675"/>
      <c r="BO21" s="675"/>
      <c r="BP21" s="781" t="s">
        <v>22</v>
      </c>
      <c r="BQ21" s="781" t="s">
        <v>22</v>
      </c>
      <c r="BR21" s="694"/>
      <c r="BS21" s="694"/>
      <c r="BT21" s="883">
        <v>0</v>
      </c>
      <c r="BU21" s="883">
        <v>0</v>
      </c>
      <c r="BV21" s="675"/>
      <c r="BW21" s="675"/>
    </row>
    <row r="22" spans="1:75" ht="15" customHeight="1" x14ac:dyDescent="0.25">
      <c r="A22" s="737" t="s">
        <v>36</v>
      </c>
      <c r="B22" s="737"/>
      <c r="C22" s="737"/>
      <c r="D22" s="737"/>
      <c r="E22" s="737"/>
      <c r="F22" s="737"/>
      <c r="G22" s="737"/>
      <c r="H22" s="737"/>
      <c r="I22" s="737"/>
      <c r="J22" s="737"/>
      <c r="K22" s="737"/>
      <c r="L22" s="737"/>
      <c r="M22" s="737"/>
      <c r="N22" s="678"/>
      <c r="O22" s="678"/>
      <c r="P22" s="678"/>
      <c r="Q22" s="678"/>
      <c r="R22" s="678"/>
      <c r="S22" s="678"/>
      <c r="T22" s="674"/>
      <c r="U22" s="674"/>
      <c r="V22" s="674"/>
      <c r="W22" s="674"/>
      <c r="X22" s="674"/>
      <c r="Y22" s="674"/>
      <c r="Z22" s="672"/>
      <c r="AA22" s="672"/>
      <c r="AB22" s="672"/>
      <c r="AC22" s="672"/>
      <c r="AD22" s="672"/>
      <c r="AE22" s="672"/>
      <c r="AF22" s="672"/>
      <c r="AG22" s="672"/>
      <c r="AH22" s="672"/>
      <c r="AI22" s="672"/>
      <c r="AJ22" s="672"/>
      <c r="AK22" s="672"/>
      <c r="AL22" s="672"/>
      <c r="AM22" s="672"/>
      <c r="AN22" s="672"/>
      <c r="AO22" s="672"/>
      <c r="AP22" s="672"/>
      <c r="AQ22" s="672"/>
      <c r="AR22" s="672"/>
      <c r="AS22" s="672"/>
      <c r="AT22" s="672"/>
      <c r="AU22" s="672"/>
      <c r="AV22" s="672"/>
      <c r="AW22" s="672"/>
      <c r="AX22" s="672"/>
      <c r="AY22" s="672"/>
      <c r="AZ22" s="672"/>
      <c r="BA22" s="672"/>
      <c r="BB22" s="672"/>
      <c r="BC22" s="672"/>
      <c r="BD22" s="672"/>
      <c r="BE22" s="672"/>
      <c r="BF22" s="672"/>
      <c r="BG22" s="672"/>
      <c r="BH22" s="672"/>
      <c r="BI22" s="672"/>
      <c r="BJ22" s="672"/>
      <c r="BK22" s="672"/>
      <c r="BL22" s="672"/>
      <c r="BM22" s="672"/>
      <c r="BN22" s="672"/>
      <c r="BO22" s="672"/>
      <c r="BP22" s="672"/>
      <c r="BQ22" s="672"/>
      <c r="BR22" s="672"/>
      <c r="BS22" s="672"/>
      <c r="BT22" s="672"/>
      <c r="BU22" s="672"/>
      <c r="BV22" s="672"/>
      <c r="BW22" s="672"/>
    </row>
    <row r="23" spans="1:75" ht="15.75" x14ac:dyDescent="0.25">
      <c r="A23" s="975" t="s">
        <v>37</v>
      </c>
      <c r="B23" s="1013" t="s">
        <v>4</v>
      </c>
      <c r="C23" s="997" t="s">
        <v>5</v>
      </c>
      <c r="D23" s="1005"/>
      <c r="E23" s="1005"/>
      <c r="F23" s="1005"/>
      <c r="G23" s="1005"/>
      <c r="H23" s="998"/>
      <c r="I23" s="1005" t="s">
        <v>6</v>
      </c>
      <c r="J23" s="998"/>
      <c r="K23" s="975" t="s">
        <v>38</v>
      </c>
      <c r="L23" s="997" t="s">
        <v>39</v>
      </c>
      <c r="M23" s="1005"/>
      <c r="N23" s="998"/>
      <c r="O23" s="682"/>
      <c r="P23" s="677"/>
      <c r="Q23" s="677"/>
      <c r="R23" s="677"/>
      <c r="S23" s="678"/>
      <c r="T23" s="674"/>
      <c r="U23" s="674"/>
      <c r="V23" s="674"/>
      <c r="W23" s="674"/>
      <c r="X23" s="674"/>
      <c r="Y23" s="674"/>
      <c r="Z23" s="672"/>
      <c r="AA23" s="672"/>
      <c r="AB23" s="672"/>
      <c r="AC23" s="672"/>
      <c r="AD23" s="672"/>
      <c r="AE23" s="672"/>
      <c r="AF23" s="675"/>
      <c r="AG23" s="675"/>
      <c r="AH23" s="675"/>
      <c r="AI23" s="675"/>
      <c r="AJ23" s="675"/>
      <c r="AK23" s="675"/>
      <c r="AL23" s="672"/>
      <c r="AM23" s="675"/>
      <c r="AN23" s="675"/>
      <c r="AO23" s="675"/>
      <c r="AP23" s="675"/>
      <c r="AQ23" s="675"/>
      <c r="AR23" s="675"/>
      <c r="AS23" s="675"/>
      <c r="AT23" s="675"/>
      <c r="AU23" s="675"/>
      <c r="AV23" s="675"/>
      <c r="AW23" s="675"/>
      <c r="AX23" s="675"/>
      <c r="AY23" s="675"/>
      <c r="AZ23" s="675"/>
      <c r="BA23" s="675"/>
      <c r="BB23" s="675"/>
      <c r="BC23" s="675"/>
      <c r="BD23" s="675"/>
      <c r="BE23" s="675"/>
      <c r="BF23" s="675"/>
      <c r="BG23" s="675"/>
      <c r="BH23" s="675"/>
      <c r="BI23" s="675"/>
      <c r="BJ23" s="675"/>
      <c r="BK23" s="675"/>
      <c r="BL23" s="675"/>
      <c r="BM23" s="675"/>
      <c r="BN23" s="675"/>
      <c r="BO23" s="675"/>
      <c r="BP23" s="672"/>
      <c r="BQ23" s="672"/>
      <c r="BR23" s="672"/>
      <c r="BS23" s="672"/>
      <c r="BT23" s="672"/>
      <c r="BU23" s="672"/>
      <c r="BV23" s="675"/>
      <c r="BW23" s="675"/>
    </row>
    <row r="24" spans="1:75" ht="21" x14ac:dyDescent="0.25">
      <c r="A24" s="977"/>
      <c r="B24" s="1014"/>
      <c r="C24" s="684" t="s">
        <v>10</v>
      </c>
      <c r="D24" s="688" t="s">
        <v>11</v>
      </c>
      <c r="E24" s="688" t="s">
        <v>12</v>
      </c>
      <c r="F24" s="688" t="s">
        <v>13</v>
      </c>
      <c r="G24" s="688" t="s">
        <v>14</v>
      </c>
      <c r="H24" s="692" t="s">
        <v>15</v>
      </c>
      <c r="I24" s="740" t="s">
        <v>16</v>
      </c>
      <c r="J24" s="692" t="s">
        <v>17</v>
      </c>
      <c r="K24" s="977"/>
      <c r="L24" s="691" t="s">
        <v>18</v>
      </c>
      <c r="M24" s="741" t="s">
        <v>40</v>
      </c>
      <c r="N24" s="692" t="s">
        <v>41</v>
      </c>
      <c r="O24" s="682"/>
      <c r="P24" s="1012"/>
      <c r="Q24" s="1012"/>
      <c r="R24" s="1012"/>
      <c r="S24" s="704"/>
      <c r="T24" s="674"/>
      <c r="U24" s="674"/>
      <c r="V24" s="674"/>
      <c r="W24" s="674"/>
      <c r="X24" s="674"/>
      <c r="Y24" s="674"/>
      <c r="Z24" s="672"/>
      <c r="AA24" s="672"/>
      <c r="AB24" s="672"/>
      <c r="AC24" s="672"/>
      <c r="AD24" s="672"/>
      <c r="AE24" s="672"/>
      <c r="AF24" s="675"/>
      <c r="AG24" s="675"/>
      <c r="AH24" s="675"/>
      <c r="AI24" s="675"/>
      <c r="AJ24" s="675"/>
      <c r="AK24" s="675"/>
      <c r="AL24" s="672"/>
      <c r="AM24" s="675"/>
      <c r="AN24" s="675"/>
      <c r="AO24" s="675"/>
      <c r="AP24" s="675"/>
      <c r="AQ24" s="675"/>
      <c r="AR24" s="675"/>
      <c r="AS24" s="675"/>
      <c r="AT24" s="675"/>
      <c r="AU24" s="675"/>
      <c r="AV24" s="675"/>
      <c r="AW24" s="675"/>
      <c r="AX24" s="675"/>
      <c r="AY24" s="675"/>
      <c r="AZ24" s="675"/>
      <c r="BA24" s="675"/>
      <c r="BB24" s="675"/>
      <c r="BC24" s="675"/>
      <c r="BD24" s="675"/>
      <c r="BE24" s="675"/>
      <c r="BF24" s="675"/>
      <c r="BG24" s="675"/>
      <c r="BH24" s="675"/>
      <c r="BI24" s="675"/>
      <c r="BJ24" s="675"/>
      <c r="BK24" s="675"/>
      <c r="BL24" s="675"/>
      <c r="BM24" s="675"/>
      <c r="BN24" s="675"/>
      <c r="BO24" s="675"/>
      <c r="BP24" s="672"/>
      <c r="BQ24" s="672"/>
      <c r="BR24" s="672"/>
      <c r="BS24" s="672"/>
      <c r="BT24" s="672"/>
      <c r="BU24" s="672"/>
      <c r="BV24" s="675"/>
      <c r="BW24" s="675"/>
    </row>
    <row r="25" spans="1:75" ht="15" customHeight="1" x14ac:dyDescent="0.25">
      <c r="A25" s="708" t="s">
        <v>42</v>
      </c>
      <c r="B25" s="873">
        <v>0</v>
      </c>
      <c r="C25" s="819"/>
      <c r="D25" s="820"/>
      <c r="E25" s="820"/>
      <c r="F25" s="820"/>
      <c r="G25" s="820"/>
      <c r="H25" s="835"/>
      <c r="I25" s="819"/>
      <c r="J25" s="820"/>
      <c r="K25" s="800"/>
      <c r="L25" s="819"/>
      <c r="M25" s="820"/>
      <c r="N25" s="835"/>
      <c r="O25" s="878" t="s">
        <v>46</v>
      </c>
      <c r="P25" s="674"/>
      <c r="Q25" s="674"/>
      <c r="R25" s="674"/>
      <c r="S25" s="674"/>
      <c r="T25" s="674"/>
      <c r="U25" s="674"/>
      <c r="V25" s="674"/>
      <c r="W25" s="674"/>
      <c r="X25" s="675"/>
      <c r="Y25" s="675"/>
      <c r="Z25" s="675"/>
      <c r="AA25" s="687"/>
      <c r="AB25" s="675"/>
      <c r="AC25" s="675"/>
      <c r="AD25" s="672"/>
      <c r="AE25" s="672"/>
      <c r="AF25" s="675"/>
      <c r="AG25" s="675"/>
      <c r="AH25" s="675"/>
      <c r="AI25" s="675"/>
      <c r="AJ25" s="675"/>
      <c r="AK25" s="675"/>
      <c r="AL25" s="672"/>
      <c r="AM25" s="675"/>
      <c r="AN25" s="675"/>
      <c r="AO25" s="675"/>
      <c r="AP25" s="675"/>
      <c r="AQ25" s="675"/>
      <c r="AR25" s="675"/>
      <c r="AS25" s="675"/>
      <c r="AT25" s="675"/>
      <c r="AU25" s="675"/>
      <c r="AV25" s="675"/>
      <c r="AW25" s="675"/>
      <c r="AX25" s="675"/>
      <c r="AY25" s="675"/>
      <c r="AZ25" s="675"/>
      <c r="BA25" s="675"/>
      <c r="BB25" s="675"/>
      <c r="BC25" s="675"/>
      <c r="BD25" s="675"/>
      <c r="BE25" s="675"/>
      <c r="BF25" s="675"/>
      <c r="BG25" s="675"/>
      <c r="BH25" s="675"/>
      <c r="BI25" s="675"/>
      <c r="BJ25" s="675"/>
      <c r="BK25" s="675"/>
      <c r="BL25" s="675"/>
      <c r="BM25" s="675"/>
      <c r="BN25" s="675"/>
      <c r="BO25" s="675"/>
      <c r="BP25" s="781" t="s">
        <v>22</v>
      </c>
      <c r="BQ25" s="781" t="s">
        <v>22</v>
      </c>
      <c r="BR25" s="781" t="s">
        <v>22</v>
      </c>
      <c r="BS25" s="781" t="s">
        <v>22</v>
      </c>
      <c r="BT25" s="883">
        <v>0</v>
      </c>
      <c r="BU25" s="883">
        <v>0</v>
      </c>
      <c r="BV25" s="883" t="s">
        <v>22</v>
      </c>
      <c r="BW25" s="883">
        <v>0</v>
      </c>
    </row>
    <row r="26" spans="1:75" ht="15" customHeight="1" x14ac:dyDescent="0.25">
      <c r="A26" s="710" t="s">
        <v>43</v>
      </c>
      <c r="B26" s="853">
        <v>0</v>
      </c>
      <c r="C26" s="810"/>
      <c r="D26" s="811"/>
      <c r="E26" s="811"/>
      <c r="F26" s="811"/>
      <c r="G26" s="811"/>
      <c r="H26" s="813"/>
      <c r="I26" s="810"/>
      <c r="J26" s="811"/>
      <c r="K26" s="803"/>
      <c r="L26" s="810"/>
      <c r="M26" s="811"/>
      <c r="N26" s="813"/>
      <c r="O26" s="878" t="s">
        <v>46</v>
      </c>
      <c r="P26" s="674"/>
      <c r="Q26" s="674"/>
      <c r="R26" s="674"/>
      <c r="S26" s="674"/>
      <c r="T26" s="674"/>
      <c r="U26" s="674"/>
      <c r="V26" s="674"/>
      <c r="W26" s="674"/>
      <c r="X26" s="678"/>
      <c r="Y26" s="687"/>
      <c r="Z26" s="687"/>
      <c r="AA26" s="687"/>
      <c r="AB26" s="678"/>
      <c r="AC26" s="678"/>
      <c r="AD26" s="672"/>
      <c r="AE26" s="672"/>
      <c r="AF26" s="675"/>
      <c r="AG26" s="675"/>
      <c r="AH26" s="675"/>
      <c r="AI26" s="675"/>
      <c r="AJ26" s="675"/>
      <c r="AK26" s="675"/>
      <c r="AL26" s="672"/>
      <c r="AM26" s="675"/>
      <c r="AN26" s="675"/>
      <c r="AO26" s="675"/>
      <c r="AP26" s="675"/>
      <c r="AQ26" s="675"/>
      <c r="AR26" s="675"/>
      <c r="AS26" s="675"/>
      <c r="AT26" s="675"/>
      <c r="AU26" s="675"/>
      <c r="AV26" s="675"/>
      <c r="AW26" s="675"/>
      <c r="AX26" s="675"/>
      <c r="AY26" s="675"/>
      <c r="AZ26" s="675"/>
      <c r="BA26" s="675"/>
      <c r="BB26" s="675"/>
      <c r="BC26" s="675"/>
      <c r="BD26" s="675"/>
      <c r="BE26" s="675"/>
      <c r="BF26" s="675"/>
      <c r="BG26" s="675"/>
      <c r="BH26" s="675"/>
      <c r="BI26" s="675"/>
      <c r="BJ26" s="675"/>
      <c r="BK26" s="675"/>
      <c r="BL26" s="675"/>
      <c r="BM26" s="675"/>
      <c r="BN26" s="675"/>
      <c r="BO26" s="675"/>
      <c r="BP26" s="781" t="s">
        <v>22</v>
      </c>
      <c r="BQ26" s="781" t="s">
        <v>22</v>
      </c>
      <c r="BR26" s="781" t="s">
        <v>22</v>
      </c>
      <c r="BS26" s="781" t="s">
        <v>22</v>
      </c>
      <c r="BT26" s="883">
        <v>0</v>
      </c>
      <c r="BU26" s="883">
        <v>0</v>
      </c>
      <c r="BV26" s="883" t="s">
        <v>22</v>
      </c>
      <c r="BW26" s="883">
        <v>0</v>
      </c>
    </row>
    <row r="27" spans="1:75" ht="15" customHeight="1" x14ac:dyDescent="0.25">
      <c r="A27" s="743" t="s">
        <v>44</v>
      </c>
      <c r="B27" s="743"/>
      <c r="C27" s="743"/>
      <c r="D27" s="743"/>
      <c r="E27" s="743"/>
      <c r="F27" s="743"/>
      <c r="G27" s="743"/>
      <c r="H27" s="743"/>
      <c r="I27" s="746"/>
      <c r="J27" s="746"/>
      <c r="K27" s="746"/>
      <c r="L27" s="746"/>
      <c r="M27" s="746"/>
      <c r="N27" s="746"/>
      <c r="O27" s="746"/>
      <c r="P27" s="725"/>
      <c r="Q27" s="725"/>
      <c r="R27" s="725"/>
      <c r="S27" s="725"/>
      <c r="T27" s="674"/>
      <c r="U27" s="674"/>
      <c r="V27" s="674"/>
      <c r="W27" s="674"/>
      <c r="X27" s="674"/>
      <c r="Y27" s="674"/>
      <c r="Z27" s="672"/>
      <c r="AA27" s="672"/>
      <c r="AB27" s="672"/>
      <c r="AC27" s="672"/>
      <c r="AD27" s="672"/>
      <c r="AE27" s="672"/>
      <c r="AF27" s="672"/>
      <c r="AG27" s="672"/>
      <c r="AH27" s="672"/>
      <c r="AI27" s="672"/>
      <c r="AJ27" s="672"/>
      <c r="AK27" s="672"/>
      <c r="AL27" s="672"/>
      <c r="AM27" s="672"/>
      <c r="AN27" s="672"/>
      <c r="AO27" s="672"/>
      <c r="AP27" s="672"/>
      <c r="AQ27" s="672"/>
      <c r="AR27" s="672"/>
      <c r="AS27" s="672"/>
      <c r="AT27" s="672"/>
      <c r="AU27" s="672"/>
      <c r="AV27" s="672"/>
      <c r="AW27" s="672"/>
      <c r="AX27" s="672"/>
      <c r="AY27" s="672"/>
      <c r="AZ27" s="672"/>
      <c r="BA27" s="672"/>
      <c r="BB27" s="672"/>
      <c r="BC27" s="672"/>
      <c r="BD27" s="672"/>
      <c r="BE27" s="672"/>
      <c r="BF27" s="672"/>
      <c r="BG27" s="672"/>
      <c r="BH27" s="672"/>
      <c r="BI27" s="672"/>
      <c r="BJ27" s="672"/>
      <c r="BK27" s="672"/>
      <c r="BL27" s="672"/>
      <c r="BM27" s="672"/>
      <c r="BN27" s="672"/>
      <c r="BO27" s="672"/>
      <c r="BP27" s="672"/>
      <c r="BQ27" s="672"/>
      <c r="BR27" s="672"/>
      <c r="BS27" s="672"/>
      <c r="BT27" s="672"/>
      <c r="BU27" s="672"/>
      <c r="BV27" s="672"/>
      <c r="BW27" s="672"/>
    </row>
    <row r="28" spans="1:75" ht="21" x14ac:dyDescent="0.25">
      <c r="A28" s="728" t="s">
        <v>45</v>
      </c>
      <c r="B28" s="693" t="s">
        <v>4</v>
      </c>
      <c r="C28" s="693" t="s">
        <v>27</v>
      </c>
      <c r="D28" s="693" t="s">
        <v>28</v>
      </c>
      <c r="E28" s="726"/>
      <c r="F28" s="726"/>
      <c r="G28" s="744"/>
      <c r="H28" s="677"/>
      <c r="I28" s="677"/>
      <c r="J28" s="677"/>
      <c r="K28" s="677"/>
      <c r="L28" s="677"/>
      <c r="M28" s="677"/>
      <c r="N28" s="677"/>
      <c r="O28" s="677"/>
      <c r="P28" s="879" t="s">
        <v>46</v>
      </c>
      <c r="Q28" s="677"/>
      <c r="R28" s="677"/>
      <c r="S28" s="677"/>
      <c r="T28" s="674"/>
      <c r="U28" s="674"/>
      <c r="V28" s="674"/>
      <c r="W28" s="674"/>
      <c r="X28" s="674"/>
      <c r="Y28" s="674"/>
      <c r="Z28" s="672"/>
      <c r="AA28" s="672"/>
      <c r="AB28" s="672"/>
      <c r="AC28" s="672"/>
      <c r="AD28" s="672"/>
      <c r="AE28" s="672"/>
      <c r="AF28" s="675"/>
      <c r="AG28" s="675"/>
      <c r="AH28" s="675"/>
      <c r="AI28" s="675"/>
      <c r="AJ28" s="675"/>
      <c r="AK28" s="675"/>
      <c r="AL28" s="672"/>
      <c r="AM28" s="675"/>
      <c r="AN28" s="675"/>
      <c r="AO28" s="675"/>
      <c r="AP28" s="675"/>
      <c r="AQ28" s="675"/>
      <c r="AR28" s="675"/>
      <c r="AS28" s="675"/>
      <c r="AT28" s="675"/>
      <c r="AU28" s="675"/>
      <c r="AV28" s="675"/>
      <c r="AW28" s="675"/>
      <c r="AX28" s="675"/>
      <c r="AY28" s="675"/>
      <c r="AZ28" s="675"/>
      <c r="BA28" s="675"/>
      <c r="BB28" s="675"/>
      <c r="BC28" s="675"/>
      <c r="BD28" s="675"/>
      <c r="BE28" s="675"/>
      <c r="BF28" s="675"/>
      <c r="BG28" s="675"/>
      <c r="BH28" s="675"/>
      <c r="BI28" s="675"/>
      <c r="BJ28" s="675"/>
      <c r="BK28" s="675"/>
      <c r="BL28" s="675"/>
      <c r="BM28" s="675"/>
      <c r="BN28" s="675"/>
      <c r="BO28" s="675"/>
      <c r="BP28" s="672"/>
      <c r="BQ28" s="672"/>
      <c r="BR28" s="672"/>
      <c r="BS28" s="672"/>
      <c r="BT28" s="672"/>
      <c r="BU28" s="672"/>
      <c r="BV28" s="675"/>
      <c r="BW28" s="675"/>
    </row>
    <row r="29" spans="1:75" ht="21" x14ac:dyDescent="0.25">
      <c r="A29" s="789" t="s">
        <v>47</v>
      </c>
      <c r="B29" s="814">
        <v>0</v>
      </c>
      <c r="C29" s="800"/>
      <c r="D29" s="800"/>
      <c r="E29" s="685" t="s">
        <v>46</v>
      </c>
      <c r="F29" s="726"/>
      <c r="G29" s="744"/>
      <c r="H29" s="677"/>
      <c r="I29" s="677"/>
      <c r="J29" s="678"/>
      <c r="K29" s="678"/>
      <c r="L29" s="678"/>
      <c r="M29" s="678"/>
      <c r="N29" s="678"/>
      <c r="O29" s="678"/>
      <c r="P29" s="678"/>
      <c r="Q29" s="678"/>
      <c r="R29" s="678"/>
      <c r="S29" s="678"/>
      <c r="T29" s="674"/>
      <c r="U29" s="674"/>
      <c r="V29" s="674"/>
      <c r="W29" s="674"/>
      <c r="X29" s="674"/>
      <c r="Y29" s="674"/>
      <c r="Z29" s="672"/>
      <c r="AA29" s="672"/>
      <c r="AB29" s="672"/>
      <c r="AC29" s="672"/>
      <c r="AD29" s="672"/>
      <c r="AE29" s="672"/>
      <c r="AF29" s="675"/>
      <c r="AG29" s="675"/>
      <c r="AH29" s="675"/>
      <c r="AI29" s="675"/>
      <c r="AJ29" s="675"/>
      <c r="AK29" s="675"/>
      <c r="AL29" s="672"/>
      <c r="AM29" s="675"/>
      <c r="AN29" s="675"/>
      <c r="AO29" s="675"/>
      <c r="AP29" s="675"/>
      <c r="AQ29" s="675"/>
      <c r="AR29" s="675"/>
      <c r="AS29" s="675"/>
      <c r="AT29" s="675"/>
      <c r="AU29" s="675"/>
      <c r="AV29" s="675"/>
      <c r="AW29" s="675"/>
      <c r="AX29" s="675"/>
      <c r="AY29" s="675"/>
      <c r="AZ29" s="675"/>
      <c r="BA29" s="675"/>
      <c r="BB29" s="675"/>
      <c r="BC29" s="675"/>
      <c r="BD29" s="675"/>
      <c r="BE29" s="675"/>
      <c r="BF29" s="675"/>
      <c r="BG29" s="675"/>
      <c r="BH29" s="675"/>
      <c r="BI29" s="675"/>
      <c r="BJ29" s="675"/>
      <c r="BK29" s="675"/>
      <c r="BL29" s="675"/>
      <c r="BM29" s="675"/>
      <c r="BN29" s="675"/>
      <c r="BO29" s="675"/>
      <c r="BP29" s="781" t="s">
        <v>22</v>
      </c>
      <c r="BQ29" s="672"/>
      <c r="BR29" s="672"/>
      <c r="BS29" s="672"/>
      <c r="BT29" s="883">
        <v>0</v>
      </c>
      <c r="BU29" s="672"/>
      <c r="BV29" s="675"/>
      <c r="BW29" s="675"/>
    </row>
    <row r="30" spans="1:75" ht="15" customHeight="1" x14ac:dyDescent="0.25">
      <c r="A30" s="753" t="s">
        <v>48</v>
      </c>
      <c r="B30" s="815">
        <v>0</v>
      </c>
      <c r="C30" s="801"/>
      <c r="D30" s="801"/>
      <c r="E30" s="685" t="s">
        <v>46</v>
      </c>
      <c r="F30" s="726"/>
      <c r="G30" s="744"/>
      <c r="H30" s="677"/>
      <c r="I30" s="677"/>
      <c r="J30" s="678"/>
      <c r="K30" s="678"/>
      <c r="L30" s="678"/>
      <c r="M30" s="678"/>
      <c r="N30" s="678"/>
      <c r="O30" s="678"/>
      <c r="P30" s="678"/>
      <c r="Q30" s="678"/>
      <c r="R30" s="678"/>
      <c r="S30" s="678"/>
      <c r="T30" s="674"/>
      <c r="U30" s="674"/>
      <c r="V30" s="674"/>
      <c r="W30" s="674"/>
      <c r="X30" s="674"/>
      <c r="Y30" s="674"/>
      <c r="Z30" s="672"/>
      <c r="AA30" s="672"/>
      <c r="AB30" s="672"/>
      <c r="AC30" s="672"/>
      <c r="AD30" s="672"/>
      <c r="AE30" s="672"/>
      <c r="AF30" s="675"/>
      <c r="AG30" s="675"/>
      <c r="AH30" s="675"/>
      <c r="AI30" s="675"/>
      <c r="AJ30" s="675"/>
      <c r="AK30" s="675"/>
      <c r="AL30" s="672"/>
      <c r="AM30" s="675"/>
      <c r="AN30" s="675"/>
      <c r="AO30" s="675"/>
      <c r="AP30" s="675"/>
      <c r="AQ30" s="675"/>
      <c r="AR30" s="675"/>
      <c r="AS30" s="675"/>
      <c r="AT30" s="675"/>
      <c r="AU30" s="675"/>
      <c r="AV30" s="675"/>
      <c r="AW30" s="675"/>
      <c r="AX30" s="675"/>
      <c r="AY30" s="675"/>
      <c r="AZ30" s="675"/>
      <c r="BA30" s="675"/>
      <c r="BB30" s="675"/>
      <c r="BC30" s="675"/>
      <c r="BD30" s="675"/>
      <c r="BE30" s="675"/>
      <c r="BF30" s="675"/>
      <c r="BG30" s="675"/>
      <c r="BH30" s="675"/>
      <c r="BI30" s="675"/>
      <c r="BJ30" s="675"/>
      <c r="BK30" s="675"/>
      <c r="BL30" s="675"/>
      <c r="BM30" s="675"/>
      <c r="BN30" s="675"/>
      <c r="BO30" s="675"/>
      <c r="BP30" s="781" t="s">
        <v>22</v>
      </c>
      <c r="BQ30" s="672"/>
      <c r="BR30" s="672"/>
      <c r="BS30" s="672"/>
      <c r="BT30" s="883">
        <v>0</v>
      </c>
      <c r="BU30" s="672"/>
      <c r="BV30" s="675"/>
      <c r="BW30" s="675"/>
    </row>
    <row r="31" spans="1:75" ht="15" customHeight="1" x14ac:dyDescent="0.25">
      <c r="A31" s="753" t="s">
        <v>49</v>
      </c>
      <c r="B31" s="815">
        <v>0</v>
      </c>
      <c r="C31" s="801"/>
      <c r="D31" s="801"/>
      <c r="E31" s="685" t="s">
        <v>46</v>
      </c>
      <c r="F31" s="726"/>
      <c r="G31" s="744"/>
      <c r="H31" s="677"/>
      <c r="I31" s="677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4"/>
      <c r="U31" s="674"/>
      <c r="V31" s="674"/>
      <c r="W31" s="674"/>
      <c r="X31" s="674"/>
      <c r="Y31" s="674"/>
      <c r="Z31" s="672"/>
      <c r="AA31" s="672"/>
      <c r="AB31" s="672"/>
      <c r="AC31" s="672"/>
      <c r="AD31" s="672"/>
      <c r="AE31" s="672"/>
      <c r="AF31" s="675"/>
      <c r="AG31" s="675"/>
      <c r="AH31" s="675"/>
      <c r="AI31" s="675"/>
      <c r="AJ31" s="675"/>
      <c r="AK31" s="675"/>
      <c r="AL31" s="672"/>
      <c r="AM31" s="675"/>
      <c r="AN31" s="675"/>
      <c r="AO31" s="675"/>
      <c r="AP31" s="675"/>
      <c r="AQ31" s="675"/>
      <c r="AR31" s="675"/>
      <c r="AS31" s="675"/>
      <c r="AT31" s="675"/>
      <c r="AU31" s="675"/>
      <c r="AV31" s="675"/>
      <c r="AW31" s="675"/>
      <c r="AX31" s="675"/>
      <c r="AY31" s="675"/>
      <c r="AZ31" s="675"/>
      <c r="BA31" s="675"/>
      <c r="BB31" s="675"/>
      <c r="BC31" s="675"/>
      <c r="BD31" s="675"/>
      <c r="BE31" s="675"/>
      <c r="BF31" s="675"/>
      <c r="BG31" s="675"/>
      <c r="BH31" s="675"/>
      <c r="BI31" s="675"/>
      <c r="BJ31" s="675"/>
      <c r="BK31" s="675"/>
      <c r="BL31" s="675"/>
      <c r="BM31" s="675"/>
      <c r="BN31" s="675"/>
      <c r="BO31" s="675"/>
      <c r="BP31" s="781" t="s">
        <v>22</v>
      </c>
      <c r="BQ31" s="672"/>
      <c r="BR31" s="672"/>
      <c r="BS31" s="672"/>
      <c r="BT31" s="883">
        <v>0</v>
      </c>
      <c r="BU31" s="672"/>
      <c r="BV31" s="675"/>
      <c r="BW31" s="675"/>
    </row>
    <row r="32" spans="1:75" ht="15" customHeight="1" x14ac:dyDescent="0.25">
      <c r="A32" s="753" t="s">
        <v>50</v>
      </c>
      <c r="B32" s="815">
        <v>0</v>
      </c>
      <c r="C32" s="801"/>
      <c r="D32" s="801"/>
      <c r="E32" s="685" t="s">
        <v>46</v>
      </c>
      <c r="F32" s="726"/>
      <c r="G32" s="744"/>
      <c r="H32" s="677"/>
      <c r="I32" s="677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4"/>
      <c r="U32" s="674"/>
      <c r="V32" s="674"/>
      <c r="W32" s="674"/>
      <c r="X32" s="674"/>
      <c r="Y32" s="674"/>
      <c r="Z32" s="672"/>
      <c r="AA32" s="672"/>
      <c r="AB32" s="672"/>
      <c r="AC32" s="672"/>
      <c r="AD32" s="672"/>
      <c r="AE32" s="672"/>
      <c r="AF32" s="675"/>
      <c r="AG32" s="675"/>
      <c r="AH32" s="675"/>
      <c r="AI32" s="675"/>
      <c r="AJ32" s="675"/>
      <c r="AK32" s="675"/>
      <c r="AL32" s="672"/>
      <c r="AM32" s="675"/>
      <c r="AN32" s="675"/>
      <c r="AO32" s="675"/>
      <c r="AP32" s="675"/>
      <c r="AQ32" s="675"/>
      <c r="AR32" s="675"/>
      <c r="AS32" s="675"/>
      <c r="AT32" s="675"/>
      <c r="AU32" s="675"/>
      <c r="AV32" s="675"/>
      <c r="AW32" s="675"/>
      <c r="AX32" s="675"/>
      <c r="AY32" s="675"/>
      <c r="AZ32" s="675"/>
      <c r="BA32" s="675"/>
      <c r="BB32" s="675"/>
      <c r="BC32" s="675"/>
      <c r="BD32" s="675"/>
      <c r="BE32" s="675"/>
      <c r="BF32" s="675"/>
      <c r="BG32" s="675"/>
      <c r="BH32" s="675"/>
      <c r="BI32" s="675"/>
      <c r="BJ32" s="675"/>
      <c r="BK32" s="675"/>
      <c r="BL32" s="675"/>
      <c r="BM32" s="675"/>
      <c r="BN32" s="675"/>
      <c r="BO32" s="675"/>
      <c r="BP32" s="781" t="s">
        <v>22</v>
      </c>
      <c r="BQ32" s="672"/>
      <c r="BR32" s="672"/>
      <c r="BS32" s="672"/>
      <c r="BT32" s="883">
        <v>0</v>
      </c>
      <c r="BU32" s="672"/>
      <c r="BV32" s="675"/>
      <c r="BW32" s="675"/>
    </row>
    <row r="33" spans="1:75" ht="15" customHeight="1" x14ac:dyDescent="0.25">
      <c r="A33" s="753" t="s">
        <v>51</v>
      </c>
      <c r="B33" s="815">
        <v>0</v>
      </c>
      <c r="C33" s="801"/>
      <c r="D33" s="801"/>
      <c r="E33" s="685" t="s">
        <v>46</v>
      </c>
      <c r="F33" s="745"/>
      <c r="G33" s="745"/>
      <c r="H33" s="745"/>
      <c r="I33" s="745"/>
      <c r="J33" s="745"/>
      <c r="K33" s="678"/>
      <c r="L33" s="678"/>
      <c r="M33" s="678"/>
      <c r="N33" s="678"/>
      <c r="O33" s="678"/>
      <c r="P33" s="678"/>
      <c r="Q33" s="678"/>
      <c r="R33" s="678"/>
      <c r="S33" s="678"/>
      <c r="T33" s="674"/>
      <c r="U33" s="674"/>
      <c r="V33" s="674"/>
      <c r="W33" s="674"/>
      <c r="X33" s="674"/>
      <c r="Y33" s="674"/>
      <c r="Z33" s="672"/>
      <c r="AA33" s="672"/>
      <c r="AB33" s="672"/>
      <c r="AC33" s="672"/>
      <c r="AD33" s="672"/>
      <c r="AE33" s="672"/>
      <c r="AF33" s="675"/>
      <c r="AG33" s="675"/>
      <c r="AH33" s="675"/>
      <c r="AI33" s="675"/>
      <c r="AJ33" s="675"/>
      <c r="AK33" s="675"/>
      <c r="AL33" s="672"/>
      <c r="AM33" s="675"/>
      <c r="AN33" s="675"/>
      <c r="AO33" s="675"/>
      <c r="AP33" s="675"/>
      <c r="AQ33" s="675"/>
      <c r="AR33" s="675"/>
      <c r="AS33" s="675"/>
      <c r="AT33" s="675"/>
      <c r="AU33" s="675"/>
      <c r="AV33" s="675"/>
      <c r="AW33" s="675"/>
      <c r="AX33" s="675"/>
      <c r="AY33" s="675"/>
      <c r="AZ33" s="675"/>
      <c r="BA33" s="675"/>
      <c r="BB33" s="675"/>
      <c r="BC33" s="675"/>
      <c r="BD33" s="675"/>
      <c r="BE33" s="675"/>
      <c r="BF33" s="675"/>
      <c r="BG33" s="675"/>
      <c r="BH33" s="675"/>
      <c r="BI33" s="675"/>
      <c r="BJ33" s="675"/>
      <c r="BK33" s="675"/>
      <c r="BL33" s="675"/>
      <c r="BM33" s="675"/>
      <c r="BN33" s="675"/>
      <c r="BO33" s="675"/>
      <c r="BP33" s="781" t="s">
        <v>22</v>
      </c>
      <c r="BQ33" s="672"/>
      <c r="BR33" s="672"/>
      <c r="BS33" s="672"/>
      <c r="BT33" s="883">
        <v>0</v>
      </c>
      <c r="BU33" s="672"/>
      <c r="BV33" s="675"/>
      <c r="BW33" s="675"/>
    </row>
    <row r="34" spans="1:75" ht="15" customHeight="1" x14ac:dyDescent="0.25">
      <c r="A34" s="753" t="s">
        <v>52</v>
      </c>
      <c r="B34" s="815">
        <v>0</v>
      </c>
      <c r="C34" s="801"/>
      <c r="D34" s="801"/>
      <c r="E34" s="685" t="s">
        <v>46</v>
      </c>
      <c r="F34" s="745"/>
      <c r="G34" s="745"/>
      <c r="H34" s="745"/>
      <c r="I34" s="745"/>
      <c r="J34" s="745"/>
      <c r="K34" s="678"/>
      <c r="L34" s="678"/>
      <c r="M34" s="678"/>
      <c r="N34" s="678"/>
      <c r="O34" s="678"/>
      <c r="P34" s="678"/>
      <c r="Q34" s="678"/>
      <c r="R34" s="678"/>
      <c r="S34" s="678"/>
      <c r="T34" s="674"/>
      <c r="U34" s="674"/>
      <c r="V34" s="674"/>
      <c r="W34" s="674"/>
      <c r="X34" s="674"/>
      <c r="Y34" s="674"/>
      <c r="Z34" s="672"/>
      <c r="AA34" s="672"/>
      <c r="AB34" s="672"/>
      <c r="AC34" s="672"/>
      <c r="AD34" s="672"/>
      <c r="AE34" s="672"/>
      <c r="AF34" s="675"/>
      <c r="AG34" s="675"/>
      <c r="AH34" s="675"/>
      <c r="AI34" s="675"/>
      <c r="AJ34" s="675"/>
      <c r="AK34" s="675"/>
      <c r="AL34" s="672"/>
      <c r="AM34" s="675"/>
      <c r="AN34" s="675"/>
      <c r="AO34" s="675"/>
      <c r="AP34" s="675"/>
      <c r="AQ34" s="675"/>
      <c r="AR34" s="675"/>
      <c r="AS34" s="675"/>
      <c r="AT34" s="675"/>
      <c r="AU34" s="675"/>
      <c r="AV34" s="675"/>
      <c r="AW34" s="675"/>
      <c r="AX34" s="675"/>
      <c r="AY34" s="675"/>
      <c r="AZ34" s="675"/>
      <c r="BA34" s="675"/>
      <c r="BB34" s="675"/>
      <c r="BC34" s="675"/>
      <c r="BD34" s="675"/>
      <c r="BE34" s="675"/>
      <c r="BF34" s="675"/>
      <c r="BG34" s="675"/>
      <c r="BH34" s="675"/>
      <c r="BI34" s="675"/>
      <c r="BJ34" s="675"/>
      <c r="BK34" s="675"/>
      <c r="BL34" s="675"/>
      <c r="BM34" s="675"/>
      <c r="BN34" s="675"/>
      <c r="BO34" s="675"/>
      <c r="BP34" s="781" t="s">
        <v>22</v>
      </c>
      <c r="BQ34" s="672"/>
      <c r="BR34" s="672"/>
      <c r="BS34" s="672"/>
      <c r="BT34" s="883">
        <v>0</v>
      </c>
      <c r="BU34" s="672"/>
      <c r="BV34" s="675"/>
      <c r="BW34" s="675"/>
    </row>
    <row r="35" spans="1:75" x14ac:dyDescent="0.25">
      <c r="A35" s="700" t="s">
        <v>35</v>
      </c>
      <c r="B35" s="833">
        <v>0</v>
      </c>
      <c r="C35" s="833">
        <v>0</v>
      </c>
      <c r="D35" s="833">
        <v>0</v>
      </c>
      <c r="E35" s="685" t="s">
        <v>46</v>
      </c>
      <c r="F35" s="745"/>
      <c r="G35" s="745"/>
      <c r="H35" s="745"/>
      <c r="I35" s="745"/>
      <c r="J35" s="745"/>
      <c r="K35" s="677"/>
      <c r="L35" s="678"/>
      <c r="M35" s="678"/>
      <c r="N35" s="678"/>
      <c r="O35" s="678"/>
      <c r="P35" s="678"/>
      <c r="Q35" s="678"/>
      <c r="R35" s="678"/>
      <c r="S35" s="678"/>
      <c r="T35" s="674"/>
      <c r="U35" s="674"/>
      <c r="V35" s="674"/>
      <c r="W35" s="674"/>
      <c r="X35" s="675"/>
      <c r="Y35" s="674"/>
      <c r="Z35" s="672"/>
      <c r="AA35" s="672"/>
      <c r="AB35" s="675"/>
      <c r="AC35" s="672"/>
      <c r="AD35" s="672"/>
      <c r="AE35" s="672"/>
      <c r="AF35" s="675"/>
      <c r="AG35" s="675"/>
      <c r="AH35" s="675"/>
      <c r="AI35" s="675"/>
      <c r="AJ35" s="675"/>
      <c r="AK35" s="675"/>
      <c r="AL35" s="672"/>
      <c r="AM35" s="675"/>
      <c r="AN35" s="675"/>
      <c r="AO35" s="675"/>
      <c r="AP35" s="675"/>
      <c r="AQ35" s="675"/>
      <c r="AR35" s="675"/>
      <c r="AS35" s="675"/>
      <c r="AT35" s="675"/>
      <c r="AU35" s="675"/>
      <c r="AV35" s="675"/>
      <c r="AW35" s="675"/>
      <c r="AX35" s="675"/>
      <c r="AY35" s="675"/>
      <c r="AZ35" s="675"/>
      <c r="BA35" s="675"/>
      <c r="BB35" s="675"/>
      <c r="BC35" s="675"/>
      <c r="BD35" s="675"/>
      <c r="BE35" s="675"/>
      <c r="BF35" s="675"/>
      <c r="BG35" s="675"/>
      <c r="BH35" s="675"/>
      <c r="BI35" s="675"/>
      <c r="BJ35" s="675"/>
      <c r="BK35" s="675"/>
      <c r="BL35" s="675"/>
      <c r="BM35" s="675"/>
      <c r="BN35" s="675"/>
      <c r="BO35" s="675"/>
      <c r="BP35" s="694"/>
      <c r="BQ35" s="781" t="s">
        <v>22</v>
      </c>
      <c r="BR35" s="672"/>
      <c r="BS35" s="672"/>
      <c r="BT35" s="694"/>
      <c r="BU35" s="883">
        <v>0</v>
      </c>
      <c r="BV35" s="675"/>
      <c r="BW35" s="675"/>
    </row>
    <row r="36" spans="1:75" ht="15" customHeight="1" x14ac:dyDescent="0.25">
      <c r="A36" s="747" t="s">
        <v>53</v>
      </c>
      <c r="B36" s="748"/>
      <c r="C36" s="748"/>
      <c r="D36" s="748"/>
      <c r="E36" s="749"/>
      <c r="F36" s="749"/>
      <c r="G36" s="749"/>
      <c r="H36" s="749"/>
      <c r="I36" s="749"/>
      <c r="J36" s="749"/>
      <c r="K36" s="749"/>
      <c r="L36" s="672"/>
      <c r="M36" s="672"/>
      <c r="N36" s="672"/>
      <c r="O36" s="672"/>
      <c r="P36" s="672"/>
      <c r="Q36" s="672"/>
      <c r="R36" s="672"/>
      <c r="S36" s="672"/>
      <c r="T36" s="674"/>
      <c r="U36" s="674"/>
      <c r="V36" s="674"/>
      <c r="W36" s="674"/>
      <c r="X36" s="674"/>
      <c r="Y36" s="674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  <c r="BA36" s="672"/>
      <c r="BB36" s="672"/>
      <c r="BC36" s="672"/>
      <c r="BD36" s="672"/>
      <c r="BE36" s="672"/>
      <c r="BF36" s="672"/>
      <c r="BG36" s="672"/>
      <c r="BH36" s="672"/>
      <c r="BI36" s="672"/>
      <c r="BJ36" s="672"/>
      <c r="BK36" s="672"/>
      <c r="BL36" s="672"/>
      <c r="BM36" s="672"/>
      <c r="BN36" s="672"/>
      <c r="BO36" s="672"/>
      <c r="BP36" s="672"/>
      <c r="BQ36" s="672"/>
      <c r="BR36" s="672"/>
      <c r="BS36" s="672"/>
      <c r="BT36" s="672"/>
      <c r="BU36" s="672"/>
      <c r="BV36" s="672"/>
      <c r="BW36" s="672"/>
    </row>
    <row r="37" spans="1:75" ht="15" customHeight="1" x14ac:dyDescent="0.25">
      <c r="A37" s="1001" t="s">
        <v>37</v>
      </c>
      <c r="B37" s="1002"/>
      <c r="C37" s="975" t="s">
        <v>4</v>
      </c>
      <c r="D37" s="997" t="s">
        <v>5</v>
      </c>
      <c r="E37" s="1005"/>
      <c r="F37" s="1005"/>
      <c r="G37" s="1005"/>
      <c r="H37" s="1005"/>
      <c r="I37" s="998"/>
      <c r="J37" s="997" t="s">
        <v>6</v>
      </c>
      <c r="K37" s="998"/>
      <c r="L37" s="975" t="s">
        <v>7</v>
      </c>
      <c r="M37" s="672"/>
      <c r="N37" s="672"/>
      <c r="O37" s="672"/>
      <c r="P37" s="672"/>
      <c r="Q37" s="672"/>
      <c r="R37" s="672"/>
      <c r="S37" s="672"/>
      <c r="T37" s="674"/>
      <c r="U37" s="674"/>
      <c r="V37" s="674"/>
      <c r="W37" s="674"/>
      <c r="X37" s="674"/>
      <c r="Y37" s="674"/>
      <c r="Z37" s="672"/>
      <c r="AA37" s="672"/>
      <c r="AB37" s="672"/>
      <c r="AC37" s="672"/>
      <c r="AD37" s="672"/>
      <c r="AE37" s="672"/>
      <c r="AF37" s="675"/>
      <c r="AG37" s="675"/>
      <c r="AH37" s="675"/>
      <c r="AI37" s="675"/>
      <c r="AJ37" s="675"/>
      <c r="AK37" s="675"/>
      <c r="AL37" s="672"/>
      <c r="AM37" s="675"/>
      <c r="AN37" s="675"/>
      <c r="AO37" s="675"/>
      <c r="AP37" s="675"/>
      <c r="AQ37" s="675"/>
      <c r="AR37" s="675"/>
      <c r="AS37" s="675"/>
      <c r="AT37" s="675"/>
      <c r="AU37" s="675"/>
      <c r="AV37" s="675"/>
      <c r="AW37" s="675"/>
      <c r="AX37" s="675"/>
      <c r="AY37" s="675"/>
      <c r="AZ37" s="675"/>
      <c r="BA37" s="675"/>
      <c r="BB37" s="675"/>
      <c r="BC37" s="675"/>
      <c r="BD37" s="675"/>
      <c r="BE37" s="675"/>
      <c r="BF37" s="675"/>
      <c r="BG37" s="675"/>
      <c r="BH37" s="675"/>
      <c r="BI37" s="675"/>
      <c r="BJ37" s="675"/>
      <c r="BK37" s="675"/>
      <c r="BL37" s="675"/>
      <c r="BM37" s="675"/>
      <c r="BN37" s="675"/>
      <c r="BO37" s="675"/>
      <c r="BP37" s="672"/>
      <c r="BQ37" s="672"/>
      <c r="BR37" s="672"/>
      <c r="BS37" s="672"/>
      <c r="BT37" s="672"/>
      <c r="BU37" s="672"/>
      <c r="BV37" s="675"/>
      <c r="BW37" s="675"/>
    </row>
    <row r="38" spans="1:75" x14ac:dyDescent="0.25">
      <c r="A38" s="1003"/>
      <c r="B38" s="1004"/>
      <c r="C38" s="976"/>
      <c r="D38" s="684" t="s">
        <v>10</v>
      </c>
      <c r="E38" s="688" t="s">
        <v>11</v>
      </c>
      <c r="F38" s="688" t="s">
        <v>12</v>
      </c>
      <c r="G38" s="688" t="s">
        <v>13</v>
      </c>
      <c r="H38" s="688" t="s">
        <v>14</v>
      </c>
      <c r="I38" s="692" t="s">
        <v>15</v>
      </c>
      <c r="J38" s="691" t="s">
        <v>16</v>
      </c>
      <c r="K38" s="692" t="s">
        <v>17</v>
      </c>
      <c r="L38" s="977"/>
      <c r="M38" s="672"/>
      <c r="N38" s="672"/>
      <c r="O38" s="672"/>
      <c r="P38" s="672"/>
      <c r="Q38" s="672"/>
      <c r="R38" s="672"/>
      <c r="S38" s="672"/>
      <c r="T38" s="674"/>
      <c r="U38" s="674"/>
      <c r="V38" s="674"/>
      <c r="W38" s="674"/>
      <c r="X38" s="674"/>
      <c r="Y38" s="674"/>
      <c r="Z38" s="672"/>
      <c r="AA38" s="672"/>
      <c r="AB38" s="672"/>
      <c r="AC38" s="672"/>
      <c r="AD38" s="672"/>
      <c r="AE38" s="672"/>
      <c r="AF38" s="675"/>
      <c r="AG38" s="675"/>
      <c r="AH38" s="675"/>
      <c r="AI38" s="675"/>
      <c r="AJ38" s="675"/>
      <c r="AK38" s="675"/>
      <c r="AL38" s="672"/>
      <c r="AM38" s="675"/>
      <c r="AN38" s="675"/>
      <c r="AO38" s="675"/>
      <c r="AP38" s="675"/>
      <c r="AQ38" s="675"/>
      <c r="AR38" s="675"/>
      <c r="AS38" s="675"/>
      <c r="AT38" s="675"/>
      <c r="AU38" s="675"/>
      <c r="AV38" s="675"/>
      <c r="AW38" s="675"/>
      <c r="AX38" s="675"/>
      <c r="AY38" s="675"/>
      <c r="AZ38" s="675"/>
      <c r="BA38" s="675"/>
      <c r="BB38" s="675"/>
      <c r="BC38" s="675"/>
      <c r="BD38" s="675"/>
      <c r="BE38" s="675"/>
      <c r="BF38" s="675"/>
      <c r="BG38" s="675"/>
      <c r="BH38" s="675"/>
      <c r="BI38" s="675"/>
      <c r="BJ38" s="675"/>
      <c r="BK38" s="675"/>
      <c r="BL38" s="675"/>
      <c r="BM38" s="675"/>
      <c r="BN38" s="675"/>
      <c r="BO38" s="675"/>
      <c r="BP38" s="672"/>
      <c r="BQ38" s="672"/>
      <c r="BR38" s="672"/>
      <c r="BS38" s="672"/>
      <c r="BT38" s="672"/>
      <c r="BU38" s="672"/>
      <c r="BV38" s="675"/>
      <c r="BW38" s="675"/>
    </row>
    <row r="39" spans="1:75" x14ac:dyDescent="0.25">
      <c r="A39" s="1006" t="s">
        <v>42</v>
      </c>
      <c r="B39" s="1007"/>
      <c r="C39" s="814">
        <v>0</v>
      </c>
      <c r="D39" s="819"/>
      <c r="E39" s="820"/>
      <c r="F39" s="820"/>
      <c r="G39" s="820"/>
      <c r="H39" s="820"/>
      <c r="I39" s="835"/>
      <c r="J39" s="819"/>
      <c r="K39" s="835"/>
      <c r="L39" s="800"/>
      <c r="M39" s="878" t="s">
        <v>46</v>
      </c>
      <c r="N39" s="882"/>
      <c r="O39" s="750"/>
      <c r="P39" s="674"/>
      <c r="Q39" s="674"/>
      <c r="R39" s="674"/>
      <c r="S39" s="674"/>
      <c r="T39" s="674"/>
      <c r="U39" s="674"/>
      <c r="V39" s="674"/>
      <c r="W39" s="674"/>
      <c r="X39" s="675"/>
      <c r="Y39" s="675"/>
      <c r="Z39" s="675"/>
      <c r="AA39" s="687"/>
      <c r="AB39" s="675"/>
      <c r="AC39" s="675"/>
      <c r="AD39" s="672"/>
      <c r="AE39" s="672"/>
      <c r="AF39" s="675"/>
      <c r="AG39" s="675"/>
      <c r="AH39" s="675"/>
      <c r="AI39" s="675"/>
      <c r="AJ39" s="675"/>
      <c r="AK39" s="675"/>
      <c r="AL39" s="672"/>
      <c r="AM39" s="675"/>
      <c r="AN39" s="675"/>
      <c r="AO39" s="675"/>
      <c r="AP39" s="675"/>
      <c r="AQ39" s="675"/>
      <c r="AR39" s="675"/>
      <c r="AS39" s="675"/>
      <c r="AT39" s="675"/>
      <c r="AU39" s="675"/>
      <c r="AV39" s="675"/>
      <c r="AW39" s="675"/>
      <c r="AX39" s="675"/>
      <c r="AY39" s="675"/>
      <c r="AZ39" s="675"/>
      <c r="BA39" s="675"/>
      <c r="BB39" s="675"/>
      <c r="BC39" s="675"/>
      <c r="BD39" s="675"/>
      <c r="BE39" s="675"/>
      <c r="BF39" s="675"/>
      <c r="BG39" s="675"/>
      <c r="BH39" s="675"/>
      <c r="BI39" s="675"/>
      <c r="BJ39" s="675"/>
      <c r="BK39" s="675"/>
      <c r="BL39" s="675"/>
      <c r="BM39" s="675"/>
      <c r="BN39" s="675"/>
      <c r="BO39" s="675"/>
      <c r="BP39" s="781" t="s">
        <v>22</v>
      </c>
      <c r="BQ39" s="781" t="s">
        <v>22</v>
      </c>
      <c r="BR39" s="781" t="s">
        <v>22</v>
      </c>
      <c r="BS39" s="781" t="s">
        <v>22</v>
      </c>
      <c r="BT39" s="883">
        <v>0</v>
      </c>
      <c r="BU39" s="883">
        <v>0</v>
      </c>
      <c r="BV39" s="883" t="s">
        <v>22</v>
      </c>
      <c r="BW39" s="883">
        <v>0</v>
      </c>
    </row>
    <row r="40" spans="1:75" x14ac:dyDescent="0.25">
      <c r="A40" s="991" t="s">
        <v>54</v>
      </c>
      <c r="B40" s="992"/>
      <c r="C40" s="815">
        <v>0</v>
      </c>
      <c r="D40" s="807"/>
      <c r="E40" s="808"/>
      <c r="F40" s="808"/>
      <c r="G40" s="808"/>
      <c r="H40" s="808"/>
      <c r="I40" s="804"/>
      <c r="J40" s="807"/>
      <c r="K40" s="804"/>
      <c r="L40" s="801"/>
      <c r="M40" s="878" t="s">
        <v>46</v>
      </c>
      <c r="N40" s="750"/>
      <c r="O40" s="750"/>
      <c r="P40" s="674"/>
      <c r="Q40" s="674"/>
      <c r="R40" s="674"/>
      <c r="S40" s="674"/>
      <c r="T40" s="674"/>
      <c r="U40" s="674"/>
      <c r="V40" s="674"/>
      <c r="W40" s="674"/>
      <c r="X40" s="675"/>
      <c r="Y40" s="675"/>
      <c r="Z40" s="675"/>
      <c r="AA40" s="687"/>
      <c r="AB40" s="675"/>
      <c r="AC40" s="675"/>
      <c r="AD40" s="672"/>
      <c r="AE40" s="672"/>
      <c r="AF40" s="675"/>
      <c r="AG40" s="675"/>
      <c r="AH40" s="675"/>
      <c r="AI40" s="675"/>
      <c r="AJ40" s="675"/>
      <c r="AK40" s="675"/>
      <c r="AL40" s="672"/>
      <c r="AM40" s="675"/>
      <c r="AN40" s="675"/>
      <c r="AO40" s="675"/>
      <c r="AP40" s="675"/>
      <c r="AQ40" s="675"/>
      <c r="AR40" s="675"/>
      <c r="AS40" s="675"/>
      <c r="AT40" s="675"/>
      <c r="AU40" s="675"/>
      <c r="AV40" s="675"/>
      <c r="AW40" s="675"/>
      <c r="AX40" s="675"/>
      <c r="AY40" s="675"/>
      <c r="AZ40" s="675"/>
      <c r="BA40" s="675"/>
      <c r="BB40" s="675"/>
      <c r="BC40" s="675"/>
      <c r="BD40" s="675"/>
      <c r="BE40" s="675"/>
      <c r="BF40" s="675"/>
      <c r="BG40" s="675"/>
      <c r="BH40" s="675"/>
      <c r="BI40" s="675"/>
      <c r="BJ40" s="675"/>
      <c r="BK40" s="675"/>
      <c r="BL40" s="675"/>
      <c r="BM40" s="675"/>
      <c r="BN40" s="675"/>
      <c r="BO40" s="675"/>
      <c r="BP40" s="781" t="s">
        <v>22</v>
      </c>
      <c r="BQ40" s="781" t="s">
        <v>22</v>
      </c>
      <c r="BR40" s="781" t="s">
        <v>22</v>
      </c>
      <c r="BS40" s="781" t="s">
        <v>22</v>
      </c>
      <c r="BT40" s="883">
        <v>0</v>
      </c>
      <c r="BU40" s="883">
        <v>0</v>
      </c>
      <c r="BV40" s="883" t="s">
        <v>22</v>
      </c>
      <c r="BW40" s="883">
        <v>0</v>
      </c>
    </row>
    <row r="41" spans="1:75" ht="15" customHeight="1" x14ac:dyDescent="0.25">
      <c r="A41" s="1008" t="s">
        <v>43</v>
      </c>
      <c r="B41" s="1009"/>
      <c r="C41" s="815">
        <v>0</v>
      </c>
      <c r="D41" s="807"/>
      <c r="E41" s="808"/>
      <c r="F41" s="808"/>
      <c r="G41" s="808"/>
      <c r="H41" s="808"/>
      <c r="I41" s="804"/>
      <c r="J41" s="807"/>
      <c r="K41" s="804"/>
      <c r="L41" s="801"/>
      <c r="M41" s="878" t="s">
        <v>46</v>
      </c>
      <c r="N41" s="750"/>
      <c r="O41" s="750"/>
      <c r="P41" s="674"/>
      <c r="Q41" s="674"/>
      <c r="R41" s="674"/>
      <c r="S41" s="674"/>
      <c r="T41" s="674"/>
      <c r="U41" s="674"/>
      <c r="V41" s="674"/>
      <c r="W41" s="674"/>
      <c r="X41" s="675"/>
      <c r="Y41" s="675"/>
      <c r="Z41" s="675"/>
      <c r="AA41" s="687"/>
      <c r="AB41" s="675"/>
      <c r="AC41" s="675"/>
      <c r="AD41" s="672"/>
      <c r="AE41" s="672"/>
      <c r="AF41" s="675"/>
      <c r="AG41" s="675"/>
      <c r="AH41" s="675"/>
      <c r="AI41" s="675"/>
      <c r="AJ41" s="675"/>
      <c r="AK41" s="675"/>
      <c r="AL41" s="672"/>
      <c r="AM41" s="675"/>
      <c r="AN41" s="675"/>
      <c r="AO41" s="675"/>
      <c r="AP41" s="675"/>
      <c r="AQ41" s="675"/>
      <c r="AR41" s="675"/>
      <c r="AS41" s="675"/>
      <c r="AT41" s="675"/>
      <c r="AU41" s="675"/>
      <c r="AV41" s="675"/>
      <c r="AW41" s="675"/>
      <c r="AX41" s="675"/>
      <c r="AY41" s="675"/>
      <c r="AZ41" s="675"/>
      <c r="BA41" s="675"/>
      <c r="BB41" s="675"/>
      <c r="BC41" s="675"/>
      <c r="BD41" s="675"/>
      <c r="BE41" s="675"/>
      <c r="BF41" s="675"/>
      <c r="BG41" s="675"/>
      <c r="BH41" s="675"/>
      <c r="BI41" s="675"/>
      <c r="BJ41" s="675"/>
      <c r="BK41" s="675"/>
      <c r="BL41" s="675"/>
      <c r="BM41" s="675"/>
      <c r="BN41" s="675"/>
      <c r="BO41" s="675"/>
      <c r="BP41" s="781" t="s">
        <v>22</v>
      </c>
      <c r="BQ41" s="781" t="s">
        <v>22</v>
      </c>
      <c r="BR41" s="781" t="s">
        <v>22</v>
      </c>
      <c r="BS41" s="781" t="s">
        <v>22</v>
      </c>
      <c r="BT41" s="883">
        <v>0</v>
      </c>
      <c r="BU41" s="883">
        <v>0</v>
      </c>
      <c r="BV41" s="883" t="s">
        <v>22</v>
      </c>
      <c r="BW41" s="883">
        <v>0</v>
      </c>
    </row>
    <row r="42" spans="1:75" ht="15" customHeight="1" x14ac:dyDescent="0.25">
      <c r="A42" s="1010" t="s">
        <v>55</v>
      </c>
      <c r="B42" s="1011"/>
      <c r="C42" s="816">
        <v>0</v>
      </c>
      <c r="D42" s="810"/>
      <c r="E42" s="811"/>
      <c r="F42" s="811"/>
      <c r="G42" s="811"/>
      <c r="H42" s="811"/>
      <c r="I42" s="813"/>
      <c r="J42" s="810"/>
      <c r="K42" s="813"/>
      <c r="L42" s="803"/>
      <c r="M42" s="878" t="s">
        <v>46</v>
      </c>
      <c r="N42" s="750"/>
      <c r="O42" s="750"/>
      <c r="P42" s="674"/>
      <c r="Q42" s="674"/>
      <c r="R42" s="674"/>
      <c r="S42" s="674"/>
      <c r="T42" s="674"/>
      <c r="U42" s="674"/>
      <c r="V42" s="674"/>
      <c r="W42" s="674"/>
      <c r="X42" s="675"/>
      <c r="Y42" s="675"/>
      <c r="Z42" s="675"/>
      <c r="AA42" s="687"/>
      <c r="AB42" s="675"/>
      <c r="AC42" s="675"/>
      <c r="AD42" s="672"/>
      <c r="AE42" s="672"/>
      <c r="AF42" s="675"/>
      <c r="AG42" s="675"/>
      <c r="AH42" s="675"/>
      <c r="AI42" s="675"/>
      <c r="AJ42" s="675"/>
      <c r="AK42" s="675"/>
      <c r="AL42" s="672"/>
      <c r="AM42" s="675"/>
      <c r="AN42" s="675"/>
      <c r="AO42" s="675"/>
      <c r="AP42" s="675"/>
      <c r="AQ42" s="675"/>
      <c r="AR42" s="675"/>
      <c r="AS42" s="675"/>
      <c r="AT42" s="675"/>
      <c r="AU42" s="675"/>
      <c r="AV42" s="675"/>
      <c r="AW42" s="675"/>
      <c r="AX42" s="675"/>
      <c r="AY42" s="675"/>
      <c r="AZ42" s="675"/>
      <c r="BA42" s="675"/>
      <c r="BB42" s="675"/>
      <c r="BC42" s="675"/>
      <c r="BD42" s="675"/>
      <c r="BE42" s="675"/>
      <c r="BF42" s="675"/>
      <c r="BG42" s="675"/>
      <c r="BH42" s="675"/>
      <c r="BI42" s="675"/>
      <c r="BJ42" s="675"/>
      <c r="BK42" s="675"/>
      <c r="BL42" s="675"/>
      <c r="BM42" s="675"/>
      <c r="BN42" s="675"/>
      <c r="BO42" s="675"/>
      <c r="BP42" s="781" t="s">
        <v>22</v>
      </c>
      <c r="BQ42" s="781" t="s">
        <v>22</v>
      </c>
      <c r="BR42" s="781" t="s">
        <v>22</v>
      </c>
      <c r="BS42" s="781" t="s">
        <v>22</v>
      </c>
      <c r="BT42" s="883">
        <v>0</v>
      </c>
      <c r="BU42" s="883">
        <v>0</v>
      </c>
      <c r="BV42" s="883" t="s">
        <v>22</v>
      </c>
      <c r="BW42" s="883">
        <v>0</v>
      </c>
    </row>
    <row r="43" spans="1:75" ht="15" customHeight="1" x14ac:dyDescent="0.25">
      <c r="A43" s="751" t="s">
        <v>56</v>
      </c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2"/>
      <c r="N43" s="738"/>
      <c r="O43" s="738"/>
      <c r="P43" s="722"/>
      <c r="Q43" s="722"/>
      <c r="R43" s="722"/>
      <c r="S43" s="722"/>
      <c r="T43" s="674"/>
      <c r="U43" s="674"/>
      <c r="V43" s="674"/>
      <c r="W43" s="674"/>
      <c r="X43" s="674"/>
      <c r="Y43" s="674"/>
      <c r="Z43" s="672"/>
      <c r="AA43" s="672"/>
      <c r="AB43" s="672"/>
      <c r="AC43" s="672"/>
      <c r="AD43" s="672"/>
      <c r="AE43" s="672"/>
      <c r="AF43" s="675"/>
      <c r="AG43" s="675"/>
      <c r="AH43" s="675"/>
      <c r="AI43" s="675"/>
      <c r="AJ43" s="675"/>
      <c r="AK43" s="675"/>
      <c r="AL43" s="672"/>
      <c r="AM43" s="675"/>
      <c r="AN43" s="675"/>
      <c r="AO43" s="675"/>
      <c r="AP43" s="675"/>
      <c r="AQ43" s="675"/>
      <c r="AR43" s="675"/>
      <c r="AS43" s="675"/>
      <c r="AT43" s="675"/>
      <c r="AU43" s="675"/>
      <c r="AV43" s="675"/>
      <c r="AW43" s="675"/>
      <c r="AX43" s="675"/>
      <c r="AY43" s="675"/>
      <c r="AZ43" s="675"/>
      <c r="BA43" s="675"/>
      <c r="BB43" s="675"/>
      <c r="BC43" s="675"/>
      <c r="BD43" s="675"/>
      <c r="BE43" s="675"/>
      <c r="BF43" s="675"/>
      <c r="BG43" s="675"/>
      <c r="BH43" s="675"/>
      <c r="BI43" s="675"/>
      <c r="BJ43" s="675"/>
      <c r="BK43" s="675"/>
      <c r="BL43" s="675"/>
      <c r="BM43" s="675"/>
      <c r="BN43" s="675"/>
      <c r="BO43" s="675"/>
      <c r="BP43" s="672"/>
      <c r="BQ43" s="672"/>
      <c r="BR43" s="672"/>
      <c r="BS43" s="672"/>
      <c r="BT43" s="672"/>
      <c r="BU43" s="672"/>
      <c r="BV43" s="675"/>
      <c r="BW43" s="675"/>
    </row>
    <row r="44" spans="1:75" ht="15" customHeight="1" x14ac:dyDescent="0.25">
      <c r="A44" s="1001" t="s">
        <v>37</v>
      </c>
      <c r="B44" s="1002"/>
      <c r="C44" s="975" t="s">
        <v>4</v>
      </c>
      <c r="D44" s="997" t="s">
        <v>5</v>
      </c>
      <c r="E44" s="1005"/>
      <c r="F44" s="1005"/>
      <c r="G44" s="1005"/>
      <c r="H44" s="1005"/>
      <c r="I44" s="998"/>
      <c r="J44" s="997" t="s">
        <v>6</v>
      </c>
      <c r="K44" s="998"/>
      <c r="L44" s="975" t="s">
        <v>7</v>
      </c>
      <c r="M44" s="672"/>
      <c r="N44" s="672"/>
      <c r="O44" s="672"/>
      <c r="P44" s="672"/>
      <c r="Q44" s="672"/>
      <c r="R44" s="672"/>
      <c r="S44" s="672"/>
      <c r="T44" s="674"/>
      <c r="U44" s="674"/>
      <c r="V44" s="674"/>
      <c r="W44" s="674"/>
      <c r="X44" s="674"/>
      <c r="Y44" s="674"/>
      <c r="Z44" s="672"/>
      <c r="AA44" s="672"/>
      <c r="AB44" s="672"/>
      <c r="AC44" s="672"/>
      <c r="AD44" s="672"/>
      <c r="AE44" s="672"/>
      <c r="AF44" s="675"/>
      <c r="AG44" s="675"/>
      <c r="AH44" s="675"/>
      <c r="AI44" s="675"/>
      <c r="AJ44" s="675"/>
      <c r="AK44" s="675"/>
      <c r="AL44" s="672"/>
      <c r="AM44" s="675"/>
      <c r="AN44" s="675"/>
      <c r="AO44" s="675"/>
      <c r="AP44" s="675"/>
      <c r="AQ44" s="675"/>
      <c r="AR44" s="675"/>
      <c r="AS44" s="675"/>
      <c r="AT44" s="675"/>
      <c r="AU44" s="675"/>
      <c r="AV44" s="675"/>
      <c r="AW44" s="675"/>
      <c r="AX44" s="675"/>
      <c r="AY44" s="675"/>
      <c r="AZ44" s="675"/>
      <c r="BA44" s="675"/>
      <c r="BB44" s="675"/>
      <c r="BC44" s="675"/>
      <c r="BD44" s="675"/>
      <c r="BE44" s="675"/>
      <c r="BF44" s="675"/>
      <c r="BG44" s="675"/>
      <c r="BH44" s="675"/>
      <c r="BI44" s="675"/>
      <c r="BJ44" s="675"/>
      <c r="BK44" s="675"/>
      <c r="BL44" s="675"/>
      <c r="BM44" s="675"/>
      <c r="BN44" s="675"/>
      <c r="BO44" s="675"/>
      <c r="BP44" s="672"/>
      <c r="BQ44" s="672"/>
      <c r="BR44" s="672"/>
      <c r="BS44" s="672"/>
      <c r="BT44" s="672"/>
      <c r="BU44" s="672"/>
      <c r="BV44" s="675"/>
      <c r="BW44" s="675"/>
    </row>
    <row r="45" spans="1:75" ht="15" customHeight="1" x14ac:dyDescent="0.25">
      <c r="A45" s="1003"/>
      <c r="B45" s="1004"/>
      <c r="C45" s="977"/>
      <c r="D45" s="684" t="s">
        <v>10</v>
      </c>
      <c r="E45" s="688" t="s">
        <v>11</v>
      </c>
      <c r="F45" s="688" t="s">
        <v>12</v>
      </c>
      <c r="G45" s="688" t="s">
        <v>13</v>
      </c>
      <c r="H45" s="688" t="s">
        <v>14</v>
      </c>
      <c r="I45" s="707" t="s">
        <v>15</v>
      </c>
      <c r="J45" s="684" t="s">
        <v>16</v>
      </c>
      <c r="K45" s="707" t="s">
        <v>17</v>
      </c>
      <c r="L45" s="977"/>
      <c r="M45" s="695"/>
      <c r="N45" s="672"/>
      <c r="O45" s="672"/>
      <c r="P45" s="672"/>
      <c r="Q45" s="672"/>
      <c r="R45" s="672"/>
      <c r="S45" s="672"/>
      <c r="T45" s="674"/>
      <c r="U45" s="674"/>
      <c r="V45" s="674"/>
      <c r="W45" s="674"/>
      <c r="X45" s="674"/>
      <c r="Y45" s="674"/>
      <c r="Z45" s="672"/>
      <c r="AA45" s="672"/>
      <c r="AB45" s="672"/>
      <c r="AC45" s="672"/>
      <c r="AD45" s="672"/>
      <c r="AE45" s="672"/>
      <c r="AF45" s="675"/>
      <c r="AG45" s="675"/>
      <c r="AH45" s="675"/>
      <c r="AI45" s="675"/>
      <c r="AJ45" s="675"/>
      <c r="AK45" s="675"/>
      <c r="AL45" s="672"/>
      <c r="AM45" s="675"/>
      <c r="AN45" s="675"/>
      <c r="AO45" s="675"/>
      <c r="AP45" s="675"/>
      <c r="AQ45" s="675"/>
      <c r="AR45" s="675"/>
      <c r="AS45" s="675"/>
      <c r="AT45" s="675"/>
      <c r="AU45" s="675"/>
      <c r="AV45" s="675"/>
      <c r="AW45" s="675"/>
      <c r="AX45" s="675"/>
      <c r="AY45" s="675"/>
      <c r="AZ45" s="675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675"/>
      <c r="BL45" s="675"/>
      <c r="BM45" s="675"/>
      <c r="BN45" s="675"/>
      <c r="BO45" s="675"/>
      <c r="BP45" s="672"/>
      <c r="BQ45" s="672"/>
      <c r="BR45" s="672"/>
      <c r="BS45" s="672"/>
      <c r="BT45" s="672"/>
      <c r="BU45" s="672"/>
      <c r="BV45" s="675"/>
      <c r="BW45" s="675"/>
    </row>
    <row r="46" spans="1:75" ht="15" customHeight="1" x14ac:dyDescent="0.25">
      <c r="A46" s="1006" t="s">
        <v>42</v>
      </c>
      <c r="B46" s="1007"/>
      <c r="C46" s="814">
        <v>0</v>
      </c>
      <c r="D46" s="819"/>
      <c r="E46" s="820"/>
      <c r="F46" s="820"/>
      <c r="G46" s="820"/>
      <c r="H46" s="820"/>
      <c r="I46" s="835"/>
      <c r="J46" s="819"/>
      <c r="K46" s="835"/>
      <c r="L46" s="800"/>
      <c r="M46" s="878" t="s">
        <v>46</v>
      </c>
      <c r="N46" s="750"/>
      <c r="O46" s="750"/>
      <c r="P46" s="674"/>
      <c r="Q46" s="674"/>
      <c r="R46" s="674"/>
      <c r="S46" s="674"/>
      <c r="T46" s="674"/>
      <c r="U46" s="674"/>
      <c r="V46" s="674"/>
      <c r="W46" s="674"/>
      <c r="X46" s="675"/>
      <c r="Y46" s="675"/>
      <c r="Z46" s="675"/>
      <c r="AA46" s="687"/>
      <c r="AB46" s="675"/>
      <c r="AC46" s="675"/>
      <c r="AD46" s="672"/>
      <c r="AE46" s="672"/>
      <c r="AF46" s="675"/>
      <c r="AG46" s="675"/>
      <c r="AH46" s="675"/>
      <c r="AI46" s="675"/>
      <c r="AJ46" s="675"/>
      <c r="AK46" s="675"/>
      <c r="AL46" s="672"/>
      <c r="AM46" s="675"/>
      <c r="AN46" s="675"/>
      <c r="AO46" s="675"/>
      <c r="AP46" s="675"/>
      <c r="AQ46" s="675"/>
      <c r="AR46" s="675"/>
      <c r="AS46" s="675"/>
      <c r="AT46" s="675"/>
      <c r="AU46" s="675"/>
      <c r="AV46" s="675"/>
      <c r="AW46" s="675"/>
      <c r="AX46" s="675"/>
      <c r="AY46" s="675"/>
      <c r="AZ46" s="675"/>
      <c r="BA46" s="675"/>
      <c r="BB46" s="675"/>
      <c r="BC46" s="675"/>
      <c r="BD46" s="675"/>
      <c r="BE46" s="675"/>
      <c r="BF46" s="675"/>
      <c r="BG46" s="675"/>
      <c r="BH46" s="675"/>
      <c r="BI46" s="675"/>
      <c r="BJ46" s="675"/>
      <c r="BK46" s="675"/>
      <c r="BL46" s="675"/>
      <c r="BM46" s="675"/>
      <c r="BN46" s="675"/>
      <c r="BO46" s="675"/>
      <c r="BP46" s="781" t="s">
        <v>22</v>
      </c>
      <c r="BQ46" s="781" t="s">
        <v>22</v>
      </c>
      <c r="BR46" s="781" t="s">
        <v>22</v>
      </c>
      <c r="BS46" s="781" t="s">
        <v>22</v>
      </c>
      <c r="BT46" s="883">
        <v>0</v>
      </c>
      <c r="BU46" s="883">
        <v>0</v>
      </c>
      <c r="BV46" s="883" t="s">
        <v>22</v>
      </c>
      <c r="BW46" s="883">
        <v>0</v>
      </c>
    </row>
    <row r="47" spans="1:75" ht="15" customHeight="1" x14ac:dyDescent="0.25">
      <c r="A47" s="991" t="s">
        <v>54</v>
      </c>
      <c r="B47" s="992"/>
      <c r="C47" s="815">
        <v>0</v>
      </c>
      <c r="D47" s="807"/>
      <c r="E47" s="808"/>
      <c r="F47" s="808"/>
      <c r="G47" s="808"/>
      <c r="H47" s="808"/>
      <c r="I47" s="804"/>
      <c r="J47" s="807"/>
      <c r="K47" s="804"/>
      <c r="L47" s="801"/>
      <c r="M47" s="878" t="s">
        <v>46</v>
      </c>
      <c r="N47" s="750"/>
      <c r="O47" s="750"/>
      <c r="P47" s="674"/>
      <c r="Q47" s="674"/>
      <c r="R47" s="674"/>
      <c r="S47" s="674"/>
      <c r="T47" s="674"/>
      <c r="U47" s="674"/>
      <c r="V47" s="674"/>
      <c r="W47" s="674"/>
      <c r="X47" s="675"/>
      <c r="Y47" s="675"/>
      <c r="Z47" s="675"/>
      <c r="AA47" s="687"/>
      <c r="AB47" s="675"/>
      <c r="AC47" s="675"/>
      <c r="AD47" s="672"/>
      <c r="AE47" s="672"/>
      <c r="AF47" s="675"/>
      <c r="AG47" s="675"/>
      <c r="AH47" s="675"/>
      <c r="AI47" s="675"/>
      <c r="AJ47" s="675"/>
      <c r="AK47" s="675"/>
      <c r="AL47" s="672"/>
      <c r="AM47" s="675"/>
      <c r="AN47" s="675"/>
      <c r="AO47" s="675"/>
      <c r="AP47" s="675"/>
      <c r="AQ47" s="675"/>
      <c r="AR47" s="675"/>
      <c r="AS47" s="675"/>
      <c r="AT47" s="675"/>
      <c r="AU47" s="675"/>
      <c r="AV47" s="675"/>
      <c r="AW47" s="675"/>
      <c r="AX47" s="675"/>
      <c r="AY47" s="675"/>
      <c r="AZ47" s="675"/>
      <c r="BA47" s="675"/>
      <c r="BB47" s="675"/>
      <c r="BC47" s="675"/>
      <c r="BD47" s="675"/>
      <c r="BE47" s="675"/>
      <c r="BF47" s="675"/>
      <c r="BG47" s="675"/>
      <c r="BH47" s="675"/>
      <c r="BI47" s="675"/>
      <c r="BJ47" s="675"/>
      <c r="BK47" s="675"/>
      <c r="BL47" s="675"/>
      <c r="BM47" s="675"/>
      <c r="BN47" s="675"/>
      <c r="BO47" s="675"/>
      <c r="BP47" s="781" t="s">
        <v>22</v>
      </c>
      <c r="BQ47" s="781" t="s">
        <v>22</v>
      </c>
      <c r="BR47" s="781" t="s">
        <v>22</v>
      </c>
      <c r="BS47" s="781" t="s">
        <v>22</v>
      </c>
      <c r="BT47" s="883">
        <v>0</v>
      </c>
      <c r="BU47" s="883">
        <v>0</v>
      </c>
      <c r="BV47" s="883" t="s">
        <v>22</v>
      </c>
      <c r="BW47" s="883">
        <v>0</v>
      </c>
    </row>
    <row r="48" spans="1:75" ht="15" customHeight="1" x14ac:dyDescent="0.25">
      <c r="A48" s="991" t="s">
        <v>43</v>
      </c>
      <c r="B48" s="992"/>
      <c r="C48" s="815">
        <v>0</v>
      </c>
      <c r="D48" s="807"/>
      <c r="E48" s="808"/>
      <c r="F48" s="808"/>
      <c r="G48" s="808"/>
      <c r="H48" s="808"/>
      <c r="I48" s="804"/>
      <c r="J48" s="807"/>
      <c r="K48" s="804"/>
      <c r="L48" s="801"/>
      <c r="M48" s="878" t="s">
        <v>46</v>
      </c>
      <c r="N48" s="882"/>
      <c r="O48" s="750"/>
      <c r="P48" s="674"/>
      <c r="Q48" s="674"/>
      <c r="R48" s="674"/>
      <c r="S48" s="674"/>
      <c r="T48" s="674"/>
      <c r="U48" s="674"/>
      <c r="V48" s="674"/>
      <c r="W48" s="674"/>
      <c r="X48" s="675"/>
      <c r="Y48" s="675"/>
      <c r="Z48" s="675"/>
      <c r="AA48" s="687"/>
      <c r="AB48" s="675"/>
      <c r="AC48" s="675"/>
      <c r="AD48" s="672"/>
      <c r="AE48" s="672"/>
      <c r="AF48" s="675"/>
      <c r="AG48" s="675"/>
      <c r="AH48" s="675"/>
      <c r="AI48" s="675"/>
      <c r="AJ48" s="675"/>
      <c r="AK48" s="675"/>
      <c r="AL48" s="672"/>
      <c r="AM48" s="675"/>
      <c r="AN48" s="675"/>
      <c r="AO48" s="675"/>
      <c r="AP48" s="675"/>
      <c r="AQ48" s="675"/>
      <c r="AR48" s="675"/>
      <c r="AS48" s="675"/>
      <c r="AT48" s="675"/>
      <c r="AU48" s="675"/>
      <c r="AV48" s="675"/>
      <c r="AW48" s="675"/>
      <c r="AX48" s="675"/>
      <c r="AY48" s="675"/>
      <c r="AZ48" s="675"/>
      <c r="BA48" s="675"/>
      <c r="BB48" s="675"/>
      <c r="BC48" s="675"/>
      <c r="BD48" s="675"/>
      <c r="BE48" s="675"/>
      <c r="BF48" s="675"/>
      <c r="BG48" s="675"/>
      <c r="BH48" s="675"/>
      <c r="BI48" s="675"/>
      <c r="BJ48" s="675"/>
      <c r="BK48" s="675"/>
      <c r="BL48" s="675"/>
      <c r="BM48" s="675"/>
      <c r="BN48" s="675"/>
      <c r="BO48" s="675"/>
      <c r="BP48" s="781" t="s">
        <v>22</v>
      </c>
      <c r="BQ48" s="781" t="s">
        <v>22</v>
      </c>
      <c r="BR48" s="781" t="s">
        <v>22</v>
      </c>
      <c r="BS48" s="781" t="s">
        <v>22</v>
      </c>
      <c r="BT48" s="883">
        <v>0</v>
      </c>
      <c r="BU48" s="883">
        <v>0</v>
      </c>
      <c r="BV48" s="883" t="s">
        <v>22</v>
      </c>
      <c r="BW48" s="883">
        <v>0</v>
      </c>
    </row>
    <row r="49" spans="1:75" ht="15" customHeight="1" x14ac:dyDescent="0.25">
      <c r="A49" s="991" t="s">
        <v>57</v>
      </c>
      <c r="B49" s="992"/>
      <c r="C49" s="815">
        <v>0</v>
      </c>
      <c r="D49" s="807"/>
      <c r="E49" s="808"/>
      <c r="F49" s="808"/>
      <c r="G49" s="808"/>
      <c r="H49" s="808"/>
      <c r="I49" s="804"/>
      <c r="J49" s="807"/>
      <c r="K49" s="804"/>
      <c r="L49" s="801"/>
      <c r="M49" s="878" t="s">
        <v>46</v>
      </c>
      <c r="N49" s="750"/>
      <c r="O49" s="750"/>
      <c r="P49" s="674"/>
      <c r="Q49" s="674"/>
      <c r="R49" s="674"/>
      <c r="S49" s="674"/>
      <c r="T49" s="674"/>
      <c r="U49" s="674"/>
      <c r="V49" s="674"/>
      <c r="W49" s="674"/>
      <c r="X49" s="675"/>
      <c r="Y49" s="675"/>
      <c r="Z49" s="675"/>
      <c r="AA49" s="687"/>
      <c r="AB49" s="675"/>
      <c r="AC49" s="675"/>
      <c r="AD49" s="672"/>
      <c r="AE49" s="672"/>
      <c r="AF49" s="675"/>
      <c r="AG49" s="675"/>
      <c r="AH49" s="675"/>
      <c r="AI49" s="675"/>
      <c r="AJ49" s="675"/>
      <c r="AK49" s="675"/>
      <c r="AL49" s="672"/>
      <c r="AM49" s="675"/>
      <c r="AN49" s="675"/>
      <c r="AO49" s="675"/>
      <c r="AP49" s="675"/>
      <c r="AQ49" s="675"/>
      <c r="AR49" s="675"/>
      <c r="AS49" s="675"/>
      <c r="AT49" s="675"/>
      <c r="AU49" s="675"/>
      <c r="AV49" s="675"/>
      <c r="AW49" s="675"/>
      <c r="AX49" s="675"/>
      <c r="AY49" s="675"/>
      <c r="AZ49" s="675"/>
      <c r="BA49" s="675"/>
      <c r="BB49" s="675"/>
      <c r="BC49" s="675"/>
      <c r="BD49" s="675"/>
      <c r="BE49" s="675"/>
      <c r="BF49" s="675"/>
      <c r="BG49" s="675"/>
      <c r="BH49" s="675"/>
      <c r="BI49" s="675"/>
      <c r="BJ49" s="675"/>
      <c r="BK49" s="675"/>
      <c r="BL49" s="675"/>
      <c r="BM49" s="675"/>
      <c r="BN49" s="675"/>
      <c r="BO49" s="675"/>
      <c r="BP49" s="781" t="s">
        <v>22</v>
      </c>
      <c r="BQ49" s="781" t="s">
        <v>22</v>
      </c>
      <c r="BR49" s="781" t="s">
        <v>22</v>
      </c>
      <c r="BS49" s="781" t="s">
        <v>22</v>
      </c>
      <c r="BT49" s="883">
        <v>0</v>
      </c>
      <c r="BU49" s="883">
        <v>0</v>
      </c>
      <c r="BV49" s="883" t="s">
        <v>22</v>
      </c>
      <c r="BW49" s="883">
        <v>0</v>
      </c>
    </row>
    <row r="50" spans="1:75" ht="15" customHeight="1" x14ac:dyDescent="0.25">
      <c r="A50" s="999" t="s">
        <v>58</v>
      </c>
      <c r="B50" s="1000"/>
      <c r="C50" s="816">
        <v>0</v>
      </c>
      <c r="D50" s="810"/>
      <c r="E50" s="811"/>
      <c r="F50" s="811"/>
      <c r="G50" s="811"/>
      <c r="H50" s="811"/>
      <c r="I50" s="813"/>
      <c r="J50" s="810"/>
      <c r="K50" s="813"/>
      <c r="L50" s="803"/>
      <c r="M50" s="878" t="s">
        <v>46</v>
      </c>
      <c r="N50" s="750"/>
      <c r="O50" s="750"/>
      <c r="P50" s="674"/>
      <c r="Q50" s="674"/>
      <c r="R50" s="674"/>
      <c r="S50" s="674"/>
      <c r="T50" s="674"/>
      <c r="U50" s="674"/>
      <c r="V50" s="674"/>
      <c r="W50" s="674"/>
      <c r="X50" s="675"/>
      <c r="Y50" s="675"/>
      <c r="Z50" s="675"/>
      <c r="AA50" s="687"/>
      <c r="AB50" s="675"/>
      <c r="AC50" s="675"/>
      <c r="AD50" s="672"/>
      <c r="AE50" s="672"/>
      <c r="AF50" s="675"/>
      <c r="AG50" s="675"/>
      <c r="AH50" s="675"/>
      <c r="AI50" s="675"/>
      <c r="AJ50" s="675"/>
      <c r="AK50" s="675"/>
      <c r="AL50" s="672"/>
      <c r="AM50" s="675"/>
      <c r="AN50" s="675"/>
      <c r="AO50" s="675"/>
      <c r="AP50" s="675"/>
      <c r="AQ50" s="675"/>
      <c r="AR50" s="675"/>
      <c r="AS50" s="675"/>
      <c r="AT50" s="675"/>
      <c r="AU50" s="675"/>
      <c r="AV50" s="675"/>
      <c r="AW50" s="675"/>
      <c r="AX50" s="675"/>
      <c r="AY50" s="675"/>
      <c r="AZ50" s="675"/>
      <c r="BA50" s="675"/>
      <c r="BB50" s="675"/>
      <c r="BC50" s="675"/>
      <c r="BD50" s="675"/>
      <c r="BE50" s="675"/>
      <c r="BF50" s="675"/>
      <c r="BG50" s="675"/>
      <c r="BH50" s="675"/>
      <c r="BI50" s="675"/>
      <c r="BJ50" s="675"/>
      <c r="BK50" s="675"/>
      <c r="BL50" s="675"/>
      <c r="BM50" s="675"/>
      <c r="BN50" s="675"/>
      <c r="BO50" s="675"/>
      <c r="BP50" s="781" t="s">
        <v>22</v>
      </c>
      <c r="BQ50" s="781" t="s">
        <v>22</v>
      </c>
      <c r="BR50" s="781" t="s">
        <v>22</v>
      </c>
      <c r="BS50" s="781" t="s">
        <v>22</v>
      </c>
      <c r="BT50" s="883">
        <v>0</v>
      </c>
      <c r="BU50" s="883">
        <v>0</v>
      </c>
      <c r="BV50" s="883" t="s">
        <v>22</v>
      </c>
      <c r="BW50" s="883">
        <v>0</v>
      </c>
    </row>
    <row r="51" spans="1:75" ht="15" customHeight="1" x14ac:dyDescent="0.25">
      <c r="A51" s="751" t="s">
        <v>59</v>
      </c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1"/>
      <c r="M51" s="751"/>
      <c r="N51" s="672"/>
      <c r="O51" s="672"/>
      <c r="P51" s="672"/>
      <c r="Q51" s="672"/>
      <c r="R51" s="672"/>
      <c r="S51" s="672"/>
      <c r="T51" s="674"/>
      <c r="U51" s="674"/>
      <c r="V51" s="674"/>
      <c r="W51" s="674"/>
      <c r="X51" s="674"/>
      <c r="Y51" s="674"/>
      <c r="Z51" s="672"/>
      <c r="AA51" s="672"/>
      <c r="AB51" s="672"/>
      <c r="AC51" s="672"/>
      <c r="AD51" s="672"/>
      <c r="AE51" s="672"/>
      <c r="AF51" s="675"/>
      <c r="AG51" s="675"/>
      <c r="AH51" s="675"/>
      <c r="AI51" s="675"/>
      <c r="AJ51" s="675"/>
      <c r="AK51" s="675"/>
      <c r="AL51" s="672"/>
      <c r="AM51" s="675"/>
      <c r="AN51" s="675"/>
      <c r="AO51" s="675"/>
      <c r="AP51" s="675"/>
      <c r="AQ51" s="675"/>
      <c r="AR51" s="675"/>
      <c r="AS51" s="675"/>
      <c r="AT51" s="675"/>
      <c r="AU51" s="675"/>
      <c r="AV51" s="675"/>
      <c r="AW51" s="675"/>
      <c r="AX51" s="675"/>
      <c r="AY51" s="675"/>
      <c r="AZ51" s="675"/>
      <c r="BA51" s="675"/>
      <c r="BB51" s="675"/>
      <c r="BC51" s="675"/>
      <c r="BD51" s="675"/>
      <c r="BE51" s="675"/>
      <c r="BF51" s="675"/>
      <c r="BG51" s="675"/>
      <c r="BH51" s="675"/>
      <c r="BI51" s="675"/>
      <c r="BJ51" s="675"/>
      <c r="BK51" s="675"/>
      <c r="BL51" s="675"/>
      <c r="BM51" s="675"/>
      <c r="BN51" s="675"/>
      <c r="BO51" s="675"/>
      <c r="BP51" s="672"/>
      <c r="BQ51" s="672"/>
      <c r="BR51" s="672"/>
      <c r="BS51" s="672"/>
      <c r="BT51" s="672"/>
      <c r="BU51" s="672"/>
      <c r="BV51" s="675"/>
      <c r="BW51" s="675"/>
    </row>
    <row r="52" spans="1:75" ht="15" customHeight="1" x14ac:dyDescent="0.25">
      <c r="A52" s="1001" t="s">
        <v>37</v>
      </c>
      <c r="B52" s="1002"/>
      <c r="C52" s="975" t="s">
        <v>4</v>
      </c>
      <c r="D52" s="997" t="s">
        <v>5</v>
      </c>
      <c r="E52" s="1005"/>
      <c r="F52" s="1005"/>
      <c r="G52" s="1005"/>
      <c r="H52" s="1005"/>
      <c r="I52" s="998"/>
      <c r="J52" s="997" t="s">
        <v>6</v>
      </c>
      <c r="K52" s="998"/>
      <c r="L52" s="975" t="s">
        <v>7</v>
      </c>
      <c r="M52" s="673"/>
      <c r="N52" s="673"/>
      <c r="O52" s="672"/>
      <c r="P52" s="672"/>
      <c r="Q52" s="672"/>
      <c r="R52" s="672"/>
      <c r="S52" s="672"/>
      <c r="T52" s="674"/>
      <c r="U52" s="674"/>
      <c r="V52" s="674"/>
      <c r="W52" s="674"/>
      <c r="X52" s="674"/>
      <c r="Y52" s="674"/>
      <c r="Z52" s="672"/>
      <c r="AA52" s="672"/>
      <c r="AB52" s="672"/>
      <c r="AC52" s="672"/>
      <c r="AD52" s="672"/>
      <c r="AE52" s="672"/>
      <c r="AF52" s="675"/>
      <c r="AG52" s="675"/>
      <c r="AH52" s="675"/>
      <c r="AI52" s="675"/>
      <c r="AJ52" s="675"/>
      <c r="AK52" s="675"/>
      <c r="AL52" s="672"/>
      <c r="AM52" s="675"/>
      <c r="AN52" s="675"/>
      <c r="AO52" s="675"/>
      <c r="AP52" s="675"/>
      <c r="AQ52" s="675"/>
      <c r="AR52" s="675"/>
      <c r="AS52" s="675"/>
      <c r="AT52" s="675"/>
      <c r="AU52" s="675"/>
      <c r="AV52" s="675"/>
      <c r="AW52" s="675"/>
      <c r="AX52" s="675"/>
      <c r="AY52" s="675"/>
      <c r="AZ52" s="675"/>
      <c r="BA52" s="675"/>
      <c r="BB52" s="675"/>
      <c r="BC52" s="675"/>
      <c r="BD52" s="675"/>
      <c r="BE52" s="675"/>
      <c r="BF52" s="675"/>
      <c r="BG52" s="675"/>
      <c r="BH52" s="675"/>
      <c r="BI52" s="675"/>
      <c r="BJ52" s="675"/>
      <c r="BK52" s="675"/>
      <c r="BL52" s="675"/>
      <c r="BM52" s="675"/>
      <c r="BN52" s="675"/>
      <c r="BO52" s="675"/>
      <c r="BP52" s="672"/>
      <c r="BQ52" s="672"/>
      <c r="BR52" s="672"/>
      <c r="BS52" s="672"/>
      <c r="BT52" s="672"/>
      <c r="BU52" s="672"/>
      <c r="BV52" s="675"/>
      <c r="BW52" s="675"/>
    </row>
    <row r="53" spans="1:75" ht="15" customHeight="1" x14ac:dyDescent="0.25">
      <c r="A53" s="1003"/>
      <c r="B53" s="1004"/>
      <c r="C53" s="976"/>
      <c r="D53" s="684" t="s">
        <v>10</v>
      </c>
      <c r="E53" s="688" t="s">
        <v>11</v>
      </c>
      <c r="F53" s="688" t="s">
        <v>12</v>
      </c>
      <c r="G53" s="688" t="s">
        <v>13</v>
      </c>
      <c r="H53" s="688" t="s">
        <v>14</v>
      </c>
      <c r="I53" s="692" t="s">
        <v>15</v>
      </c>
      <c r="J53" s="684" t="s">
        <v>16</v>
      </c>
      <c r="K53" s="707" t="s">
        <v>17</v>
      </c>
      <c r="L53" s="977"/>
      <c r="M53" s="673"/>
      <c r="N53" s="673"/>
      <c r="O53" s="672"/>
      <c r="P53" s="672"/>
      <c r="Q53" s="672"/>
      <c r="R53" s="672"/>
      <c r="S53" s="672"/>
      <c r="T53" s="674"/>
      <c r="U53" s="674"/>
      <c r="V53" s="674"/>
      <c r="W53" s="674"/>
      <c r="X53" s="674"/>
      <c r="Y53" s="674"/>
      <c r="Z53" s="672"/>
      <c r="AA53" s="672"/>
      <c r="AB53" s="672"/>
      <c r="AC53" s="672"/>
      <c r="AD53" s="672"/>
      <c r="AE53" s="672"/>
      <c r="AF53" s="675"/>
      <c r="AG53" s="675"/>
      <c r="AH53" s="675"/>
      <c r="AI53" s="675"/>
      <c r="AJ53" s="675"/>
      <c r="AK53" s="675"/>
      <c r="AL53" s="672"/>
      <c r="AM53" s="675"/>
      <c r="AN53" s="675"/>
      <c r="AO53" s="675"/>
      <c r="AP53" s="675"/>
      <c r="AQ53" s="675"/>
      <c r="AR53" s="675"/>
      <c r="AS53" s="675"/>
      <c r="AT53" s="675"/>
      <c r="AU53" s="675"/>
      <c r="AV53" s="675"/>
      <c r="AW53" s="675"/>
      <c r="AX53" s="675"/>
      <c r="AY53" s="675"/>
      <c r="AZ53" s="675"/>
      <c r="BA53" s="675"/>
      <c r="BB53" s="675"/>
      <c r="BC53" s="675"/>
      <c r="BD53" s="675"/>
      <c r="BE53" s="675"/>
      <c r="BF53" s="675"/>
      <c r="BG53" s="675"/>
      <c r="BH53" s="675"/>
      <c r="BI53" s="675"/>
      <c r="BJ53" s="675"/>
      <c r="BK53" s="675"/>
      <c r="BL53" s="675"/>
      <c r="BM53" s="675"/>
      <c r="BN53" s="675"/>
      <c r="BO53" s="675"/>
      <c r="BP53" s="672"/>
      <c r="BQ53" s="672"/>
      <c r="BR53" s="672"/>
      <c r="BS53" s="672"/>
      <c r="BT53" s="672"/>
      <c r="BU53" s="672"/>
      <c r="BV53" s="675"/>
      <c r="BW53" s="675"/>
    </row>
    <row r="54" spans="1:75" ht="15" customHeight="1" x14ac:dyDescent="0.25">
      <c r="A54" s="989" t="s">
        <v>42</v>
      </c>
      <c r="B54" s="990"/>
      <c r="C54" s="834">
        <v>0</v>
      </c>
      <c r="D54" s="854"/>
      <c r="E54" s="855"/>
      <c r="F54" s="855"/>
      <c r="G54" s="820"/>
      <c r="H54" s="829"/>
      <c r="I54" s="835"/>
      <c r="J54" s="819"/>
      <c r="K54" s="835"/>
      <c r="L54" s="800"/>
      <c r="M54" s="878" t="s">
        <v>46</v>
      </c>
      <c r="N54" s="745"/>
      <c r="O54" s="745"/>
      <c r="P54" s="674"/>
      <c r="Q54" s="674"/>
      <c r="R54" s="674"/>
      <c r="S54" s="674"/>
      <c r="T54" s="674"/>
      <c r="U54" s="674"/>
      <c r="V54" s="674"/>
      <c r="W54" s="674"/>
      <c r="X54" s="675"/>
      <c r="Y54" s="675"/>
      <c r="Z54" s="675"/>
      <c r="AA54" s="687"/>
      <c r="AB54" s="675"/>
      <c r="AC54" s="675"/>
      <c r="AD54" s="672"/>
      <c r="AE54" s="672"/>
      <c r="AF54" s="675"/>
      <c r="AG54" s="675"/>
      <c r="AH54" s="675"/>
      <c r="AI54" s="675"/>
      <c r="AJ54" s="675"/>
      <c r="AK54" s="675"/>
      <c r="AL54" s="672"/>
      <c r="AM54" s="675"/>
      <c r="AN54" s="675"/>
      <c r="AO54" s="675"/>
      <c r="AP54" s="675"/>
      <c r="AQ54" s="675"/>
      <c r="AR54" s="675"/>
      <c r="AS54" s="675"/>
      <c r="AT54" s="675"/>
      <c r="AU54" s="675"/>
      <c r="AV54" s="675"/>
      <c r="AW54" s="675"/>
      <c r="AX54" s="675"/>
      <c r="AY54" s="675"/>
      <c r="AZ54" s="675"/>
      <c r="BA54" s="675"/>
      <c r="BB54" s="675"/>
      <c r="BC54" s="675"/>
      <c r="BD54" s="675"/>
      <c r="BE54" s="675"/>
      <c r="BF54" s="675"/>
      <c r="BG54" s="675"/>
      <c r="BH54" s="675"/>
      <c r="BI54" s="675"/>
      <c r="BJ54" s="675"/>
      <c r="BK54" s="675"/>
      <c r="BL54" s="675"/>
      <c r="BM54" s="675"/>
      <c r="BN54" s="675"/>
      <c r="BO54" s="675"/>
      <c r="BP54" s="781" t="s">
        <v>22</v>
      </c>
      <c r="BQ54" s="781" t="s">
        <v>22</v>
      </c>
      <c r="BR54" s="781" t="s">
        <v>22</v>
      </c>
      <c r="BS54" s="781" t="s">
        <v>22</v>
      </c>
      <c r="BT54" s="883">
        <v>0</v>
      </c>
      <c r="BU54" s="883">
        <v>0</v>
      </c>
      <c r="BV54" s="883" t="s">
        <v>22</v>
      </c>
      <c r="BW54" s="883">
        <v>0</v>
      </c>
    </row>
    <row r="55" spans="1:75" ht="15" customHeight="1" x14ac:dyDescent="0.25">
      <c r="A55" s="991" t="s">
        <v>54</v>
      </c>
      <c r="B55" s="992"/>
      <c r="C55" s="815">
        <v>0</v>
      </c>
      <c r="D55" s="807"/>
      <c r="E55" s="808"/>
      <c r="F55" s="808"/>
      <c r="G55" s="808"/>
      <c r="H55" s="809"/>
      <c r="I55" s="804"/>
      <c r="J55" s="807"/>
      <c r="K55" s="804"/>
      <c r="L55" s="801"/>
      <c r="M55" s="878" t="s">
        <v>46</v>
      </c>
      <c r="N55" s="745"/>
      <c r="O55" s="745"/>
      <c r="P55" s="674"/>
      <c r="Q55" s="674"/>
      <c r="R55" s="674"/>
      <c r="S55" s="674"/>
      <c r="T55" s="674"/>
      <c r="U55" s="674"/>
      <c r="V55" s="674"/>
      <c r="W55" s="674"/>
      <c r="X55" s="675"/>
      <c r="Y55" s="675"/>
      <c r="Z55" s="675"/>
      <c r="AA55" s="687"/>
      <c r="AB55" s="675"/>
      <c r="AC55" s="675"/>
      <c r="AD55" s="672"/>
      <c r="AE55" s="672"/>
      <c r="AF55" s="675"/>
      <c r="AG55" s="675"/>
      <c r="AH55" s="675"/>
      <c r="AI55" s="675"/>
      <c r="AJ55" s="675"/>
      <c r="AK55" s="675"/>
      <c r="AL55" s="672"/>
      <c r="AM55" s="675"/>
      <c r="AN55" s="675"/>
      <c r="AO55" s="675"/>
      <c r="AP55" s="675"/>
      <c r="AQ55" s="675"/>
      <c r="AR55" s="675"/>
      <c r="AS55" s="675"/>
      <c r="AT55" s="675"/>
      <c r="AU55" s="675"/>
      <c r="AV55" s="675"/>
      <c r="AW55" s="675"/>
      <c r="AX55" s="675"/>
      <c r="AY55" s="675"/>
      <c r="AZ55" s="675"/>
      <c r="BA55" s="675"/>
      <c r="BB55" s="675"/>
      <c r="BC55" s="675"/>
      <c r="BD55" s="675"/>
      <c r="BE55" s="675"/>
      <c r="BF55" s="675"/>
      <c r="BG55" s="675"/>
      <c r="BH55" s="675"/>
      <c r="BI55" s="675"/>
      <c r="BJ55" s="675"/>
      <c r="BK55" s="675"/>
      <c r="BL55" s="675"/>
      <c r="BM55" s="675"/>
      <c r="BN55" s="675"/>
      <c r="BO55" s="675"/>
      <c r="BP55" s="781" t="s">
        <v>22</v>
      </c>
      <c r="BQ55" s="781" t="s">
        <v>22</v>
      </c>
      <c r="BR55" s="781" t="s">
        <v>22</v>
      </c>
      <c r="BS55" s="781" t="s">
        <v>22</v>
      </c>
      <c r="BT55" s="883">
        <v>0</v>
      </c>
      <c r="BU55" s="883">
        <v>0</v>
      </c>
      <c r="BV55" s="883" t="s">
        <v>22</v>
      </c>
      <c r="BW55" s="883">
        <v>0</v>
      </c>
    </row>
    <row r="56" spans="1:75" ht="15" customHeight="1" x14ac:dyDescent="0.25">
      <c r="A56" s="753" t="s">
        <v>43</v>
      </c>
      <c r="B56" s="754"/>
      <c r="C56" s="815">
        <v>0</v>
      </c>
      <c r="D56" s="807"/>
      <c r="E56" s="808"/>
      <c r="F56" s="808"/>
      <c r="G56" s="808"/>
      <c r="H56" s="809"/>
      <c r="I56" s="804"/>
      <c r="J56" s="807"/>
      <c r="K56" s="804"/>
      <c r="L56" s="801"/>
      <c r="M56" s="878" t="s">
        <v>46</v>
      </c>
      <c r="N56" s="745"/>
      <c r="O56" s="745"/>
      <c r="P56" s="674"/>
      <c r="Q56" s="674"/>
      <c r="R56" s="674"/>
      <c r="S56" s="674"/>
      <c r="T56" s="674"/>
      <c r="U56" s="674"/>
      <c r="V56" s="674"/>
      <c r="W56" s="674"/>
      <c r="X56" s="675"/>
      <c r="Y56" s="675"/>
      <c r="Z56" s="675"/>
      <c r="AA56" s="687"/>
      <c r="AB56" s="675"/>
      <c r="AC56" s="675"/>
      <c r="AD56" s="672"/>
      <c r="AE56" s="672"/>
      <c r="AF56" s="675"/>
      <c r="AG56" s="675"/>
      <c r="AH56" s="675"/>
      <c r="AI56" s="675"/>
      <c r="AJ56" s="675"/>
      <c r="AK56" s="675"/>
      <c r="AL56" s="672"/>
      <c r="AM56" s="675"/>
      <c r="AN56" s="675"/>
      <c r="AO56" s="675"/>
      <c r="AP56" s="675"/>
      <c r="AQ56" s="675"/>
      <c r="AR56" s="675"/>
      <c r="AS56" s="675"/>
      <c r="AT56" s="675"/>
      <c r="AU56" s="675"/>
      <c r="AV56" s="675"/>
      <c r="AW56" s="675"/>
      <c r="AX56" s="675"/>
      <c r="AY56" s="675"/>
      <c r="AZ56" s="675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  <c r="BK56" s="675"/>
      <c r="BL56" s="675"/>
      <c r="BM56" s="675"/>
      <c r="BN56" s="675"/>
      <c r="BO56" s="675"/>
      <c r="BP56" s="781" t="s">
        <v>22</v>
      </c>
      <c r="BQ56" s="781" t="s">
        <v>22</v>
      </c>
      <c r="BR56" s="781" t="s">
        <v>22</v>
      </c>
      <c r="BS56" s="781" t="s">
        <v>22</v>
      </c>
      <c r="BT56" s="883">
        <v>0</v>
      </c>
      <c r="BU56" s="883">
        <v>0</v>
      </c>
      <c r="BV56" s="883" t="s">
        <v>22</v>
      </c>
      <c r="BW56" s="883">
        <v>0</v>
      </c>
    </row>
    <row r="57" spans="1:75" ht="15" customHeight="1" x14ac:dyDescent="0.25">
      <c r="A57" s="993" t="s">
        <v>57</v>
      </c>
      <c r="B57" s="994"/>
      <c r="C57" s="824">
        <v>0</v>
      </c>
      <c r="D57" s="825"/>
      <c r="E57" s="826"/>
      <c r="F57" s="826"/>
      <c r="G57" s="826"/>
      <c r="H57" s="827"/>
      <c r="I57" s="805"/>
      <c r="J57" s="825"/>
      <c r="K57" s="805"/>
      <c r="L57" s="802"/>
      <c r="M57" s="878" t="s">
        <v>46</v>
      </c>
      <c r="N57" s="882"/>
      <c r="O57" s="745"/>
      <c r="P57" s="674"/>
      <c r="Q57" s="674"/>
      <c r="R57" s="674"/>
      <c r="S57" s="674"/>
      <c r="T57" s="674"/>
      <c r="U57" s="674"/>
      <c r="V57" s="674"/>
      <c r="W57" s="674"/>
      <c r="X57" s="675"/>
      <c r="Y57" s="675"/>
      <c r="Z57" s="675"/>
      <c r="AA57" s="687"/>
      <c r="AB57" s="675"/>
      <c r="AC57" s="675"/>
      <c r="AD57" s="672"/>
      <c r="AE57" s="672"/>
      <c r="AF57" s="675"/>
      <c r="AG57" s="675"/>
      <c r="AH57" s="675"/>
      <c r="AI57" s="675"/>
      <c r="AJ57" s="675"/>
      <c r="AK57" s="675"/>
      <c r="AL57" s="672"/>
      <c r="AM57" s="675"/>
      <c r="AN57" s="675"/>
      <c r="AO57" s="675"/>
      <c r="AP57" s="675"/>
      <c r="AQ57" s="675"/>
      <c r="AR57" s="675"/>
      <c r="AS57" s="675"/>
      <c r="AT57" s="675"/>
      <c r="AU57" s="675"/>
      <c r="AV57" s="675"/>
      <c r="AW57" s="675"/>
      <c r="AX57" s="675"/>
      <c r="AY57" s="675"/>
      <c r="AZ57" s="675"/>
      <c r="BA57" s="675"/>
      <c r="BB57" s="675"/>
      <c r="BC57" s="675"/>
      <c r="BD57" s="675"/>
      <c r="BE57" s="675"/>
      <c r="BF57" s="675"/>
      <c r="BG57" s="675"/>
      <c r="BH57" s="675"/>
      <c r="BI57" s="675"/>
      <c r="BJ57" s="675"/>
      <c r="BK57" s="675"/>
      <c r="BL57" s="675"/>
      <c r="BM57" s="675"/>
      <c r="BN57" s="675"/>
      <c r="BO57" s="675"/>
      <c r="BP57" s="781" t="s">
        <v>22</v>
      </c>
      <c r="BQ57" s="781" t="s">
        <v>22</v>
      </c>
      <c r="BR57" s="781" t="s">
        <v>22</v>
      </c>
      <c r="BS57" s="781" t="s">
        <v>22</v>
      </c>
      <c r="BT57" s="883">
        <v>0</v>
      </c>
      <c r="BU57" s="883">
        <v>0</v>
      </c>
      <c r="BV57" s="883" t="s">
        <v>22</v>
      </c>
      <c r="BW57" s="883">
        <v>0</v>
      </c>
    </row>
    <row r="58" spans="1:75" ht="15" customHeight="1" x14ac:dyDescent="0.25">
      <c r="A58" s="755" t="s">
        <v>58</v>
      </c>
      <c r="B58" s="756"/>
      <c r="C58" s="816">
        <v>0</v>
      </c>
      <c r="D58" s="810"/>
      <c r="E58" s="811"/>
      <c r="F58" s="811"/>
      <c r="G58" s="811"/>
      <c r="H58" s="812"/>
      <c r="I58" s="813"/>
      <c r="J58" s="810"/>
      <c r="K58" s="813"/>
      <c r="L58" s="803"/>
      <c r="M58" s="878" t="s">
        <v>46</v>
      </c>
      <c r="N58" s="745"/>
      <c r="O58" s="745"/>
      <c r="P58" s="674"/>
      <c r="Q58" s="674"/>
      <c r="R58" s="674"/>
      <c r="S58" s="674"/>
      <c r="T58" s="674"/>
      <c r="U58" s="674"/>
      <c r="V58" s="674"/>
      <c r="W58" s="674"/>
      <c r="X58" s="675"/>
      <c r="Y58" s="675"/>
      <c r="Z58" s="675"/>
      <c r="AA58" s="687"/>
      <c r="AB58" s="675"/>
      <c r="AC58" s="675"/>
      <c r="AD58" s="672"/>
      <c r="AE58" s="672"/>
      <c r="AF58" s="675"/>
      <c r="AG58" s="675"/>
      <c r="AH58" s="675"/>
      <c r="AI58" s="675"/>
      <c r="AJ58" s="675"/>
      <c r="AK58" s="675"/>
      <c r="AL58" s="672"/>
      <c r="AM58" s="675"/>
      <c r="AN58" s="675"/>
      <c r="AO58" s="675"/>
      <c r="AP58" s="675"/>
      <c r="AQ58" s="675"/>
      <c r="AR58" s="675"/>
      <c r="AS58" s="675"/>
      <c r="AT58" s="675"/>
      <c r="AU58" s="675"/>
      <c r="AV58" s="675"/>
      <c r="AW58" s="675"/>
      <c r="AX58" s="675"/>
      <c r="AY58" s="675"/>
      <c r="AZ58" s="675"/>
      <c r="BA58" s="675"/>
      <c r="BB58" s="675"/>
      <c r="BC58" s="675"/>
      <c r="BD58" s="675"/>
      <c r="BE58" s="675"/>
      <c r="BF58" s="675"/>
      <c r="BG58" s="675"/>
      <c r="BH58" s="675"/>
      <c r="BI58" s="675"/>
      <c r="BJ58" s="675"/>
      <c r="BK58" s="675"/>
      <c r="BL58" s="675"/>
      <c r="BM58" s="675"/>
      <c r="BN58" s="675"/>
      <c r="BO58" s="675"/>
      <c r="BP58" s="781" t="s">
        <v>22</v>
      </c>
      <c r="BQ58" s="781" t="s">
        <v>22</v>
      </c>
      <c r="BR58" s="781" t="s">
        <v>22</v>
      </c>
      <c r="BS58" s="781" t="s">
        <v>22</v>
      </c>
      <c r="BT58" s="883">
        <v>0</v>
      </c>
      <c r="BU58" s="883">
        <v>0</v>
      </c>
      <c r="BV58" s="883" t="s">
        <v>22</v>
      </c>
      <c r="BW58" s="883">
        <v>0</v>
      </c>
    </row>
    <row r="59" spans="1:75" x14ac:dyDescent="0.25">
      <c r="A59" s="760" t="s">
        <v>60</v>
      </c>
      <c r="B59" s="672"/>
      <c r="C59" s="672"/>
      <c r="D59" s="674"/>
      <c r="E59" s="674"/>
      <c r="F59" s="672"/>
      <c r="G59" s="672"/>
      <c r="H59" s="672"/>
      <c r="I59" s="672"/>
      <c r="J59" s="672"/>
      <c r="K59" s="672"/>
      <c r="L59" s="672"/>
      <c r="M59" s="672"/>
      <c r="N59" s="686"/>
      <c r="O59" s="686"/>
      <c r="P59" s="686"/>
      <c r="Q59" s="686"/>
      <c r="R59" s="686"/>
      <c r="S59" s="686"/>
      <c r="T59" s="674"/>
      <c r="U59" s="674"/>
      <c r="V59" s="674"/>
      <c r="W59" s="674"/>
      <c r="X59" s="674"/>
      <c r="Y59" s="674"/>
      <c r="Z59" s="672"/>
      <c r="AA59" s="672"/>
      <c r="AB59" s="672"/>
      <c r="AC59" s="672"/>
      <c r="AD59" s="672"/>
      <c r="AE59" s="672"/>
      <c r="AF59" s="672"/>
      <c r="AG59" s="672"/>
      <c r="AH59" s="672"/>
      <c r="AI59" s="672"/>
      <c r="AJ59" s="672"/>
      <c r="AK59" s="672"/>
      <c r="AL59" s="672"/>
      <c r="AM59" s="672"/>
      <c r="AN59" s="672"/>
      <c r="AO59" s="672"/>
      <c r="AP59" s="672"/>
      <c r="AQ59" s="672"/>
      <c r="AR59" s="672"/>
      <c r="AS59" s="672"/>
      <c r="AT59" s="672"/>
      <c r="AU59" s="672"/>
      <c r="AV59" s="672"/>
      <c r="AW59" s="672"/>
      <c r="AX59" s="672"/>
      <c r="AY59" s="672"/>
      <c r="AZ59" s="672"/>
      <c r="BA59" s="672"/>
      <c r="BB59" s="672"/>
      <c r="BC59" s="672"/>
      <c r="BD59" s="672"/>
      <c r="BE59" s="672"/>
      <c r="BF59" s="672"/>
      <c r="BG59" s="672"/>
      <c r="BH59" s="672"/>
      <c r="BI59" s="672"/>
      <c r="BJ59" s="672"/>
      <c r="BK59" s="672"/>
      <c r="BL59" s="672"/>
      <c r="BM59" s="672"/>
      <c r="BN59" s="672"/>
      <c r="BO59" s="672"/>
      <c r="BP59" s="672"/>
      <c r="BQ59" s="672"/>
      <c r="BR59" s="672"/>
      <c r="BS59" s="672"/>
      <c r="BT59" s="672"/>
      <c r="BU59" s="672"/>
      <c r="BV59" s="672"/>
      <c r="BW59" s="672"/>
    </row>
    <row r="60" spans="1:75" x14ac:dyDescent="0.25">
      <c r="A60" s="995" t="s">
        <v>61</v>
      </c>
      <c r="B60" s="995"/>
      <c r="C60" s="693" t="s">
        <v>35</v>
      </c>
      <c r="D60" s="672"/>
      <c r="E60" s="672"/>
      <c r="F60" s="672"/>
      <c r="G60" s="672"/>
      <c r="H60" s="704"/>
      <c r="I60" s="672"/>
      <c r="J60" s="672"/>
      <c r="K60" s="672"/>
      <c r="L60" s="672"/>
      <c r="M60" s="672"/>
      <c r="N60" s="672"/>
      <c r="O60" s="672"/>
      <c r="P60" s="672"/>
      <c r="Q60" s="672"/>
      <c r="R60" s="672"/>
      <c r="S60" s="672"/>
      <c r="T60" s="674"/>
      <c r="U60" s="674"/>
      <c r="V60" s="674"/>
      <c r="W60" s="674"/>
      <c r="X60" s="674"/>
      <c r="Y60" s="674"/>
      <c r="Z60" s="672"/>
      <c r="AA60" s="672"/>
      <c r="AB60" s="672"/>
      <c r="AC60" s="672"/>
      <c r="AD60" s="672"/>
      <c r="AE60" s="672"/>
      <c r="AF60" s="675"/>
      <c r="AG60" s="675"/>
      <c r="AH60" s="675"/>
      <c r="AI60" s="675"/>
      <c r="AJ60" s="675"/>
      <c r="AK60" s="675"/>
      <c r="AL60" s="672"/>
      <c r="AM60" s="675"/>
      <c r="AN60" s="675"/>
      <c r="AO60" s="675"/>
      <c r="AP60" s="675"/>
      <c r="AQ60" s="675"/>
      <c r="AR60" s="675"/>
      <c r="AS60" s="675"/>
      <c r="AT60" s="675"/>
      <c r="AU60" s="675"/>
      <c r="AV60" s="675"/>
      <c r="AW60" s="675"/>
      <c r="AX60" s="675"/>
      <c r="AY60" s="675"/>
      <c r="AZ60" s="675"/>
      <c r="BA60" s="675"/>
      <c r="BB60" s="675"/>
      <c r="BC60" s="675"/>
      <c r="BD60" s="675"/>
      <c r="BE60" s="675"/>
      <c r="BF60" s="675"/>
      <c r="BG60" s="675"/>
      <c r="BH60" s="675"/>
      <c r="BI60" s="675"/>
      <c r="BJ60" s="675"/>
      <c r="BK60" s="675"/>
      <c r="BL60" s="675"/>
      <c r="BM60" s="675"/>
      <c r="BN60" s="675"/>
      <c r="BO60" s="675"/>
      <c r="BP60" s="672"/>
      <c r="BQ60" s="672"/>
      <c r="BR60" s="672"/>
      <c r="BS60" s="672"/>
      <c r="BT60" s="672"/>
      <c r="BU60" s="672"/>
      <c r="BV60" s="675"/>
      <c r="BW60" s="675"/>
    </row>
    <row r="61" spans="1:75" ht="15" customHeight="1" x14ac:dyDescent="0.25">
      <c r="A61" s="996" t="s">
        <v>62</v>
      </c>
      <c r="B61" s="996"/>
      <c r="C61" s="815">
        <v>0</v>
      </c>
      <c r="D61" s="892" t="s">
        <v>22</v>
      </c>
      <c r="E61" s="672"/>
      <c r="F61" s="704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4"/>
      <c r="U61" s="674"/>
      <c r="V61" s="674"/>
      <c r="W61" s="674"/>
      <c r="X61" s="674"/>
      <c r="Y61" s="674"/>
      <c r="Z61" s="672"/>
      <c r="AA61" s="672"/>
      <c r="AB61" s="672"/>
      <c r="AC61" s="672"/>
      <c r="AD61" s="672"/>
      <c r="AE61" s="672"/>
      <c r="AF61" s="675"/>
      <c r="AG61" s="675"/>
      <c r="AH61" s="675"/>
      <c r="AI61" s="675"/>
      <c r="AJ61" s="675"/>
      <c r="AK61" s="675"/>
      <c r="AL61" s="672"/>
      <c r="AM61" s="675"/>
      <c r="AN61" s="675"/>
      <c r="AO61" s="675"/>
      <c r="AP61" s="675"/>
      <c r="AQ61" s="675"/>
      <c r="AR61" s="675"/>
      <c r="AS61" s="675"/>
      <c r="AT61" s="675"/>
      <c r="AU61" s="675"/>
      <c r="AV61" s="675"/>
      <c r="AW61" s="675"/>
      <c r="AX61" s="675"/>
      <c r="AY61" s="675"/>
      <c r="AZ61" s="675"/>
      <c r="BA61" s="675"/>
      <c r="BB61" s="675"/>
      <c r="BC61" s="675"/>
      <c r="BD61" s="675"/>
      <c r="BE61" s="675"/>
      <c r="BF61" s="675"/>
      <c r="BG61" s="675"/>
      <c r="BH61" s="675"/>
      <c r="BI61" s="675"/>
      <c r="BJ61" s="675"/>
      <c r="BK61" s="675"/>
      <c r="BL61" s="675"/>
      <c r="BM61" s="675"/>
      <c r="BN61" s="675"/>
      <c r="BO61" s="675"/>
      <c r="BP61" s="781" t="s">
        <v>22</v>
      </c>
      <c r="BQ61" s="672"/>
      <c r="BR61" s="672"/>
      <c r="BS61" s="672"/>
      <c r="BT61" s="883">
        <v>0</v>
      </c>
      <c r="BU61" s="672"/>
      <c r="BV61" s="675"/>
      <c r="BW61" s="675"/>
    </row>
    <row r="62" spans="1:75" ht="15.75" x14ac:dyDescent="0.25">
      <c r="A62" s="975" t="s">
        <v>63</v>
      </c>
      <c r="B62" s="790" t="s">
        <v>64</v>
      </c>
      <c r="C62" s="845"/>
      <c r="D62" s="758"/>
      <c r="E62" s="681"/>
      <c r="F62" s="758"/>
      <c r="G62" s="681"/>
      <c r="H62" s="681"/>
      <c r="I62" s="681"/>
      <c r="J62" s="681"/>
      <c r="K62" s="678"/>
      <c r="L62" s="678"/>
      <c r="M62" s="678"/>
      <c r="N62" s="678"/>
      <c r="O62" s="678"/>
      <c r="P62" s="678"/>
      <c r="Q62" s="678"/>
      <c r="R62" s="678"/>
      <c r="S62" s="678"/>
      <c r="T62" s="674"/>
      <c r="U62" s="674"/>
      <c r="V62" s="674"/>
      <c r="W62" s="674"/>
      <c r="X62" s="674"/>
      <c r="Y62" s="674"/>
      <c r="Z62" s="672"/>
      <c r="AA62" s="672"/>
      <c r="AB62" s="672"/>
      <c r="AC62" s="672"/>
      <c r="AD62" s="672"/>
      <c r="AE62" s="672"/>
      <c r="AF62" s="675"/>
      <c r="AG62" s="675"/>
      <c r="AH62" s="675"/>
      <c r="AI62" s="675"/>
      <c r="AJ62" s="675"/>
      <c r="AK62" s="675"/>
      <c r="AL62" s="672"/>
      <c r="AM62" s="675"/>
      <c r="AN62" s="675"/>
      <c r="AO62" s="675"/>
      <c r="AP62" s="675"/>
      <c r="AQ62" s="675"/>
      <c r="AR62" s="675"/>
      <c r="AS62" s="675"/>
      <c r="AT62" s="675"/>
      <c r="AU62" s="675"/>
      <c r="AV62" s="675"/>
      <c r="AW62" s="675"/>
      <c r="AX62" s="675"/>
      <c r="AY62" s="675"/>
      <c r="AZ62" s="675"/>
      <c r="BA62" s="675"/>
      <c r="BB62" s="675"/>
      <c r="BC62" s="675"/>
      <c r="BD62" s="675"/>
      <c r="BE62" s="675"/>
      <c r="BF62" s="675"/>
      <c r="BG62" s="675"/>
      <c r="BH62" s="675"/>
      <c r="BI62" s="675"/>
      <c r="BJ62" s="675"/>
      <c r="BK62" s="675"/>
      <c r="BL62" s="675"/>
      <c r="BM62" s="675"/>
      <c r="BN62" s="675"/>
      <c r="BO62" s="675"/>
      <c r="BP62" s="672"/>
      <c r="BQ62" s="672"/>
      <c r="BR62" s="672"/>
      <c r="BS62" s="672"/>
      <c r="BT62" s="672"/>
      <c r="BU62" s="672"/>
      <c r="BV62" s="675"/>
      <c r="BW62" s="675"/>
    </row>
    <row r="63" spans="1:75" ht="15" customHeight="1" x14ac:dyDescent="0.25">
      <c r="A63" s="976"/>
      <c r="B63" s="782" t="s">
        <v>65</v>
      </c>
      <c r="C63" s="799"/>
      <c r="D63" s="758"/>
      <c r="E63" s="681"/>
      <c r="F63" s="758"/>
      <c r="G63" s="681"/>
      <c r="H63" s="681"/>
      <c r="I63" s="681"/>
      <c r="J63" s="681"/>
      <c r="K63" s="678"/>
      <c r="L63" s="678"/>
      <c r="M63" s="678"/>
      <c r="N63" s="678"/>
      <c r="O63" s="678"/>
      <c r="P63" s="678"/>
      <c r="Q63" s="678"/>
      <c r="R63" s="678"/>
      <c r="S63" s="678"/>
      <c r="T63" s="674"/>
      <c r="U63" s="674"/>
      <c r="V63" s="674"/>
      <c r="W63" s="674"/>
      <c r="X63" s="674"/>
      <c r="Y63" s="674"/>
      <c r="Z63" s="672"/>
      <c r="AA63" s="672"/>
      <c r="AB63" s="672"/>
      <c r="AC63" s="672"/>
      <c r="AD63" s="672"/>
      <c r="AE63" s="672"/>
      <c r="AF63" s="675"/>
      <c r="AG63" s="675"/>
      <c r="AH63" s="675"/>
      <c r="AI63" s="675"/>
      <c r="AJ63" s="675"/>
      <c r="AK63" s="675"/>
      <c r="AL63" s="672"/>
      <c r="AM63" s="675"/>
      <c r="AN63" s="675"/>
      <c r="AO63" s="675"/>
      <c r="AP63" s="675"/>
      <c r="AQ63" s="675"/>
      <c r="AR63" s="675"/>
      <c r="AS63" s="675"/>
      <c r="AT63" s="675"/>
      <c r="AU63" s="675"/>
      <c r="AV63" s="675"/>
      <c r="AW63" s="675"/>
      <c r="AX63" s="675"/>
      <c r="AY63" s="675"/>
      <c r="AZ63" s="675"/>
      <c r="BA63" s="675"/>
      <c r="BB63" s="675"/>
      <c r="BC63" s="675"/>
      <c r="BD63" s="675"/>
      <c r="BE63" s="675"/>
      <c r="BF63" s="675"/>
      <c r="BG63" s="675"/>
      <c r="BH63" s="675"/>
      <c r="BI63" s="675"/>
      <c r="BJ63" s="675"/>
      <c r="BK63" s="675"/>
      <c r="BL63" s="675"/>
      <c r="BM63" s="675"/>
      <c r="BN63" s="675"/>
      <c r="BO63" s="675"/>
      <c r="BP63" s="672"/>
      <c r="BQ63" s="672"/>
      <c r="BR63" s="672"/>
      <c r="BS63" s="672"/>
      <c r="BT63" s="672"/>
      <c r="BU63" s="672"/>
      <c r="BV63" s="675"/>
      <c r="BW63" s="675"/>
    </row>
    <row r="64" spans="1:75" ht="21.75" thickBot="1" x14ac:dyDescent="0.3">
      <c r="A64" s="976"/>
      <c r="B64" s="783" t="s">
        <v>66</v>
      </c>
      <c r="C64" s="871"/>
      <c r="D64" s="758"/>
      <c r="E64" s="681"/>
      <c r="F64" s="758"/>
      <c r="G64" s="681"/>
      <c r="H64" s="681"/>
      <c r="I64" s="681"/>
      <c r="J64" s="681"/>
      <c r="K64" s="678"/>
      <c r="L64" s="678"/>
      <c r="M64" s="678"/>
      <c r="N64" s="678"/>
      <c r="O64" s="678"/>
      <c r="P64" s="678"/>
      <c r="Q64" s="678"/>
      <c r="R64" s="678"/>
      <c r="S64" s="678"/>
      <c r="T64" s="674"/>
      <c r="U64" s="674"/>
      <c r="V64" s="674"/>
      <c r="W64" s="674"/>
      <c r="X64" s="674"/>
      <c r="Y64" s="674"/>
      <c r="Z64" s="672"/>
      <c r="AA64" s="672"/>
      <c r="AB64" s="672"/>
      <c r="AC64" s="672"/>
      <c r="AD64" s="672"/>
      <c r="AE64" s="672"/>
      <c r="AF64" s="675"/>
      <c r="AG64" s="675"/>
      <c r="AH64" s="675"/>
      <c r="AI64" s="675"/>
      <c r="AJ64" s="675"/>
      <c r="AK64" s="675"/>
      <c r="AL64" s="672"/>
      <c r="AM64" s="675"/>
      <c r="AN64" s="675"/>
      <c r="AO64" s="675"/>
      <c r="AP64" s="675"/>
      <c r="AQ64" s="675"/>
      <c r="AR64" s="675"/>
      <c r="AS64" s="675"/>
      <c r="AT64" s="675"/>
      <c r="AU64" s="675"/>
      <c r="AV64" s="675"/>
      <c r="AW64" s="675"/>
      <c r="AX64" s="675"/>
      <c r="AY64" s="675"/>
      <c r="AZ64" s="675"/>
      <c r="BA64" s="675"/>
      <c r="BB64" s="675"/>
      <c r="BC64" s="675"/>
      <c r="BD64" s="675"/>
      <c r="BE64" s="675"/>
      <c r="BF64" s="675"/>
      <c r="BG64" s="675"/>
      <c r="BH64" s="675"/>
      <c r="BI64" s="675"/>
      <c r="BJ64" s="675"/>
      <c r="BK64" s="675"/>
      <c r="BL64" s="675"/>
      <c r="BM64" s="675"/>
      <c r="BN64" s="675"/>
      <c r="BO64" s="675"/>
      <c r="BP64" s="672"/>
      <c r="BQ64" s="672"/>
      <c r="BR64" s="672"/>
      <c r="BS64" s="672"/>
      <c r="BT64" s="672"/>
      <c r="BU64" s="672"/>
      <c r="BV64" s="675"/>
      <c r="BW64" s="675"/>
    </row>
    <row r="65" spans="1:73" ht="15" customHeight="1" thickTop="1" x14ac:dyDescent="0.25">
      <c r="A65" s="983" t="s">
        <v>67</v>
      </c>
      <c r="B65" s="984"/>
      <c r="C65" s="875"/>
      <c r="D65" s="681"/>
      <c r="E65" s="681"/>
      <c r="F65" s="681"/>
      <c r="G65" s="681"/>
      <c r="H65" s="681"/>
      <c r="I65" s="681"/>
      <c r="J65" s="678"/>
      <c r="K65" s="678"/>
      <c r="L65" s="678"/>
      <c r="M65" s="678"/>
      <c r="N65" s="703"/>
      <c r="O65" s="703"/>
      <c r="P65" s="687"/>
      <c r="Q65" s="687"/>
      <c r="R65" s="687"/>
      <c r="S65" s="687"/>
      <c r="T65" s="674"/>
      <c r="U65" s="674"/>
      <c r="V65" s="674"/>
      <c r="W65" s="674"/>
      <c r="X65" s="674"/>
      <c r="Y65" s="674"/>
      <c r="Z65" s="672"/>
      <c r="AA65" s="672"/>
      <c r="AB65" s="672"/>
      <c r="AC65" s="672"/>
      <c r="AD65" s="672"/>
      <c r="AE65" s="672"/>
      <c r="AF65" s="675"/>
      <c r="AG65" s="675"/>
      <c r="AH65" s="675"/>
      <c r="AI65" s="675"/>
      <c r="AJ65" s="675"/>
      <c r="AK65" s="675"/>
      <c r="AL65" s="672"/>
      <c r="AM65" s="675"/>
      <c r="AN65" s="675"/>
      <c r="AO65" s="675"/>
      <c r="AP65" s="675"/>
      <c r="AQ65" s="675"/>
      <c r="AR65" s="675"/>
      <c r="AS65" s="675"/>
      <c r="AT65" s="675"/>
      <c r="AU65" s="675"/>
      <c r="AV65" s="675"/>
      <c r="AW65" s="675"/>
      <c r="AX65" s="675"/>
      <c r="AY65" s="675"/>
      <c r="AZ65" s="675"/>
      <c r="BA65" s="675"/>
      <c r="BB65" s="675"/>
      <c r="BC65" s="675"/>
      <c r="BD65" s="675"/>
      <c r="BE65" s="675"/>
      <c r="BF65" s="675"/>
      <c r="BG65" s="675"/>
      <c r="BH65" s="675"/>
      <c r="BI65" s="675"/>
      <c r="BJ65" s="675"/>
      <c r="BK65" s="675"/>
      <c r="BL65" s="675"/>
      <c r="BM65" s="675"/>
      <c r="BN65" s="675"/>
      <c r="BO65" s="675"/>
      <c r="BP65" s="672"/>
      <c r="BQ65" s="672"/>
      <c r="BR65" s="672"/>
      <c r="BS65" s="672"/>
      <c r="BT65" s="672"/>
      <c r="BU65" s="672"/>
    </row>
    <row r="66" spans="1:73" ht="15.75" x14ac:dyDescent="0.25">
      <c r="A66" s="985" t="s">
        <v>68</v>
      </c>
      <c r="B66" s="986"/>
      <c r="C66" s="846"/>
      <c r="D66" s="759"/>
      <c r="E66" s="681"/>
      <c r="F66" s="681"/>
      <c r="G66" s="681"/>
      <c r="H66" s="681"/>
      <c r="I66" s="681"/>
      <c r="J66" s="678"/>
      <c r="K66" s="678"/>
      <c r="L66" s="678"/>
      <c r="M66" s="678"/>
      <c r="N66" s="703"/>
      <c r="O66" s="703"/>
      <c r="P66" s="687"/>
      <c r="Q66" s="687"/>
      <c r="R66" s="687"/>
      <c r="S66" s="687"/>
      <c r="T66" s="674"/>
      <c r="U66" s="674"/>
      <c r="V66" s="674"/>
      <c r="W66" s="674"/>
      <c r="X66" s="674"/>
      <c r="Y66" s="674"/>
      <c r="Z66" s="672"/>
      <c r="AA66" s="672"/>
      <c r="AB66" s="672"/>
      <c r="AC66" s="672"/>
      <c r="AD66" s="672"/>
      <c r="AE66" s="672"/>
      <c r="AF66" s="675"/>
      <c r="AG66" s="675"/>
      <c r="AH66" s="675"/>
      <c r="AI66" s="675"/>
      <c r="AJ66" s="675"/>
      <c r="AK66" s="675"/>
      <c r="AL66" s="672"/>
      <c r="AM66" s="675"/>
      <c r="AN66" s="675"/>
      <c r="AO66" s="675"/>
      <c r="AP66" s="675"/>
      <c r="AQ66" s="675"/>
      <c r="AR66" s="675"/>
      <c r="AS66" s="675"/>
      <c r="AT66" s="675"/>
      <c r="AU66" s="675"/>
      <c r="AV66" s="675"/>
      <c r="AW66" s="675"/>
      <c r="AX66" s="675"/>
      <c r="AY66" s="675"/>
      <c r="AZ66" s="675"/>
      <c r="BA66" s="675"/>
      <c r="BB66" s="675"/>
      <c r="BC66" s="675"/>
      <c r="BD66" s="675"/>
      <c r="BE66" s="675"/>
      <c r="BF66" s="675"/>
      <c r="BG66" s="675"/>
      <c r="BH66" s="675"/>
      <c r="BI66" s="675"/>
      <c r="BJ66" s="675"/>
      <c r="BK66" s="675"/>
      <c r="BL66" s="675"/>
      <c r="BM66" s="675"/>
      <c r="BN66" s="675"/>
      <c r="BO66" s="675"/>
      <c r="BP66" s="672"/>
      <c r="BQ66" s="672"/>
      <c r="BR66" s="672"/>
      <c r="BS66" s="672"/>
      <c r="BT66" s="672"/>
      <c r="BU66" s="672"/>
    </row>
    <row r="67" spans="1:73" ht="15" customHeight="1" x14ac:dyDescent="0.25">
      <c r="A67" s="985" t="s">
        <v>69</v>
      </c>
      <c r="B67" s="986"/>
      <c r="C67" s="846"/>
      <c r="D67" s="681"/>
      <c r="E67" s="681"/>
      <c r="F67" s="681"/>
      <c r="G67" s="681"/>
      <c r="H67" s="681"/>
      <c r="I67" s="681"/>
      <c r="J67" s="678"/>
      <c r="K67" s="678"/>
      <c r="L67" s="678"/>
      <c r="M67" s="678"/>
      <c r="N67" s="703"/>
      <c r="O67" s="703"/>
      <c r="P67" s="687"/>
      <c r="Q67" s="687"/>
      <c r="R67" s="687"/>
      <c r="S67" s="687"/>
      <c r="T67" s="674"/>
      <c r="U67" s="674"/>
      <c r="V67" s="674"/>
      <c r="W67" s="674"/>
      <c r="X67" s="674"/>
      <c r="Y67" s="674"/>
      <c r="Z67" s="672"/>
      <c r="AA67" s="672"/>
      <c r="AB67" s="672"/>
      <c r="AC67" s="672"/>
      <c r="AD67" s="672"/>
      <c r="AE67" s="672"/>
      <c r="AF67" s="675"/>
      <c r="AG67" s="675"/>
      <c r="AH67" s="675"/>
      <c r="AI67" s="675"/>
      <c r="AJ67" s="675"/>
      <c r="AK67" s="675"/>
      <c r="AL67" s="672"/>
      <c r="AM67" s="675"/>
      <c r="AN67" s="675"/>
      <c r="AO67" s="675"/>
      <c r="AP67" s="675"/>
      <c r="AQ67" s="675"/>
      <c r="AR67" s="675"/>
      <c r="AS67" s="675"/>
      <c r="AT67" s="675"/>
      <c r="AU67" s="675"/>
      <c r="AV67" s="675"/>
      <c r="AW67" s="675"/>
      <c r="AX67" s="675"/>
      <c r="AY67" s="675"/>
      <c r="AZ67" s="675"/>
      <c r="BA67" s="675"/>
      <c r="BB67" s="675"/>
      <c r="BC67" s="675"/>
      <c r="BD67" s="675"/>
      <c r="BE67" s="675"/>
      <c r="BF67" s="675"/>
      <c r="BG67" s="675"/>
      <c r="BH67" s="675"/>
      <c r="BI67" s="675"/>
      <c r="BJ67" s="675"/>
      <c r="BK67" s="675"/>
      <c r="BL67" s="675"/>
      <c r="BM67" s="675"/>
      <c r="BN67" s="675"/>
      <c r="BO67" s="675"/>
      <c r="BP67" s="672"/>
      <c r="BQ67" s="672"/>
      <c r="BR67" s="672"/>
      <c r="BS67" s="672"/>
      <c r="BT67" s="672"/>
      <c r="BU67" s="672"/>
    </row>
    <row r="68" spans="1:73" ht="15" customHeight="1" x14ac:dyDescent="0.25">
      <c r="A68" s="987" t="s">
        <v>70</v>
      </c>
      <c r="B68" s="988"/>
      <c r="C68" s="846"/>
      <c r="D68" s="681"/>
      <c r="E68" s="681"/>
      <c r="F68" s="681"/>
      <c r="G68" s="681"/>
      <c r="H68" s="681"/>
      <c r="I68" s="681"/>
      <c r="J68" s="678"/>
      <c r="K68" s="678"/>
      <c r="L68" s="678"/>
      <c r="M68" s="678"/>
      <c r="N68" s="703"/>
      <c r="O68" s="703"/>
      <c r="P68" s="687"/>
      <c r="Q68" s="687"/>
      <c r="R68" s="687"/>
      <c r="S68" s="687"/>
      <c r="T68" s="674"/>
      <c r="U68" s="674"/>
      <c r="V68" s="674"/>
      <c r="W68" s="674"/>
      <c r="X68" s="674"/>
      <c r="Y68" s="674"/>
      <c r="Z68" s="672"/>
      <c r="AA68" s="672"/>
      <c r="AB68" s="672"/>
      <c r="AC68" s="672"/>
      <c r="AD68" s="672"/>
      <c r="AE68" s="672"/>
      <c r="AF68" s="675"/>
      <c r="AG68" s="675"/>
      <c r="AH68" s="675"/>
      <c r="AI68" s="675"/>
      <c r="AJ68" s="675"/>
      <c r="AK68" s="675"/>
      <c r="AL68" s="672"/>
      <c r="AM68" s="675"/>
      <c r="AN68" s="675"/>
      <c r="AO68" s="675"/>
      <c r="AP68" s="675"/>
      <c r="AQ68" s="675"/>
      <c r="AR68" s="675"/>
      <c r="AS68" s="675"/>
      <c r="AT68" s="675"/>
      <c r="AU68" s="675"/>
      <c r="AV68" s="675"/>
      <c r="AW68" s="675"/>
      <c r="AX68" s="675"/>
      <c r="AY68" s="675"/>
      <c r="AZ68" s="675"/>
      <c r="BA68" s="675"/>
      <c r="BB68" s="675"/>
      <c r="BC68" s="675"/>
      <c r="BD68" s="675"/>
      <c r="BE68" s="675"/>
      <c r="BF68" s="675"/>
      <c r="BG68" s="675"/>
      <c r="BH68" s="675"/>
      <c r="BI68" s="675"/>
      <c r="BJ68" s="675"/>
      <c r="BK68" s="675"/>
      <c r="BL68" s="675"/>
      <c r="BM68" s="675"/>
      <c r="BN68" s="675"/>
      <c r="BO68" s="675"/>
      <c r="BP68" s="672"/>
      <c r="BQ68" s="672"/>
      <c r="BR68" s="672"/>
      <c r="BS68" s="672"/>
      <c r="BT68" s="672"/>
      <c r="BU68" s="672"/>
    </row>
    <row r="69" spans="1:73" ht="15" customHeight="1" x14ac:dyDescent="0.25">
      <c r="A69" s="760" t="s">
        <v>71</v>
      </c>
      <c r="B69" s="731"/>
      <c r="C69" s="731"/>
      <c r="D69" s="731"/>
      <c r="E69" s="731"/>
      <c r="F69" s="681"/>
      <c r="G69" s="678"/>
      <c r="H69" s="678"/>
      <c r="I69" s="703"/>
      <c r="J69" s="703"/>
      <c r="K69" s="703"/>
      <c r="L69" s="703"/>
      <c r="M69" s="703"/>
      <c r="N69" s="703"/>
      <c r="O69" s="674"/>
      <c r="P69" s="674"/>
      <c r="Q69" s="674"/>
      <c r="R69" s="674"/>
      <c r="S69" s="674"/>
      <c r="T69" s="674"/>
      <c r="U69" s="672"/>
      <c r="V69" s="672"/>
      <c r="W69" s="672"/>
      <c r="X69" s="672"/>
      <c r="Y69" s="672"/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2"/>
      <c r="BN69" s="672"/>
      <c r="BO69" s="672"/>
      <c r="BP69" s="672"/>
      <c r="BQ69" s="672"/>
      <c r="BR69" s="672"/>
      <c r="BS69" s="672"/>
      <c r="BT69" s="672"/>
      <c r="BU69" s="672"/>
    </row>
    <row r="70" spans="1:73" ht="15.75" x14ac:dyDescent="0.25">
      <c r="A70" s="1018" t="s">
        <v>72</v>
      </c>
      <c r="B70" s="1019"/>
      <c r="C70" s="733" t="s">
        <v>35</v>
      </c>
      <c r="D70" s="684" t="s">
        <v>16</v>
      </c>
      <c r="E70" s="707" t="s">
        <v>17</v>
      </c>
      <c r="F70" s="681"/>
      <c r="G70" s="678"/>
      <c r="H70" s="678"/>
      <c r="I70" s="703"/>
      <c r="J70" s="703"/>
      <c r="K70" s="703"/>
      <c r="L70" s="703"/>
      <c r="M70" s="703"/>
      <c r="N70" s="703"/>
      <c r="O70" s="674"/>
      <c r="P70" s="674"/>
      <c r="Q70" s="674"/>
      <c r="R70" s="674"/>
      <c r="S70" s="674"/>
      <c r="T70" s="674"/>
      <c r="U70" s="672"/>
      <c r="V70" s="672"/>
      <c r="W70" s="672"/>
      <c r="X70" s="672"/>
      <c r="Y70" s="672"/>
      <c r="Z70" s="672"/>
      <c r="AA70" s="672"/>
      <c r="AB70" s="672"/>
      <c r="AC70" s="672"/>
      <c r="AD70" s="672"/>
      <c r="AE70" s="672"/>
      <c r="AF70" s="675"/>
      <c r="AG70" s="675"/>
      <c r="AH70" s="675"/>
      <c r="AI70" s="675"/>
      <c r="AJ70" s="675"/>
      <c r="AK70" s="675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5"/>
      <c r="BA70" s="675"/>
      <c r="BB70" s="675"/>
      <c r="BC70" s="675"/>
      <c r="BD70" s="675"/>
      <c r="BE70" s="675"/>
      <c r="BF70" s="675"/>
      <c r="BG70" s="675"/>
      <c r="BH70" s="675"/>
      <c r="BI70" s="675"/>
      <c r="BJ70" s="675"/>
      <c r="BK70" s="675"/>
      <c r="BL70" s="675"/>
      <c r="BM70" s="675"/>
      <c r="BN70" s="675"/>
      <c r="BO70" s="675"/>
      <c r="BP70" s="672"/>
      <c r="BQ70" s="672"/>
      <c r="BR70" s="672"/>
      <c r="BS70" s="672"/>
      <c r="BT70" s="672"/>
      <c r="BU70" s="672"/>
    </row>
    <row r="71" spans="1:73" ht="43.5" x14ac:dyDescent="0.25">
      <c r="A71" s="1020" t="s">
        <v>73</v>
      </c>
      <c r="B71" s="791" t="s">
        <v>74</v>
      </c>
      <c r="C71" s="814">
        <v>0</v>
      </c>
      <c r="D71" s="818"/>
      <c r="E71" s="835"/>
      <c r="F71" s="681"/>
      <c r="G71" s="681"/>
      <c r="H71" s="681"/>
      <c r="I71" s="681"/>
      <c r="J71" s="678"/>
      <c r="K71" s="678"/>
      <c r="L71" s="678"/>
      <c r="M71" s="678"/>
      <c r="N71" s="703"/>
      <c r="O71" s="703"/>
      <c r="P71" s="687"/>
      <c r="Q71" s="687"/>
      <c r="R71" s="687"/>
      <c r="S71" s="687"/>
      <c r="T71" s="674"/>
      <c r="U71" s="674"/>
      <c r="V71" s="674"/>
      <c r="W71" s="674"/>
      <c r="X71" s="674"/>
      <c r="Y71" s="674"/>
      <c r="Z71" s="672"/>
      <c r="AA71" s="672"/>
      <c r="AB71" s="672"/>
      <c r="AC71" s="672"/>
      <c r="AD71" s="672"/>
      <c r="AE71" s="672"/>
      <c r="AF71" s="675"/>
      <c r="AG71" s="675"/>
      <c r="AH71" s="675"/>
      <c r="AI71" s="675"/>
      <c r="AJ71" s="675"/>
      <c r="AK71" s="675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5"/>
      <c r="BA71" s="675"/>
      <c r="BB71" s="675"/>
      <c r="BC71" s="675"/>
      <c r="BD71" s="675"/>
      <c r="BE71" s="675"/>
      <c r="BF71" s="675"/>
      <c r="BG71" s="675"/>
      <c r="BH71" s="675"/>
      <c r="BI71" s="675"/>
      <c r="BJ71" s="675"/>
      <c r="BK71" s="675"/>
      <c r="BL71" s="675"/>
      <c r="BM71" s="675"/>
      <c r="BN71" s="675"/>
      <c r="BO71" s="675"/>
      <c r="BP71" s="672"/>
      <c r="BQ71" s="672"/>
      <c r="BR71" s="672"/>
      <c r="BS71" s="672"/>
      <c r="BT71" s="672"/>
      <c r="BU71" s="672"/>
    </row>
    <row r="72" spans="1:73" ht="43.5" x14ac:dyDescent="0.25">
      <c r="A72" s="1021"/>
      <c r="B72" s="792" t="s">
        <v>75</v>
      </c>
      <c r="C72" s="816">
        <v>0</v>
      </c>
      <c r="D72" s="810"/>
      <c r="E72" s="813"/>
      <c r="F72" s="681"/>
      <c r="G72" s="681"/>
      <c r="H72" s="681"/>
      <c r="I72" s="681"/>
      <c r="J72" s="678"/>
      <c r="K72" s="678"/>
      <c r="L72" s="678"/>
      <c r="M72" s="678"/>
      <c r="N72" s="703"/>
      <c r="O72" s="703"/>
      <c r="P72" s="687"/>
      <c r="Q72" s="687"/>
      <c r="R72" s="687"/>
      <c r="S72" s="687"/>
      <c r="T72" s="674"/>
      <c r="U72" s="674"/>
      <c r="V72" s="674"/>
      <c r="W72" s="674"/>
      <c r="X72" s="674"/>
      <c r="Y72" s="674"/>
      <c r="Z72" s="672"/>
      <c r="AA72" s="672"/>
      <c r="AB72" s="672"/>
      <c r="AC72" s="672"/>
      <c r="AD72" s="672"/>
      <c r="AE72" s="672"/>
      <c r="AF72" s="675"/>
      <c r="AG72" s="675"/>
      <c r="AH72" s="675"/>
      <c r="AI72" s="675"/>
      <c r="AJ72" s="675"/>
      <c r="AK72" s="675"/>
      <c r="AL72" s="672"/>
      <c r="AM72" s="672"/>
      <c r="AN72" s="672"/>
      <c r="AO72" s="672"/>
      <c r="AP72" s="672"/>
      <c r="AQ72" s="672"/>
      <c r="AR72" s="672"/>
      <c r="AS72" s="672"/>
      <c r="AT72" s="672"/>
      <c r="AU72" s="672"/>
      <c r="AV72" s="672"/>
      <c r="AW72" s="672"/>
      <c r="AX72" s="672"/>
      <c r="AY72" s="672"/>
      <c r="AZ72" s="675"/>
      <c r="BA72" s="675"/>
      <c r="BB72" s="675"/>
      <c r="BC72" s="675"/>
      <c r="BD72" s="675"/>
      <c r="BE72" s="675"/>
      <c r="BF72" s="675"/>
      <c r="BG72" s="675"/>
      <c r="BH72" s="675"/>
      <c r="BI72" s="675"/>
      <c r="BJ72" s="675"/>
      <c r="BK72" s="675"/>
      <c r="BL72" s="675"/>
      <c r="BM72" s="675"/>
      <c r="BN72" s="675"/>
      <c r="BO72" s="675"/>
      <c r="BP72" s="672"/>
      <c r="BQ72" s="672"/>
      <c r="BR72" s="672"/>
      <c r="BS72" s="672"/>
      <c r="BT72" s="672"/>
      <c r="BU72" s="672"/>
    </row>
    <row r="73" spans="1:73" ht="15.75" x14ac:dyDescent="0.25">
      <c r="A73" s="1022" t="s">
        <v>76</v>
      </c>
      <c r="B73" s="1023"/>
      <c r="C73" s="876">
        <v>0</v>
      </c>
      <c r="D73" s="854"/>
      <c r="E73" s="842"/>
      <c r="F73" s="681"/>
      <c r="G73" s="681"/>
      <c r="H73" s="681"/>
      <c r="I73" s="681"/>
      <c r="J73" s="678"/>
      <c r="K73" s="678"/>
      <c r="L73" s="678"/>
      <c r="M73" s="678"/>
      <c r="N73" s="703"/>
      <c r="O73" s="703"/>
      <c r="P73" s="687"/>
      <c r="Q73" s="687"/>
      <c r="R73" s="687"/>
      <c r="S73" s="687"/>
      <c r="T73" s="674"/>
      <c r="U73" s="674"/>
      <c r="V73" s="674"/>
      <c r="W73" s="674"/>
      <c r="X73" s="674"/>
      <c r="Y73" s="674"/>
      <c r="Z73" s="672"/>
      <c r="AA73" s="672"/>
      <c r="AB73" s="672"/>
      <c r="AC73" s="672"/>
      <c r="AD73" s="672"/>
      <c r="AE73" s="672"/>
      <c r="AF73" s="675"/>
      <c r="AG73" s="675"/>
      <c r="AH73" s="675"/>
      <c r="AI73" s="675"/>
      <c r="AJ73" s="675"/>
      <c r="AK73" s="675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5"/>
      <c r="BA73" s="675"/>
      <c r="BB73" s="675"/>
      <c r="BC73" s="675"/>
      <c r="BD73" s="675"/>
      <c r="BE73" s="675"/>
      <c r="BF73" s="675"/>
      <c r="BG73" s="675"/>
      <c r="BH73" s="675"/>
      <c r="BI73" s="675"/>
      <c r="BJ73" s="675"/>
      <c r="BK73" s="675"/>
      <c r="BL73" s="675"/>
      <c r="BM73" s="675"/>
      <c r="BN73" s="675"/>
      <c r="BO73" s="675"/>
      <c r="BP73" s="672"/>
      <c r="BQ73" s="672"/>
      <c r="BR73" s="672"/>
      <c r="BS73" s="672"/>
      <c r="BT73" s="672"/>
      <c r="BU73" s="672"/>
    </row>
    <row r="74" spans="1:73" ht="15" customHeight="1" x14ac:dyDescent="0.25">
      <c r="A74" s="1022" t="s">
        <v>77</v>
      </c>
      <c r="B74" s="1023"/>
      <c r="C74" s="833">
        <v>0</v>
      </c>
      <c r="D74" s="848"/>
      <c r="E74" s="851"/>
      <c r="F74" s="686"/>
      <c r="G74" s="686"/>
      <c r="H74" s="686"/>
      <c r="I74" s="672"/>
      <c r="J74" s="674"/>
      <c r="K74" s="672"/>
      <c r="L74" s="672"/>
      <c r="M74" s="672"/>
      <c r="N74" s="696"/>
      <c r="O74" s="696"/>
      <c r="P74" s="672"/>
      <c r="Q74" s="672"/>
      <c r="R74" s="672"/>
      <c r="S74" s="672"/>
      <c r="T74" s="674"/>
      <c r="U74" s="674"/>
      <c r="V74" s="674"/>
      <c r="W74" s="674"/>
      <c r="X74" s="674"/>
      <c r="Y74" s="674"/>
      <c r="Z74" s="672"/>
      <c r="AA74" s="672"/>
      <c r="AB74" s="672"/>
      <c r="AC74" s="672"/>
      <c r="AD74" s="672"/>
      <c r="AE74" s="672"/>
      <c r="AF74" s="675"/>
      <c r="AG74" s="675"/>
      <c r="AH74" s="675"/>
      <c r="AI74" s="675"/>
      <c r="AJ74" s="675"/>
      <c r="AK74" s="675"/>
      <c r="AL74" s="672"/>
      <c r="AM74" s="672"/>
      <c r="AN74" s="672"/>
      <c r="AO74" s="672"/>
      <c r="AP74" s="672"/>
      <c r="AQ74" s="672"/>
      <c r="AR74" s="672"/>
      <c r="AS74" s="672"/>
      <c r="AT74" s="672"/>
      <c r="AU74" s="672"/>
      <c r="AV74" s="672"/>
      <c r="AW74" s="672"/>
      <c r="AX74" s="672"/>
      <c r="AY74" s="672"/>
      <c r="AZ74" s="675"/>
      <c r="BA74" s="675"/>
      <c r="BB74" s="675"/>
      <c r="BC74" s="675"/>
      <c r="BD74" s="675"/>
      <c r="BE74" s="675"/>
      <c r="BF74" s="675"/>
      <c r="BG74" s="675"/>
      <c r="BH74" s="675"/>
      <c r="BI74" s="675"/>
      <c r="BJ74" s="675"/>
      <c r="BK74" s="675"/>
      <c r="BL74" s="675"/>
      <c r="BM74" s="675"/>
      <c r="BN74" s="675"/>
      <c r="BO74" s="675"/>
      <c r="BP74" s="672"/>
      <c r="BQ74" s="672"/>
      <c r="BR74" s="672"/>
      <c r="BS74" s="672"/>
      <c r="BT74" s="672"/>
      <c r="BU74" s="672"/>
    </row>
    <row r="75" spans="1:73" ht="15" customHeight="1" x14ac:dyDescent="0.25">
      <c r="A75" s="1024" t="s">
        <v>78</v>
      </c>
      <c r="B75" s="1025"/>
      <c r="C75" s="870">
        <v>0</v>
      </c>
      <c r="D75" s="856"/>
      <c r="E75" s="840"/>
      <c r="F75" s="672"/>
      <c r="G75" s="686"/>
      <c r="H75" s="672"/>
      <c r="I75" s="674"/>
      <c r="J75" s="672"/>
      <c r="K75" s="672"/>
      <c r="L75" s="672"/>
      <c r="M75" s="696"/>
      <c r="N75" s="696"/>
      <c r="O75" s="696"/>
      <c r="P75" s="672"/>
      <c r="Q75" s="672"/>
      <c r="R75" s="672"/>
      <c r="S75" s="672"/>
      <c r="T75" s="674"/>
      <c r="U75" s="674"/>
      <c r="V75" s="674"/>
      <c r="W75" s="674"/>
      <c r="X75" s="674"/>
      <c r="Y75" s="674"/>
      <c r="Z75" s="672"/>
      <c r="AA75" s="672"/>
      <c r="AB75" s="672"/>
      <c r="AC75" s="672"/>
      <c r="AD75" s="672"/>
      <c r="AE75" s="672"/>
      <c r="AF75" s="675"/>
      <c r="AG75" s="675"/>
      <c r="AH75" s="675"/>
      <c r="AI75" s="675"/>
      <c r="AJ75" s="675"/>
      <c r="AK75" s="675"/>
      <c r="AL75" s="672"/>
      <c r="AM75" s="672"/>
      <c r="AN75" s="672"/>
      <c r="AO75" s="672"/>
      <c r="AP75" s="672"/>
      <c r="AQ75" s="672"/>
      <c r="AR75" s="672"/>
      <c r="AS75" s="672"/>
      <c r="AT75" s="672"/>
      <c r="AU75" s="672"/>
      <c r="AV75" s="672"/>
      <c r="AW75" s="672"/>
      <c r="AX75" s="672"/>
      <c r="AY75" s="672"/>
      <c r="AZ75" s="675"/>
      <c r="BA75" s="675"/>
      <c r="BB75" s="675"/>
      <c r="BC75" s="675"/>
      <c r="BD75" s="675"/>
      <c r="BE75" s="675"/>
      <c r="BF75" s="675"/>
      <c r="BG75" s="675"/>
      <c r="BH75" s="675"/>
      <c r="BI75" s="675"/>
      <c r="BJ75" s="675"/>
      <c r="BK75" s="675"/>
      <c r="BL75" s="675"/>
      <c r="BM75" s="675"/>
      <c r="BN75" s="675"/>
      <c r="BO75" s="675"/>
      <c r="BP75" s="672"/>
      <c r="BQ75" s="672"/>
      <c r="BR75" s="672"/>
      <c r="BS75" s="672"/>
      <c r="BT75" s="672"/>
      <c r="BU75" s="672"/>
    </row>
    <row r="76" spans="1:73" ht="15.75" x14ac:dyDescent="0.25">
      <c r="A76" s="760" t="s">
        <v>79</v>
      </c>
      <c r="B76" s="731"/>
      <c r="C76" s="731"/>
      <c r="D76" s="731"/>
      <c r="E76" s="731"/>
      <c r="F76" s="672"/>
      <c r="G76" s="686"/>
      <c r="H76" s="672"/>
      <c r="I76" s="674"/>
      <c r="J76" s="672"/>
      <c r="K76" s="672"/>
      <c r="L76" s="672"/>
      <c r="M76" s="696"/>
      <c r="N76" s="696"/>
      <c r="O76" s="696"/>
      <c r="P76" s="672"/>
      <c r="Q76" s="672"/>
      <c r="R76" s="672"/>
      <c r="S76" s="672"/>
      <c r="T76" s="674"/>
      <c r="U76" s="674"/>
      <c r="V76" s="674"/>
      <c r="W76" s="674"/>
      <c r="X76" s="674"/>
      <c r="Y76" s="674"/>
      <c r="Z76" s="672"/>
      <c r="AA76" s="672"/>
      <c r="AB76" s="672"/>
      <c r="AC76" s="672"/>
      <c r="AD76" s="672"/>
      <c r="AE76" s="672"/>
      <c r="AF76" s="672"/>
      <c r="AG76" s="672"/>
      <c r="AH76" s="672"/>
      <c r="AI76" s="672"/>
      <c r="AJ76" s="672"/>
      <c r="AK76" s="672"/>
      <c r="AL76" s="672"/>
      <c r="AM76" s="672"/>
      <c r="AN76" s="672"/>
      <c r="AO76" s="672"/>
      <c r="AP76" s="672"/>
      <c r="AQ76" s="672"/>
      <c r="AR76" s="672"/>
      <c r="AS76" s="672"/>
      <c r="AT76" s="672"/>
      <c r="AU76" s="672"/>
      <c r="AV76" s="672"/>
      <c r="AW76" s="672"/>
      <c r="AX76" s="672"/>
      <c r="AY76" s="672"/>
      <c r="AZ76" s="672"/>
      <c r="BA76" s="672"/>
      <c r="BB76" s="672"/>
      <c r="BC76" s="672"/>
      <c r="BD76" s="672"/>
      <c r="BE76" s="672"/>
      <c r="BF76" s="672"/>
      <c r="BG76" s="672"/>
      <c r="BH76" s="672"/>
      <c r="BI76" s="672"/>
      <c r="BJ76" s="672"/>
      <c r="BK76" s="672"/>
      <c r="BL76" s="672"/>
      <c r="BM76" s="672"/>
      <c r="BN76" s="672"/>
      <c r="BO76" s="672"/>
      <c r="BP76" s="672"/>
      <c r="BQ76" s="672"/>
      <c r="BR76" s="672"/>
      <c r="BS76" s="672"/>
      <c r="BT76" s="672"/>
      <c r="BU76" s="672"/>
    </row>
    <row r="77" spans="1:73" ht="15" customHeight="1" x14ac:dyDescent="0.25">
      <c r="A77" s="1018" t="s">
        <v>72</v>
      </c>
      <c r="B77" s="1019"/>
      <c r="C77" s="761" t="s">
        <v>35</v>
      </c>
      <c r="D77" s="672"/>
      <c r="E77" s="686"/>
      <c r="F77" s="672"/>
      <c r="G77" s="674"/>
      <c r="H77" s="672"/>
      <c r="I77" s="672"/>
      <c r="J77" s="672"/>
      <c r="K77" s="696"/>
      <c r="L77" s="696"/>
      <c r="M77" s="696"/>
      <c r="N77" s="696"/>
      <c r="O77" s="696"/>
      <c r="P77" s="672"/>
      <c r="Q77" s="672"/>
      <c r="R77" s="674"/>
      <c r="S77" s="674"/>
      <c r="T77" s="674"/>
      <c r="U77" s="674"/>
      <c r="V77" s="674"/>
      <c r="W77" s="674"/>
      <c r="X77" s="672"/>
      <c r="Y77" s="672"/>
      <c r="Z77" s="672"/>
      <c r="AA77" s="672"/>
      <c r="AB77" s="672"/>
      <c r="AC77" s="672"/>
      <c r="AD77" s="672"/>
      <c r="AE77" s="672"/>
      <c r="AF77" s="675"/>
      <c r="AG77" s="675"/>
      <c r="AH77" s="675"/>
      <c r="AI77" s="675"/>
      <c r="AJ77" s="675"/>
      <c r="AK77" s="675"/>
      <c r="AL77" s="672"/>
      <c r="AM77" s="672"/>
      <c r="AN77" s="672"/>
      <c r="AO77" s="672"/>
      <c r="AP77" s="672"/>
      <c r="AQ77" s="672"/>
      <c r="AR77" s="672"/>
      <c r="AS77" s="672"/>
      <c r="AT77" s="672"/>
      <c r="AU77" s="672"/>
      <c r="AV77" s="672"/>
      <c r="AW77" s="672"/>
      <c r="AX77" s="675"/>
      <c r="AY77" s="675"/>
      <c r="AZ77" s="675"/>
      <c r="BA77" s="675"/>
      <c r="BB77" s="675"/>
      <c r="BC77" s="675"/>
      <c r="BD77" s="675"/>
      <c r="BE77" s="675"/>
      <c r="BF77" s="675"/>
      <c r="BG77" s="675"/>
      <c r="BH77" s="675"/>
      <c r="BI77" s="675"/>
      <c r="BJ77" s="675"/>
      <c r="BK77" s="675"/>
      <c r="BL77" s="675"/>
      <c r="BM77" s="675"/>
      <c r="BN77" s="675"/>
      <c r="BO77" s="675"/>
      <c r="BP77" s="672"/>
      <c r="BQ77" s="672"/>
      <c r="BR77" s="672"/>
      <c r="BS77" s="672"/>
      <c r="BT77" s="672"/>
      <c r="BU77" s="672"/>
    </row>
    <row r="78" spans="1:73" ht="33" x14ac:dyDescent="0.25">
      <c r="A78" s="1026" t="s">
        <v>80</v>
      </c>
      <c r="B78" s="791" t="s">
        <v>81</v>
      </c>
      <c r="C78" s="800"/>
      <c r="D78" s="672"/>
      <c r="E78" s="686"/>
      <c r="F78" s="672"/>
      <c r="G78" s="674"/>
      <c r="H78" s="672"/>
      <c r="I78" s="672"/>
      <c r="J78" s="672"/>
      <c r="K78" s="696"/>
      <c r="L78" s="696"/>
      <c r="M78" s="696"/>
      <c r="N78" s="696"/>
      <c r="O78" s="696"/>
      <c r="P78" s="672"/>
      <c r="Q78" s="672"/>
      <c r="R78" s="674"/>
      <c r="S78" s="674"/>
      <c r="T78" s="674"/>
      <c r="U78" s="674"/>
      <c r="V78" s="674"/>
      <c r="W78" s="674"/>
      <c r="X78" s="672"/>
      <c r="Y78" s="672"/>
      <c r="Z78" s="672"/>
      <c r="AA78" s="672"/>
      <c r="AB78" s="672"/>
      <c r="AC78" s="672"/>
      <c r="AD78" s="672"/>
      <c r="AE78" s="672"/>
      <c r="AF78" s="675"/>
      <c r="AG78" s="675"/>
      <c r="AH78" s="675"/>
      <c r="AI78" s="675"/>
      <c r="AJ78" s="675"/>
      <c r="AK78" s="675"/>
      <c r="AL78" s="672"/>
      <c r="AM78" s="672"/>
      <c r="AN78" s="672"/>
      <c r="AO78" s="672"/>
      <c r="AP78" s="672"/>
      <c r="AQ78" s="672"/>
      <c r="AR78" s="672"/>
      <c r="AS78" s="672"/>
      <c r="AT78" s="672"/>
      <c r="AU78" s="672"/>
      <c r="AV78" s="672"/>
      <c r="AW78" s="672"/>
      <c r="AX78" s="675"/>
      <c r="AY78" s="675"/>
      <c r="AZ78" s="675"/>
      <c r="BA78" s="675"/>
      <c r="BB78" s="675"/>
      <c r="BC78" s="675"/>
      <c r="BD78" s="675"/>
      <c r="BE78" s="675"/>
      <c r="BF78" s="675"/>
      <c r="BG78" s="675"/>
      <c r="BH78" s="675"/>
      <c r="BI78" s="675"/>
      <c r="BJ78" s="675"/>
      <c r="BK78" s="675"/>
      <c r="BL78" s="675"/>
      <c r="BM78" s="675"/>
      <c r="BN78" s="675"/>
      <c r="BO78" s="675"/>
      <c r="BP78" s="672"/>
      <c r="BQ78" s="672"/>
      <c r="BR78" s="672"/>
      <c r="BS78" s="672"/>
      <c r="BT78" s="672"/>
      <c r="BU78" s="672"/>
    </row>
    <row r="79" spans="1:73" ht="33" x14ac:dyDescent="0.25">
      <c r="A79" s="1027"/>
      <c r="B79" s="792" t="s">
        <v>82</v>
      </c>
      <c r="C79" s="803"/>
      <c r="D79" s="672"/>
      <c r="E79" s="686"/>
      <c r="F79" s="672"/>
      <c r="G79" s="674"/>
      <c r="H79" s="672"/>
      <c r="I79" s="672"/>
      <c r="J79" s="672"/>
      <c r="K79" s="696"/>
      <c r="L79" s="696"/>
      <c r="M79" s="696"/>
      <c r="N79" s="696"/>
      <c r="O79" s="696"/>
      <c r="P79" s="672"/>
      <c r="Q79" s="672"/>
      <c r="R79" s="674"/>
      <c r="S79" s="674"/>
      <c r="T79" s="674"/>
      <c r="U79" s="674"/>
      <c r="V79" s="674"/>
      <c r="W79" s="674"/>
      <c r="X79" s="672"/>
      <c r="Y79" s="672"/>
      <c r="Z79" s="672"/>
      <c r="AA79" s="672"/>
      <c r="AB79" s="672"/>
      <c r="AC79" s="672"/>
      <c r="AD79" s="672"/>
      <c r="AE79" s="672"/>
      <c r="AF79" s="675"/>
      <c r="AG79" s="675"/>
      <c r="AH79" s="675"/>
      <c r="AI79" s="675"/>
      <c r="AJ79" s="675"/>
      <c r="AK79" s="675"/>
      <c r="AL79" s="672"/>
      <c r="AM79" s="672"/>
      <c r="AN79" s="672"/>
      <c r="AO79" s="672"/>
      <c r="AP79" s="672"/>
      <c r="AQ79" s="672"/>
      <c r="AR79" s="672"/>
      <c r="AS79" s="672"/>
      <c r="AT79" s="672"/>
      <c r="AU79" s="672"/>
      <c r="AV79" s="672"/>
      <c r="AW79" s="672"/>
      <c r="AX79" s="675"/>
      <c r="AY79" s="675"/>
      <c r="AZ79" s="675"/>
      <c r="BA79" s="675"/>
      <c r="BB79" s="675"/>
      <c r="BC79" s="675"/>
      <c r="BD79" s="675"/>
      <c r="BE79" s="675"/>
      <c r="BF79" s="675"/>
      <c r="BG79" s="675"/>
      <c r="BH79" s="675"/>
      <c r="BI79" s="675"/>
      <c r="BJ79" s="675"/>
      <c r="BK79" s="675"/>
      <c r="BL79" s="675"/>
      <c r="BM79" s="675"/>
      <c r="BN79" s="675"/>
      <c r="BO79" s="675"/>
      <c r="BP79" s="672"/>
      <c r="BQ79" s="672"/>
      <c r="BR79" s="672"/>
      <c r="BS79" s="672"/>
      <c r="BT79" s="672"/>
      <c r="BU79" s="672"/>
    </row>
    <row r="80" spans="1:73" x14ac:dyDescent="0.25">
      <c r="A80" s="721" t="s">
        <v>83</v>
      </c>
      <c r="B80" s="721"/>
      <c r="C80" s="793"/>
      <c r="D80" s="793"/>
      <c r="E80" s="793"/>
      <c r="F80" s="793"/>
      <c r="G80" s="793"/>
      <c r="H80" s="793"/>
      <c r="I80" s="680"/>
      <c r="J80" s="680"/>
      <c r="K80" s="680"/>
      <c r="L80" s="680"/>
      <c r="M80" s="680"/>
      <c r="N80" s="680"/>
      <c r="O80" s="678"/>
      <c r="P80" s="678"/>
      <c r="Q80" s="678"/>
      <c r="R80" s="678"/>
      <c r="S80" s="678"/>
      <c r="T80" s="678"/>
      <c r="U80" s="678"/>
      <c r="V80" s="678"/>
      <c r="W80" s="678"/>
      <c r="X80" s="678"/>
      <c r="Y80" s="678"/>
      <c r="Z80" s="678"/>
      <c r="AA80" s="678"/>
      <c r="AB80" s="678"/>
      <c r="AC80" s="678"/>
      <c r="AD80" s="678"/>
      <c r="AE80" s="678"/>
      <c r="AF80" s="678"/>
      <c r="AG80" s="678"/>
      <c r="AH80" s="678"/>
      <c r="AI80" s="678"/>
      <c r="AJ80" s="678"/>
      <c r="AK80" s="678"/>
      <c r="AL80" s="678"/>
      <c r="AM80" s="678"/>
      <c r="AN80" s="678"/>
      <c r="AO80" s="678"/>
      <c r="AP80" s="678"/>
      <c r="AQ80" s="678"/>
      <c r="AR80" s="678"/>
      <c r="AS80" s="678"/>
      <c r="AT80" s="678"/>
      <c r="AU80" s="678"/>
      <c r="AV80" s="678"/>
      <c r="AW80" s="678"/>
      <c r="AX80" s="678"/>
      <c r="AY80" s="678"/>
      <c r="AZ80" s="678"/>
      <c r="BA80" s="678"/>
      <c r="BB80" s="678"/>
      <c r="BC80" s="678"/>
      <c r="BD80" s="678"/>
      <c r="BE80" s="678"/>
      <c r="BF80" s="678"/>
      <c r="BG80" s="678"/>
      <c r="BH80" s="678"/>
      <c r="BI80" s="678"/>
      <c r="BJ80" s="678"/>
      <c r="BK80" s="678"/>
      <c r="BL80" s="678"/>
      <c r="BM80" s="678"/>
      <c r="BN80" s="678"/>
      <c r="BO80" s="678"/>
      <c r="BP80" s="678"/>
      <c r="BQ80" s="678"/>
      <c r="BR80" s="678"/>
      <c r="BS80" s="678"/>
      <c r="BT80" s="678"/>
      <c r="BU80" s="678"/>
    </row>
    <row r="81" spans="1:73" x14ac:dyDescent="0.25">
      <c r="A81" s="1032" t="s">
        <v>84</v>
      </c>
      <c r="B81" s="1034" t="s">
        <v>85</v>
      </c>
      <c r="C81" s="677"/>
      <c r="D81" s="702"/>
      <c r="E81" s="678"/>
      <c r="F81" s="677"/>
      <c r="G81" s="677"/>
      <c r="H81" s="678"/>
      <c r="I81" s="678"/>
      <c r="J81" s="678"/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8"/>
      <c r="Y81" s="678"/>
      <c r="Z81" s="678"/>
      <c r="AA81" s="678"/>
      <c r="AB81" s="678"/>
      <c r="AC81" s="678"/>
      <c r="AD81" s="678"/>
      <c r="AE81" s="678"/>
      <c r="AF81" s="779"/>
      <c r="AG81" s="779"/>
      <c r="AH81" s="779"/>
      <c r="AI81" s="779"/>
      <c r="AJ81" s="779"/>
      <c r="AK81" s="779"/>
      <c r="AL81" s="694"/>
      <c r="AM81" s="694"/>
      <c r="AN81" s="694"/>
      <c r="AO81" s="694"/>
      <c r="AP81" s="694"/>
      <c r="AQ81" s="694"/>
      <c r="AR81" s="694"/>
      <c r="AS81" s="694"/>
      <c r="AT81" s="694"/>
      <c r="AU81" s="694"/>
      <c r="AV81" s="694"/>
      <c r="AW81" s="694"/>
      <c r="AX81" s="694"/>
      <c r="AY81" s="694"/>
      <c r="AZ81" s="694"/>
      <c r="BA81" s="694"/>
      <c r="BB81" s="694"/>
      <c r="BC81" s="694"/>
      <c r="BD81" s="694"/>
      <c r="BE81" s="694"/>
      <c r="BF81" s="694"/>
      <c r="BG81" s="694"/>
      <c r="BH81" s="694"/>
      <c r="BI81" s="694"/>
      <c r="BJ81" s="694"/>
      <c r="BK81" s="694"/>
      <c r="BL81" s="694"/>
      <c r="BM81" s="694"/>
      <c r="BN81" s="694"/>
      <c r="BO81" s="694"/>
      <c r="BP81" s="694"/>
      <c r="BQ81" s="694"/>
      <c r="BR81" s="694"/>
      <c r="BS81" s="694"/>
      <c r="BT81" s="694"/>
      <c r="BU81" s="694"/>
    </row>
    <row r="82" spans="1:73" x14ac:dyDescent="0.25">
      <c r="A82" s="1033"/>
      <c r="B82" s="1035"/>
      <c r="C82" s="677"/>
      <c r="D82" s="702"/>
      <c r="E82" s="678"/>
      <c r="F82" s="677"/>
      <c r="G82" s="677"/>
      <c r="H82" s="678"/>
      <c r="I82" s="678"/>
      <c r="J82" s="678"/>
      <c r="K82" s="678"/>
      <c r="L82" s="678"/>
      <c r="M82" s="678"/>
      <c r="N82" s="678"/>
      <c r="O82" s="678"/>
      <c r="P82" s="678"/>
      <c r="Q82" s="678"/>
      <c r="R82" s="678"/>
      <c r="S82" s="678"/>
      <c r="T82" s="678"/>
      <c r="U82" s="678"/>
      <c r="V82" s="678"/>
      <c r="W82" s="678"/>
      <c r="X82" s="678"/>
      <c r="Y82" s="678"/>
      <c r="Z82" s="678"/>
      <c r="AA82" s="678"/>
      <c r="AB82" s="678"/>
      <c r="AC82" s="678"/>
      <c r="AD82" s="678"/>
      <c r="AE82" s="678"/>
      <c r="AF82" s="779"/>
      <c r="AG82" s="779"/>
      <c r="AH82" s="779"/>
      <c r="AI82" s="779"/>
      <c r="AJ82" s="779"/>
      <c r="AK82" s="779"/>
      <c r="AL82" s="694"/>
      <c r="AM82" s="694"/>
      <c r="AN82" s="694"/>
      <c r="AO82" s="694"/>
      <c r="AP82" s="694"/>
      <c r="AQ82" s="694"/>
      <c r="AR82" s="694"/>
      <c r="AS82" s="694"/>
      <c r="AT82" s="694"/>
      <c r="AU82" s="694"/>
      <c r="AV82" s="694"/>
      <c r="AW82" s="694"/>
      <c r="AX82" s="694"/>
      <c r="AY82" s="694"/>
      <c r="AZ82" s="694"/>
      <c r="BA82" s="694"/>
      <c r="BB82" s="694"/>
      <c r="BC82" s="694"/>
      <c r="BD82" s="694"/>
      <c r="BE82" s="694"/>
      <c r="BF82" s="694"/>
      <c r="BG82" s="694"/>
      <c r="BH82" s="694"/>
      <c r="BI82" s="694"/>
      <c r="BJ82" s="694"/>
      <c r="BK82" s="694"/>
      <c r="BL82" s="694"/>
      <c r="BM82" s="694"/>
      <c r="BN82" s="694"/>
      <c r="BO82" s="694"/>
      <c r="BP82" s="694"/>
      <c r="BQ82" s="694"/>
      <c r="BR82" s="694"/>
      <c r="BS82" s="694"/>
      <c r="BT82" s="694"/>
      <c r="BU82" s="694"/>
    </row>
    <row r="83" spans="1:73" ht="22.5" x14ac:dyDescent="0.25">
      <c r="A83" s="794" t="s">
        <v>86</v>
      </c>
      <c r="B83" s="800"/>
      <c r="C83" s="677"/>
      <c r="D83" s="677"/>
      <c r="E83" s="677"/>
      <c r="F83" s="677"/>
      <c r="G83" s="677"/>
      <c r="H83" s="678"/>
      <c r="I83" s="678"/>
      <c r="J83" s="678"/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8"/>
      <c r="Y83" s="678"/>
      <c r="Z83" s="678"/>
      <c r="AA83" s="678"/>
      <c r="AB83" s="678"/>
      <c r="AC83" s="678"/>
      <c r="AD83" s="678"/>
      <c r="AE83" s="678"/>
      <c r="AF83" s="779"/>
      <c r="AG83" s="779"/>
      <c r="AH83" s="779"/>
      <c r="AI83" s="779"/>
      <c r="AJ83" s="779"/>
      <c r="AK83" s="779"/>
      <c r="AL83" s="694"/>
      <c r="AM83" s="694"/>
      <c r="AN83" s="694"/>
      <c r="AO83" s="694"/>
      <c r="AP83" s="694"/>
      <c r="AQ83" s="694"/>
      <c r="AR83" s="694"/>
      <c r="AS83" s="694"/>
      <c r="AT83" s="694"/>
      <c r="AU83" s="694"/>
      <c r="AV83" s="694"/>
      <c r="AW83" s="694"/>
      <c r="AX83" s="694"/>
      <c r="AY83" s="694"/>
      <c r="AZ83" s="694"/>
      <c r="BA83" s="694"/>
      <c r="BB83" s="694"/>
      <c r="BC83" s="694"/>
      <c r="BD83" s="694"/>
      <c r="BE83" s="694"/>
      <c r="BF83" s="694"/>
      <c r="BG83" s="694"/>
      <c r="BH83" s="694"/>
      <c r="BI83" s="694"/>
      <c r="BJ83" s="694"/>
      <c r="BK83" s="694"/>
      <c r="BL83" s="694"/>
      <c r="BM83" s="694"/>
      <c r="BN83" s="694"/>
      <c r="BO83" s="694"/>
      <c r="BP83" s="694"/>
      <c r="BQ83" s="694"/>
      <c r="BR83" s="694"/>
      <c r="BS83" s="694"/>
      <c r="BT83" s="694"/>
      <c r="BU83" s="694"/>
    </row>
    <row r="84" spans="1:73" x14ac:dyDescent="0.25">
      <c r="A84" s="762" t="s">
        <v>87</v>
      </c>
      <c r="B84" s="806"/>
      <c r="C84" s="677"/>
      <c r="D84" s="677"/>
      <c r="E84" s="677"/>
      <c r="F84" s="677"/>
      <c r="G84" s="677"/>
      <c r="H84" s="678"/>
      <c r="I84" s="678"/>
      <c r="J84" s="678"/>
      <c r="K84" s="678"/>
      <c r="L84" s="678"/>
      <c r="M84" s="678"/>
      <c r="N84" s="678"/>
      <c r="O84" s="678"/>
      <c r="P84" s="678"/>
      <c r="Q84" s="678"/>
      <c r="R84" s="678"/>
      <c r="S84" s="678"/>
      <c r="T84" s="678"/>
      <c r="U84" s="678"/>
      <c r="V84" s="678"/>
      <c r="W84" s="678"/>
      <c r="X84" s="678"/>
      <c r="Y84" s="678"/>
      <c r="Z84" s="678"/>
      <c r="AA84" s="678"/>
      <c r="AB84" s="678"/>
      <c r="AC84" s="678"/>
      <c r="AD84" s="678"/>
      <c r="AE84" s="678"/>
      <c r="AF84" s="779"/>
      <c r="AG84" s="779"/>
      <c r="AH84" s="779"/>
      <c r="AI84" s="779"/>
      <c r="AJ84" s="779"/>
      <c r="AK84" s="779"/>
      <c r="AL84" s="694"/>
      <c r="AM84" s="694"/>
      <c r="AN84" s="694"/>
      <c r="AO84" s="694"/>
      <c r="AP84" s="694"/>
      <c r="AQ84" s="694"/>
      <c r="AR84" s="694"/>
      <c r="AS84" s="694"/>
      <c r="AT84" s="694"/>
      <c r="AU84" s="694"/>
      <c r="AV84" s="694"/>
      <c r="AW84" s="694"/>
      <c r="AX84" s="694"/>
      <c r="AY84" s="694"/>
      <c r="AZ84" s="694"/>
      <c r="BA84" s="694"/>
      <c r="BB84" s="694"/>
      <c r="BC84" s="694"/>
      <c r="BD84" s="694"/>
      <c r="BE84" s="694"/>
      <c r="BF84" s="694"/>
      <c r="BG84" s="694"/>
      <c r="BH84" s="694"/>
      <c r="BI84" s="694"/>
      <c r="BJ84" s="694"/>
      <c r="BK84" s="694"/>
      <c r="BL84" s="694"/>
      <c r="BM84" s="694"/>
      <c r="BN84" s="694"/>
      <c r="BO84" s="694"/>
      <c r="BP84" s="694"/>
      <c r="BQ84" s="694"/>
      <c r="BR84" s="694"/>
      <c r="BS84" s="694"/>
      <c r="BT84" s="694"/>
      <c r="BU84" s="694"/>
    </row>
    <row r="85" spans="1:73" ht="15" customHeight="1" x14ac:dyDescent="0.25">
      <c r="A85" s="762" t="s">
        <v>88</v>
      </c>
      <c r="B85" s="806"/>
      <c r="C85" s="677"/>
      <c r="D85" s="677"/>
      <c r="E85" s="677"/>
      <c r="F85" s="677"/>
      <c r="G85" s="677"/>
      <c r="H85" s="678"/>
      <c r="I85" s="678"/>
      <c r="J85" s="678"/>
      <c r="K85" s="678"/>
      <c r="L85" s="678"/>
      <c r="M85" s="678"/>
      <c r="N85" s="678"/>
      <c r="O85" s="678"/>
      <c r="P85" s="678"/>
      <c r="Q85" s="678"/>
      <c r="R85" s="678"/>
      <c r="S85" s="678"/>
      <c r="T85" s="678"/>
      <c r="U85" s="678"/>
      <c r="V85" s="678"/>
      <c r="W85" s="678"/>
      <c r="X85" s="678"/>
      <c r="Y85" s="678"/>
      <c r="Z85" s="678"/>
      <c r="AA85" s="678"/>
      <c r="AB85" s="678"/>
      <c r="AC85" s="678"/>
      <c r="AD85" s="678"/>
      <c r="AE85" s="678"/>
      <c r="AF85" s="779"/>
      <c r="AG85" s="779"/>
      <c r="AH85" s="779"/>
      <c r="AI85" s="779"/>
      <c r="AJ85" s="779"/>
      <c r="AK85" s="779"/>
      <c r="AL85" s="694"/>
      <c r="AM85" s="694"/>
      <c r="AN85" s="694"/>
      <c r="AO85" s="694"/>
      <c r="AP85" s="694"/>
      <c r="AQ85" s="694"/>
      <c r="AR85" s="694"/>
      <c r="AS85" s="694"/>
      <c r="AT85" s="694"/>
      <c r="AU85" s="694"/>
      <c r="AV85" s="694"/>
      <c r="AW85" s="694"/>
      <c r="AX85" s="694"/>
      <c r="AY85" s="694"/>
      <c r="AZ85" s="694"/>
      <c r="BA85" s="694"/>
      <c r="BB85" s="694"/>
      <c r="BC85" s="694"/>
      <c r="BD85" s="694"/>
      <c r="BE85" s="694"/>
      <c r="BF85" s="694"/>
      <c r="BG85" s="694"/>
      <c r="BH85" s="694"/>
      <c r="BI85" s="694"/>
      <c r="BJ85" s="694"/>
      <c r="BK85" s="694"/>
      <c r="BL85" s="694"/>
      <c r="BM85" s="694"/>
      <c r="BN85" s="694"/>
      <c r="BO85" s="694"/>
      <c r="BP85" s="694"/>
      <c r="BQ85" s="694"/>
      <c r="BR85" s="694"/>
      <c r="BS85" s="694"/>
      <c r="BT85" s="694"/>
      <c r="BU85" s="694"/>
    </row>
    <row r="86" spans="1:73" ht="43.5" x14ac:dyDescent="0.25">
      <c r="A86" s="762" t="s">
        <v>89</v>
      </c>
      <c r="B86" s="806"/>
      <c r="C86" s="677"/>
      <c r="D86" s="677"/>
      <c r="E86" s="677"/>
      <c r="F86" s="677"/>
      <c r="G86" s="677"/>
      <c r="H86" s="678"/>
      <c r="I86" s="678"/>
      <c r="J86" s="678"/>
      <c r="K86" s="678"/>
      <c r="L86" s="678"/>
      <c r="M86" s="678"/>
      <c r="N86" s="678"/>
      <c r="O86" s="678"/>
      <c r="P86" s="678"/>
      <c r="Q86" s="678"/>
      <c r="R86" s="678"/>
      <c r="S86" s="678"/>
      <c r="T86" s="678"/>
      <c r="U86" s="678"/>
      <c r="V86" s="678"/>
      <c r="W86" s="678"/>
      <c r="X86" s="678"/>
      <c r="Y86" s="678"/>
      <c r="Z86" s="678"/>
      <c r="AA86" s="678"/>
      <c r="AB86" s="678"/>
      <c r="AC86" s="678"/>
      <c r="AD86" s="678"/>
      <c r="AE86" s="678"/>
      <c r="AF86" s="779"/>
      <c r="AG86" s="779"/>
      <c r="AH86" s="779"/>
      <c r="AI86" s="779"/>
      <c r="AJ86" s="779"/>
      <c r="AK86" s="779"/>
      <c r="AL86" s="694"/>
      <c r="AM86" s="694"/>
      <c r="AN86" s="694"/>
      <c r="AO86" s="694"/>
      <c r="AP86" s="694"/>
      <c r="AQ86" s="694"/>
      <c r="AR86" s="694"/>
      <c r="AS86" s="694"/>
      <c r="AT86" s="694"/>
      <c r="AU86" s="694"/>
      <c r="AV86" s="694"/>
      <c r="AW86" s="694"/>
      <c r="AX86" s="694"/>
      <c r="AY86" s="694"/>
      <c r="AZ86" s="694"/>
      <c r="BA86" s="694"/>
      <c r="BB86" s="694"/>
      <c r="BC86" s="694"/>
      <c r="BD86" s="694"/>
      <c r="BE86" s="694"/>
      <c r="BF86" s="694"/>
      <c r="BG86" s="694"/>
      <c r="BH86" s="694"/>
      <c r="BI86" s="694"/>
      <c r="BJ86" s="694"/>
      <c r="BK86" s="694"/>
      <c r="BL86" s="694"/>
      <c r="BM86" s="694"/>
      <c r="BN86" s="694"/>
      <c r="BO86" s="694"/>
      <c r="BP86" s="694"/>
      <c r="BQ86" s="694"/>
      <c r="BR86" s="694"/>
      <c r="BS86" s="694"/>
      <c r="BT86" s="694"/>
      <c r="BU86" s="694"/>
    </row>
    <row r="87" spans="1:73" ht="15" customHeight="1" x14ac:dyDescent="0.25">
      <c r="A87" s="762" t="s">
        <v>90</v>
      </c>
      <c r="B87" s="806"/>
      <c r="C87" s="677"/>
      <c r="D87" s="677"/>
      <c r="E87" s="677"/>
      <c r="F87" s="678"/>
      <c r="G87" s="678"/>
      <c r="H87" s="678"/>
      <c r="I87" s="678"/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8"/>
      <c r="X87" s="678"/>
      <c r="Y87" s="678"/>
      <c r="Z87" s="678"/>
      <c r="AA87" s="678"/>
      <c r="AB87" s="678"/>
      <c r="AC87" s="678"/>
      <c r="AD87" s="678"/>
      <c r="AE87" s="678"/>
      <c r="AF87" s="779"/>
      <c r="AG87" s="779"/>
      <c r="AH87" s="779"/>
      <c r="AI87" s="779"/>
      <c r="AJ87" s="779"/>
      <c r="AK87" s="779"/>
      <c r="AL87" s="694"/>
      <c r="AM87" s="694"/>
      <c r="AN87" s="694"/>
      <c r="AO87" s="694"/>
      <c r="AP87" s="694"/>
      <c r="AQ87" s="694"/>
      <c r="AR87" s="694"/>
      <c r="AS87" s="694"/>
      <c r="AT87" s="694"/>
      <c r="AU87" s="694"/>
      <c r="AV87" s="694"/>
      <c r="AW87" s="694"/>
      <c r="AX87" s="694"/>
      <c r="AY87" s="694"/>
      <c r="AZ87" s="694"/>
      <c r="BA87" s="694"/>
      <c r="BB87" s="694"/>
      <c r="BC87" s="694"/>
      <c r="BD87" s="694"/>
      <c r="BE87" s="694"/>
      <c r="BF87" s="694"/>
      <c r="BG87" s="694"/>
      <c r="BH87" s="694"/>
      <c r="BI87" s="694"/>
      <c r="BJ87" s="694"/>
      <c r="BK87" s="694"/>
      <c r="BL87" s="694"/>
      <c r="BM87" s="694"/>
      <c r="BN87" s="694"/>
      <c r="BO87" s="694"/>
      <c r="BP87" s="694"/>
      <c r="BQ87" s="694"/>
      <c r="BR87" s="694"/>
      <c r="BS87" s="694"/>
      <c r="BT87" s="694"/>
      <c r="BU87" s="694"/>
    </row>
    <row r="88" spans="1:73" ht="15" customHeight="1" x14ac:dyDescent="0.25">
      <c r="A88" s="763" t="s">
        <v>91</v>
      </c>
      <c r="B88" s="801"/>
      <c r="C88" s="677"/>
      <c r="D88" s="677"/>
      <c r="E88" s="677"/>
      <c r="F88" s="678"/>
      <c r="G88" s="678"/>
      <c r="H88" s="678"/>
      <c r="I88" s="678"/>
      <c r="J88" s="678"/>
      <c r="K88" s="678"/>
      <c r="L88" s="678"/>
      <c r="M88" s="678"/>
      <c r="N88" s="678"/>
      <c r="O88" s="678"/>
      <c r="P88" s="678"/>
      <c r="Q88" s="678"/>
      <c r="R88" s="678"/>
      <c r="S88" s="678"/>
      <c r="T88" s="678"/>
      <c r="U88" s="678"/>
      <c r="V88" s="678"/>
      <c r="W88" s="678"/>
      <c r="X88" s="678"/>
      <c r="Y88" s="678"/>
      <c r="Z88" s="678"/>
      <c r="AA88" s="678"/>
      <c r="AB88" s="678"/>
      <c r="AC88" s="678"/>
      <c r="AD88" s="678"/>
      <c r="AE88" s="678"/>
      <c r="AF88" s="779"/>
      <c r="AG88" s="779"/>
      <c r="AH88" s="779"/>
      <c r="AI88" s="779"/>
      <c r="AJ88" s="779"/>
      <c r="AK88" s="779"/>
      <c r="AL88" s="694"/>
      <c r="AM88" s="694"/>
      <c r="AN88" s="694"/>
      <c r="AO88" s="694"/>
      <c r="AP88" s="694"/>
      <c r="AQ88" s="694"/>
      <c r="AR88" s="694"/>
      <c r="AS88" s="694"/>
      <c r="AT88" s="694"/>
      <c r="AU88" s="694"/>
      <c r="AV88" s="694"/>
      <c r="AW88" s="694"/>
      <c r="AX88" s="694"/>
      <c r="AY88" s="694"/>
      <c r="AZ88" s="694"/>
      <c r="BA88" s="694"/>
      <c r="BB88" s="694"/>
      <c r="BC88" s="694"/>
      <c r="BD88" s="694"/>
      <c r="BE88" s="694"/>
      <c r="BF88" s="694"/>
      <c r="BG88" s="694"/>
      <c r="BH88" s="694"/>
      <c r="BI88" s="694"/>
      <c r="BJ88" s="694"/>
      <c r="BK88" s="694"/>
      <c r="BL88" s="694"/>
      <c r="BM88" s="694"/>
      <c r="BN88" s="694"/>
      <c r="BO88" s="694"/>
      <c r="BP88" s="694"/>
      <c r="BQ88" s="694"/>
      <c r="BR88" s="694"/>
      <c r="BS88" s="694"/>
      <c r="BT88" s="694"/>
      <c r="BU88" s="694"/>
    </row>
    <row r="89" spans="1:73" ht="22.5" x14ac:dyDescent="0.25">
      <c r="A89" s="763" t="s">
        <v>92</v>
      </c>
      <c r="B89" s="801"/>
      <c r="C89" s="678"/>
      <c r="D89" s="678"/>
      <c r="E89" s="678"/>
      <c r="F89" s="678"/>
      <c r="G89" s="678"/>
      <c r="H89" s="678"/>
      <c r="I89" s="678"/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8"/>
      <c r="X89" s="678"/>
      <c r="Y89" s="678"/>
      <c r="Z89" s="678"/>
      <c r="AA89" s="678"/>
      <c r="AB89" s="678"/>
      <c r="AC89" s="678"/>
      <c r="AD89" s="678"/>
      <c r="AE89" s="678"/>
      <c r="AF89" s="779"/>
      <c r="AG89" s="779"/>
      <c r="AH89" s="779"/>
      <c r="AI89" s="779"/>
      <c r="AJ89" s="779"/>
      <c r="AK89" s="779"/>
      <c r="AL89" s="694"/>
      <c r="AM89" s="694"/>
      <c r="AN89" s="694"/>
      <c r="AO89" s="694"/>
      <c r="AP89" s="694"/>
      <c r="AQ89" s="694"/>
      <c r="AR89" s="694"/>
      <c r="AS89" s="694"/>
      <c r="AT89" s="694"/>
      <c r="AU89" s="694"/>
      <c r="AV89" s="694"/>
      <c r="AW89" s="694"/>
      <c r="AX89" s="694"/>
      <c r="AY89" s="694"/>
      <c r="AZ89" s="694"/>
      <c r="BA89" s="694"/>
      <c r="BB89" s="694"/>
      <c r="BC89" s="694"/>
      <c r="BD89" s="694"/>
      <c r="BE89" s="694"/>
      <c r="BF89" s="694"/>
      <c r="BG89" s="694"/>
      <c r="BH89" s="694"/>
      <c r="BI89" s="694"/>
      <c r="BJ89" s="694"/>
      <c r="BK89" s="694"/>
      <c r="BL89" s="694"/>
      <c r="BM89" s="694"/>
      <c r="BN89" s="694"/>
      <c r="BO89" s="694"/>
      <c r="BP89" s="694"/>
      <c r="BQ89" s="694"/>
      <c r="BR89" s="694"/>
      <c r="BS89" s="694"/>
      <c r="BT89" s="694"/>
      <c r="BU89" s="694"/>
    </row>
    <row r="90" spans="1:73" ht="22.5" x14ac:dyDescent="0.25">
      <c r="A90" s="763" t="s">
        <v>93</v>
      </c>
      <c r="B90" s="806"/>
      <c r="C90" s="678"/>
      <c r="D90" s="678"/>
      <c r="E90" s="678"/>
      <c r="F90" s="678"/>
      <c r="G90" s="678"/>
      <c r="H90" s="678"/>
      <c r="I90" s="678"/>
      <c r="J90" s="678"/>
      <c r="K90" s="678"/>
      <c r="L90" s="678"/>
      <c r="M90" s="678"/>
      <c r="N90" s="678"/>
      <c r="O90" s="678"/>
      <c r="P90" s="678"/>
      <c r="Q90" s="678"/>
      <c r="R90" s="678"/>
      <c r="S90" s="678"/>
      <c r="T90" s="678"/>
      <c r="U90" s="678"/>
      <c r="V90" s="678"/>
      <c r="W90" s="678"/>
      <c r="X90" s="678"/>
      <c r="Y90" s="678"/>
      <c r="Z90" s="678"/>
      <c r="AA90" s="678"/>
      <c r="AB90" s="678"/>
      <c r="AC90" s="678"/>
      <c r="AD90" s="678"/>
      <c r="AE90" s="678"/>
      <c r="AF90" s="779"/>
      <c r="AG90" s="779"/>
      <c r="AH90" s="779"/>
      <c r="AI90" s="779"/>
      <c r="AJ90" s="779"/>
      <c r="AK90" s="779"/>
      <c r="AL90" s="694"/>
      <c r="AM90" s="694"/>
      <c r="AN90" s="694"/>
      <c r="AO90" s="694"/>
      <c r="AP90" s="694"/>
      <c r="AQ90" s="694"/>
      <c r="AR90" s="694"/>
      <c r="AS90" s="694"/>
      <c r="AT90" s="694"/>
      <c r="AU90" s="694"/>
      <c r="AV90" s="694"/>
      <c r="AW90" s="694"/>
      <c r="AX90" s="694"/>
      <c r="AY90" s="694"/>
      <c r="AZ90" s="694"/>
      <c r="BA90" s="694"/>
      <c r="BB90" s="694"/>
      <c r="BC90" s="694"/>
      <c r="BD90" s="694"/>
      <c r="BE90" s="694"/>
      <c r="BF90" s="694"/>
      <c r="BG90" s="694"/>
      <c r="BH90" s="694"/>
      <c r="BI90" s="694"/>
      <c r="BJ90" s="694"/>
      <c r="BK90" s="694"/>
      <c r="BL90" s="694"/>
      <c r="BM90" s="694"/>
      <c r="BN90" s="694"/>
      <c r="BO90" s="694"/>
      <c r="BP90" s="694"/>
      <c r="BQ90" s="694"/>
      <c r="BR90" s="694"/>
      <c r="BS90" s="694"/>
      <c r="BT90" s="694"/>
      <c r="BU90" s="694"/>
    </row>
    <row r="91" spans="1:73" ht="33" x14ac:dyDescent="0.25">
      <c r="A91" s="763" t="s">
        <v>94</v>
      </c>
      <c r="B91" s="801"/>
      <c r="C91" s="678"/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F91" s="779"/>
      <c r="AG91" s="779"/>
      <c r="AH91" s="779"/>
      <c r="AI91" s="779"/>
      <c r="AJ91" s="779"/>
      <c r="AK91" s="779"/>
      <c r="AL91" s="694"/>
      <c r="AM91" s="694"/>
      <c r="AN91" s="694"/>
      <c r="AO91" s="694"/>
      <c r="AP91" s="694"/>
      <c r="AQ91" s="694"/>
      <c r="AR91" s="694"/>
      <c r="AS91" s="694"/>
      <c r="AT91" s="694"/>
      <c r="AU91" s="694"/>
      <c r="AV91" s="694"/>
      <c r="AW91" s="694"/>
      <c r="AX91" s="694"/>
      <c r="AY91" s="694"/>
      <c r="AZ91" s="694"/>
      <c r="BA91" s="694"/>
      <c r="BB91" s="694"/>
      <c r="BC91" s="694"/>
      <c r="BD91" s="694"/>
      <c r="BE91" s="694"/>
      <c r="BF91" s="694"/>
      <c r="BG91" s="694"/>
      <c r="BH91" s="694"/>
      <c r="BI91" s="694"/>
      <c r="BJ91" s="694"/>
      <c r="BK91" s="694"/>
      <c r="BL91" s="694"/>
      <c r="BM91" s="694"/>
      <c r="BN91" s="694"/>
      <c r="BO91" s="694"/>
      <c r="BP91" s="694"/>
      <c r="BQ91" s="694"/>
      <c r="BR91" s="694"/>
      <c r="BS91" s="694"/>
      <c r="BT91" s="694"/>
      <c r="BU91" s="694"/>
    </row>
    <row r="92" spans="1:73" ht="15" customHeight="1" x14ac:dyDescent="0.25">
      <c r="A92" s="795" t="s">
        <v>95</v>
      </c>
      <c r="B92" s="802"/>
      <c r="C92" s="678"/>
      <c r="D92" s="678"/>
      <c r="E92" s="678"/>
      <c r="F92" s="678"/>
      <c r="G92" s="678"/>
      <c r="H92" s="678"/>
      <c r="I92" s="678"/>
      <c r="J92" s="678"/>
      <c r="K92" s="678"/>
      <c r="L92" s="678"/>
      <c r="M92" s="678"/>
      <c r="N92" s="678"/>
      <c r="O92" s="678"/>
      <c r="P92" s="678"/>
      <c r="Q92" s="678"/>
      <c r="R92" s="678"/>
      <c r="S92" s="678"/>
      <c r="T92" s="678"/>
      <c r="U92" s="678"/>
      <c r="V92" s="678"/>
      <c r="W92" s="678"/>
      <c r="X92" s="678"/>
      <c r="Y92" s="678"/>
      <c r="Z92" s="678"/>
      <c r="AA92" s="678"/>
      <c r="AB92" s="678"/>
      <c r="AC92" s="678"/>
      <c r="AD92" s="678"/>
      <c r="AE92" s="678"/>
      <c r="AF92" s="779"/>
      <c r="AG92" s="779"/>
      <c r="AH92" s="779"/>
      <c r="AI92" s="779"/>
      <c r="AJ92" s="779"/>
      <c r="AK92" s="779"/>
      <c r="AL92" s="694"/>
      <c r="AM92" s="694"/>
      <c r="AN92" s="694"/>
      <c r="AO92" s="694"/>
      <c r="AP92" s="694"/>
      <c r="AQ92" s="694"/>
      <c r="AR92" s="694"/>
      <c r="AS92" s="694"/>
      <c r="AT92" s="694"/>
      <c r="AU92" s="694"/>
      <c r="AV92" s="694"/>
      <c r="AW92" s="694"/>
      <c r="AX92" s="694"/>
      <c r="AY92" s="694"/>
      <c r="AZ92" s="694"/>
      <c r="BA92" s="694"/>
      <c r="BB92" s="694"/>
      <c r="BC92" s="694"/>
      <c r="BD92" s="694"/>
      <c r="BE92" s="694"/>
      <c r="BF92" s="694"/>
      <c r="BG92" s="694"/>
      <c r="BH92" s="694"/>
      <c r="BI92" s="694"/>
      <c r="BJ92" s="694"/>
      <c r="BK92" s="694"/>
      <c r="BL92" s="694"/>
      <c r="BM92" s="694"/>
      <c r="BN92" s="694"/>
      <c r="BO92" s="694"/>
      <c r="BP92" s="694"/>
      <c r="BQ92" s="694"/>
      <c r="BR92" s="694"/>
      <c r="BS92" s="694"/>
      <c r="BT92" s="694"/>
      <c r="BU92" s="694"/>
    </row>
    <row r="93" spans="1:73" ht="22.5" x14ac:dyDescent="0.25">
      <c r="A93" s="764" t="s">
        <v>96</v>
      </c>
      <c r="B93" s="802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779"/>
      <c r="AG93" s="779"/>
      <c r="AH93" s="779"/>
      <c r="AI93" s="779"/>
      <c r="AJ93" s="779"/>
      <c r="AK93" s="779"/>
      <c r="AL93" s="694"/>
      <c r="AM93" s="694"/>
      <c r="AN93" s="694"/>
      <c r="AO93" s="694"/>
      <c r="AP93" s="694"/>
      <c r="AQ93" s="694"/>
      <c r="AR93" s="694"/>
      <c r="AS93" s="694"/>
      <c r="AT93" s="694"/>
      <c r="AU93" s="694"/>
      <c r="AV93" s="694"/>
      <c r="AW93" s="694"/>
      <c r="AX93" s="694"/>
      <c r="AY93" s="694"/>
      <c r="AZ93" s="694"/>
      <c r="BA93" s="694"/>
      <c r="BB93" s="694"/>
      <c r="BC93" s="694"/>
      <c r="BD93" s="694"/>
      <c r="BE93" s="694"/>
      <c r="BF93" s="694"/>
      <c r="BG93" s="694"/>
      <c r="BH93" s="694"/>
      <c r="BI93" s="694"/>
      <c r="BJ93" s="694"/>
      <c r="BK93" s="694"/>
      <c r="BL93" s="694"/>
      <c r="BM93" s="694"/>
      <c r="BN93" s="694"/>
      <c r="BO93" s="694"/>
      <c r="BP93" s="694"/>
      <c r="BQ93" s="694"/>
      <c r="BR93" s="694"/>
      <c r="BS93" s="694"/>
      <c r="BT93" s="694"/>
      <c r="BU93" s="694"/>
    </row>
    <row r="94" spans="1:73" ht="15" customHeight="1" x14ac:dyDescent="0.25">
      <c r="A94" s="764" t="s">
        <v>97</v>
      </c>
      <c r="B94" s="802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779"/>
      <c r="AG94" s="779"/>
      <c r="AH94" s="779"/>
      <c r="AI94" s="779"/>
      <c r="AJ94" s="779"/>
      <c r="AK94" s="779"/>
      <c r="AL94" s="694"/>
      <c r="AM94" s="694"/>
      <c r="AN94" s="694"/>
      <c r="AO94" s="694"/>
      <c r="AP94" s="694"/>
      <c r="AQ94" s="694"/>
      <c r="AR94" s="694"/>
      <c r="AS94" s="694"/>
      <c r="AT94" s="694"/>
      <c r="AU94" s="694"/>
      <c r="AV94" s="694"/>
      <c r="AW94" s="694"/>
      <c r="AX94" s="694"/>
      <c r="AY94" s="694"/>
      <c r="AZ94" s="694"/>
      <c r="BA94" s="694"/>
      <c r="BB94" s="694"/>
      <c r="BC94" s="694"/>
      <c r="BD94" s="694"/>
      <c r="BE94" s="694"/>
      <c r="BF94" s="694"/>
      <c r="BG94" s="694"/>
      <c r="BH94" s="694"/>
      <c r="BI94" s="694"/>
      <c r="BJ94" s="694"/>
      <c r="BK94" s="694"/>
      <c r="BL94" s="694"/>
      <c r="BM94" s="694"/>
      <c r="BN94" s="694"/>
      <c r="BO94" s="694"/>
      <c r="BP94" s="694"/>
      <c r="BQ94" s="694"/>
      <c r="BR94" s="694"/>
      <c r="BS94" s="694"/>
      <c r="BT94" s="694"/>
      <c r="BU94" s="694"/>
    </row>
    <row r="95" spans="1:73" x14ac:dyDescent="0.25">
      <c r="A95" s="765" t="s">
        <v>35</v>
      </c>
      <c r="B95" s="838">
        <v>0</v>
      </c>
      <c r="C95" s="715" t="s">
        <v>22</v>
      </c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779"/>
      <c r="AG95" s="779"/>
      <c r="AH95" s="779"/>
      <c r="AI95" s="779"/>
      <c r="AJ95" s="779"/>
      <c r="AK95" s="779"/>
      <c r="AL95" s="694"/>
      <c r="AM95" s="694"/>
      <c r="AN95" s="694"/>
      <c r="AO95" s="694"/>
      <c r="AP95" s="694"/>
      <c r="AQ95" s="694"/>
      <c r="AR95" s="694"/>
      <c r="AS95" s="694"/>
      <c r="AT95" s="694"/>
      <c r="AU95" s="694"/>
      <c r="AV95" s="694"/>
      <c r="AW95" s="694"/>
      <c r="AX95" s="694"/>
      <c r="AY95" s="694"/>
      <c r="AZ95" s="694"/>
      <c r="BA95" s="694"/>
      <c r="BB95" s="694"/>
      <c r="BC95" s="694"/>
      <c r="BD95" s="694"/>
      <c r="BE95" s="694"/>
      <c r="BF95" s="694"/>
      <c r="BG95" s="694"/>
      <c r="BH95" s="694"/>
      <c r="BI95" s="694"/>
      <c r="BJ95" s="694"/>
      <c r="BK95" s="694"/>
      <c r="BL95" s="694"/>
      <c r="BM95" s="694"/>
      <c r="BN95" s="694"/>
      <c r="BO95" s="694"/>
      <c r="BP95" s="781" t="s">
        <v>22</v>
      </c>
      <c r="BQ95" s="672"/>
      <c r="BR95" s="672"/>
      <c r="BS95" s="672"/>
      <c r="BT95" s="883">
        <v>0</v>
      </c>
      <c r="BU95" s="694"/>
    </row>
    <row r="96" spans="1:73" ht="15" customHeight="1" x14ac:dyDescent="0.25">
      <c r="A96" s="752" t="s">
        <v>98</v>
      </c>
      <c r="B96" s="724"/>
      <c r="C96" s="724"/>
      <c r="D96" s="672"/>
      <c r="E96" s="766"/>
      <c r="F96" s="712"/>
      <c r="G96" s="698"/>
      <c r="H96" s="672"/>
      <c r="I96" s="674"/>
      <c r="J96" s="672"/>
      <c r="K96" s="672"/>
      <c r="L96" s="672"/>
      <c r="M96" s="696"/>
      <c r="N96" s="696"/>
      <c r="O96" s="696"/>
      <c r="P96" s="672"/>
      <c r="Q96" s="672"/>
      <c r="R96" s="672"/>
      <c r="S96" s="672"/>
      <c r="T96" s="674"/>
      <c r="U96" s="674"/>
      <c r="V96" s="674"/>
      <c r="W96" s="674"/>
      <c r="X96" s="678"/>
      <c r="Y96" s="687"/>
      <c r="Z96" s="687"/>
      <c r="AA96" s="687"/>
      <c r="AB96" s="678"/>
      <c r="AC96" s="678"/>
      <c r="AD96" s="672"/>
      <c r="AE96" s="672"/>
      <c r="AF96" s="672"/>
      <c r="AG96" s="672"/>
      <c r="AH96" s="672"/>
      <c r="AI96" s="672"/>
      <c r="AJ96" s="672"/>
      <c r="AK96" s="672"/>
      <c r="AL96" s="672"/>
      <c r="AM96" s="672"/>
      <c r="AN96" s="672"/>
      <c r="AO96" s="672"/>
      <c r="AP96" s="672"/>
      <c r="AQ96" s="672"/>
      <c r="AR96" s="672"/>
      <c r="AS96" s="672"/>
      <c r="AT96" s="672"/>
      <c r="AU96" s="672"/>
      <c r="AV96" s="672"/>
      <c r="AW96" s="672"/>
      <c r="AX96" s="672"/>
      <c r="AY96" s="672"/>
      <c r="AZ96" s="672"/>
      <c r="BA96" s="672"/>
      <c r="BB96" s="672"/>
      <c r="BC96" s="672"/>
      <c r="BD96" s="672"/>
      <c r="BE96" s="672"/>
      <c r="BF96" s="672"/>
      <c r="BG96" s="672"/>
      <c r="BH96" s="672"/>
      <c r="BI96" s="672"/>
      <c r="BJ96" s="672"/>
      <c r="BK96" s="672"/>
      <c r="BL96" s="672"/>
      <c r="BM96" s="672"/>
      <c r="BN96" s="672"/>
      <c r="BO96" s="672"/>
      <c r="BP96" s="672"/>
      <c r="BQ96" s="672"/>
      <c r="BR96" s="672"/>
      <c r="BS96" s="672"/>
      <c r="BT96" s="672"/>
      <c r="BU96" s="672"/>
    </row>
    <row r="97" spans="1:73" x14ac:dyDescent="0.25">
      <c r="A97" s="1028" t="s">
        <v>99</v>
      </c>
      <c r="B97" s="1028"/>
      <c r="C97" s="1028"/>
      <c r="D97" s="1028"/>
      <c r="E97" s="761" t="s">
        <v>35</v>
      </c>
      <c r="F97" s="767"/>
      <c r="G97" s="767"/>
      <c r="H97" s="727"/>
      <c r="I97" s="727"/>
      <c r="J97" s="727"/>
      <c r="K97" s="727"/>
      <c r="L97" s="672"/>
      <c r="M97" s="672"/>
      <c r="N97" s="672"/>
      <c r="O97" s="672"/>
      <c r="P97" s="672"/>
      <c r="Q97" s="672"/>
      <c r="R97" s="672"/>
      <c r="S97" s="672"/>
      <c r="T97" s="674"/>
      <c r="U97" s="674"/>
      <c r="V97" s="674"/>
      <c r="W97" s="674"/>
      <c r="X97" s="674"/>
      <c r="Y97" s="674"/>
      <c r="Z97" s="672"/>
      <c r="AA97" s="672"/>
      <c r="AB97" s="672"/>
      <c r="AC97" s="672"/>
      <c r="AD97" s="672"/>
      <c r="AE97" s="672"/>
      <c r="AF97" s="675"/>
      <c r="AG97" s="675"/>
      <c r="AH97" s="675"/>
      <c r="AI97" s="675"/>
      <c r="AJ97" s="675"/>
      <c r="AK97" s="675"/>
      <c r="AL97" s="672"/>
      <c r="AM97" s="672"/>
      <c r="AN97" s="672"/>
      <c r="AO97" s="672"/>
      <c r="AP97" s="672"/>
      <c r="AQ97" s="672"/>
      <c r="AR97" s="672"/>
      <c r="AS97" s="672"/>
      <c r="AT97" s="672"/>
      <c r="AU97" s="672"/>
      <c r="AV97" s="672"/>
      <c r="AW97" s="672"/>
      <c r="AX97" s="672"/>
      <c r="AY97" s="672"/>
      <c r="AZ97" s="675"/>
      <c r="BA97" s="675"/>
      <c r="BB97" s="675"/>
      <c r="BC97" s="675"/>
      <c r="BD97" s="675"/>
      <c r="BE97" s="675"/>
      <c r="BF97" s="675"/>
      <c r="BG97" s="675"/>
      <c r="BH97" s="675"/>
      <c r="BI97" s="675"/>
      <c r="BJ97" s="675"/>
      <c r="BK97" s="675"/>
      <c r="BL97" s="675"/>
      <c r="BM97" s="675"/>
      <c r="BN97" s="675"/>
      <c r="BO97" s="675"/>
      <c r="BP97" s="672"/>
      <c r="BQ97" s="672"/>
      <c r="BR97" s="672"/>
      <c r="BS97" s="672"/>
      <c r="BT97" s="672"/>
      <c r="BU97" s="672"/>
    </row>
    <row r="98" spans="1:73" ht="21" x14ac:dyDescent="0.25">
      <c r="A98" s="693" t="s">
        <v>100</v>
      </c>
      <c r="B98" s="1036" t="s">
        <v>101</v>
      </c>
      <c r="C98" s="1037"/>
      <c r="D98" s="1038"/>
      <c r="E98" s="849"/>
      <c r="F98" s="672"/>
      <c r="G98" s="672"/>
      <c r="H98" s="686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672"/>
      <c r="T98" s="674"/>
      <c r="U98" s="674"/>
      <c r="V98" s="674"/>
      <c r="W98" s="674"/>
      <c r="X98" s="674"/>
      <c r="Y98" s="674"/>
      <c r="Z98" s="672"/>
      <c r="AA98" s="672"/>
      <c r="AB98" s="672"/>
      <c r="AC98" s="672"/>
      <c r="AD98" s="672"/>
      <c r="AE98" s="672"/>
      <c r="AF98" s="675"/>
      <c r="AG98" s="675"/>
      <c r="AH98" s="675"/>
      <c r="AI98" s="675"/>
      <c r="AJ98" s="675"/>
      <c r="AK98" s="675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2"/>
      <c r="AW98" s="672"/>
      <c r="AX98" s="672"/>
      <c r="AY98" s="672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5"/>
      <c r="BK98" s="675"/>
      <c r="BL98" s="675"/>
      <c r="BM98" s="675"/>
      <c r="BN98" s="675"/>
      <c r="BO98" s="675"/>
      <c r="BP98" s="672"/>
      <c r="BQ98" s="672"/>
      <c r="BR98" s="672"/>
      <c r="BS98" s="672"/>
      <c r="BT98" s="672"/>
      <c r="BU98" s="672"/>
    </row>
    <row r="99" spans="1:73" ht="15" customHeight="1" x14ac:dyDescent="0.25">
      <c r="A99" s="752" t="s">
        <v>102</v>
      </c>
      <c r="B99" s="752"/>
      <c r="C99" s="752"/>
      <c r="D99" s="752"/>
      <c r="E99" s="752"/>
      <c r="F99" s="752"/>
      <c r="G99" s="752"/>
      <c r="H99" s="752"/>
      <c r="I99" s="752"/>
      <c r="J99" s="752"/>
      <c r="K99" s="752"/>
      <c r="L99" s="681"/>
      <c r="M99" s="678"/>
      <c r="N99" s="678"/>
      <c r="O99" s="678"/>
      <c r="P99" s="678"/>
      <c r="Q99" s="678"/>
      <c r="R99" s="678"/>
      <c r="S99" s="678"/>
      <c r="T99" s="674"/>
      <c r="U99" s="674"/>
      <c r="V99" s="674"/>
      <c r="W99" s="674"/>
      <c r="X99" s="678"/>
      <c r="Y99" s="672"/>
      <c r="Z99" s="687"/>
      <c r="AA99" s="687"/>
      <c r="AB99" s="678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72"/>
      <c r="BN99" s="672"/>
      <c r="BO99" s="672"/>
      <c r="BP99" s="672"/>
      <c r="BQ99" s="672"/>
      <c r="BR99" s="672"/>
      <c r="BS99" s="672"/>
      <c r="BT99" s="672"/>
      <c r="BU99" s="672"/>
    </row>
    <row r="100" spans="1:73" ht="21" x14ac:dyDescent="0.25">
      <c r="A100" s="1028" t="s">
        <v>99</v>
      </c>
      <c r="B100" s="1028"/>
      <c r="C100" s="1028"/>
      <c r="D100" s="1028"/>
      <c r="E100" s="761" t="s">
        <v>35</v>
      </c>
      <c r="F100" s="693" t="s">
        <v>7</v>
      </c>
      <c r="G100" s="693" t="s">
        <v>103</v>
      </c>
      <c r="H100" s="685"/>
      <c r="I100" s="681"/>
      <c r="J100" s="681"/>
      <c r="K100" s="681"/>
      <c r="L100" s="681"/>
      <c r="M100" s="678"/>
      <c r="N100" s="678"/>
      <c r="O100" s="678"/>
      <c r="P100" s="678"/>
      <c r="Q100" s="678"/>
      <c r="R100" s="678"/>
      <c r="S100" s="678"/>
      <c r="T100" s="674"/>
      <c r="U100" s="674"/>
      <c r="V100" s="674"/>
      <c r="W100" s="674"/>
      <c r="X100" s="678"/>
      <c r="Y100" s="675"/>
      <c r="Z100" s="687"/>
      <c r="AA100" s="687"/>
      <c r="AB100" s="678"/>
      <c r="AC100" s="675"/>
      <c r="AD100" s="672"/>
      <c r="AE100" s="672"/>
      <c r="AF100" s="675"/>
      <c r="AG100" s="675"/>
      <c r="AH100" s="675"/>
      <c r="AI100" s="675"/>
      <c r="AJ100" s="675"/>
      <c r="AK100" s="675"/>
      <c r="AL100" s="672"/>
      <c r="AM100" s="672"/>
      <c r="AN100" s="672"/>
      <c r="AO100" s="672"/>
      <c r="AP100" s="672"/>
      <c r="AQ100" s="672"/>
      <c r="AR100" s="672"/>
      <c r="AS100" s="672"/>
      <c r="AT100" s="672"/>
      <c r="AU100" s="672"/>
      <c r="AV100" s="672"/>
      <c r="AW100" s="672"/>
      <c r="AX100" s="672"/>
      <c r="AY100" s="672"/>
      <c r="AZ100" s="675"/>
      <c r="BA100" s="675"/>
      <c r="BB100" s="675"/>
      <c r="BC100" s="675"/>
      <c r="BD100" s="675"/>
      <c r="BE100" s="675"/>
      <c r="BF100" s="675"/>
      <c r="BG100" s="675"/>
      <c r="BH100" s="675"/>
      <c r="BI100" s="675"/>
      <c r="BJ100" s="675"/>
      <c r="BK100" s="675"/>
      <c r="BL100" s="675"/>
      <c r="BM100" s="675"/>
      <c r="BN100" s="675"/>
      <c r="BO100" s="675"/>
      <c r="BP100" s="672"/>
      <c r="BQ100" s="672"/>
      <c r="BR100" s="672"/>
      <c r="BS100" s="672"/>
      <c r="BT100" s="672"/>
      <c r="BU100" s="672"/>
    </row>
    <row r="101" spans="1:73" ht="15" customHeight="1" x14ac:dyDescent="0.25">
      <c r="A101" s="965" t="s">
        <v>104</v>
      </c>
      <c r="B101" s="968" t="s">
        <v>105</v>
      </c>
      <c r="C101" s="969"/>
      <c r="D101" s="970"/>
      <c r="E101" s="800"/>
      <c r="F101" s="800"/>
      <c r="G101" s="800"/>
      <c r="H101" s="878" t="s">
        <v>22</v>
      </c>
      <c r="I101" s="681"/>
      <c r="J101" s="681"/>
      <c r="K101" s="681"/>
      <c r="L101" s="681"/>
      <c r="M101" s="678"/>
      <c r="N101" s="678"/>
      <c r="O101" s="678"/>
      <c r="P101" s="678"/>
      <c r="Q101" s="678"/>
      <c r="R101" s="678"/>
      <c r="S101" s="678"/>
      <c r="T101" s="674"/>
      <c r="U101" s="674"/>
      <c r="V101" s="674"/>
      <c r="W101" s="674"/>
      <c r="X101" s="678"/>
      <c r="Y101" s="675"/>
      <c r="Z101" s="675"/>
      <c r="AA101" s="675"/>
      <c r="AB101" s="678"/>
      <c r="AC101" s="675"/>
      <c r="AD101" s="672"/>
      <c r="AE101" s="672"/>
      <c r="AF101" s="675"/>
      <c r="AG101" s="675"/>
      <c r="AH101" s="675"/>
      <c r="AI101" s="675"/>
      <c r="AJ101" s="675"/>
      <c r="AK101" s="675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5"/>
      <c r="BA101" s="675"/>
      <c r="BB101" s="675"/>
      <c r="BC101" s="675"/>
      <c r="BD101" s="675"/>
      <c r="BE101" s="675"/>
      <c r="BF101" s="675"/>
      <c r="BG101" s="675"/>
      <c r="BH101" s="675"/>
      <c r="BI101" s="675"/>
      <c r="BJ101" s="675"/>
      <c r="BK101" s="675"/>
      <c r="BL101" s="675"/>
      <c r="BM101" s="675"/>
      <c r="BN101" s="675"/>
      <c r="BO101" s="675"/>
      <c r="BP101" s="781" t="s">
        <v>22</v>
      </c>
      <c r="BQ101" s="781" t="s">
        <v>22</v>
      </c>
      <c r="BR101" s="675"/>
      <c r="BS101" s="672"/>
      <c r="BT101" s="883">
        <v>0</v>
      </c>
      <c r="BU101" s="883" t="s">
        <v>22</v>
      </c>
    </row>
    <row r="102" spans="1:73" ht="15" customHeight="1" x14ac:dyDescent="0.25">
      <c r="A102" s="966"/>
      <c r="B102" s="971" t="s">
        <v>106</v>
      </c>
      <c r="C102" s="972"/>
      <c r="D102" s="973"/>
      <c r="E102" s="850"/>
      <c r="F102" s="850"/>
      <c r="G102" s="850"/>
      <c r="H102" s="878" t="s">
        <v>22</v>
      </c>
      <c r="I102" s="681"/>
      <c r="J102" s="681"/>
      <c r="K102" s="681"/>
      <c r="L102" s="681"/>
      <c r="M102" s="678"/>
      <c r="N102" s="678"/>
      <c r="O102" s="678"/>
      <c r="P102" s="678"/>
      <c r="Q102" s="678"/>
      <c r="R102" s="678"/>
      <c r="S102" s="678"/>
      <c r="T102" s="674"/>
      <c r="U102" s="674"/>
      <c r="V102" s="674"/>
      <c r="W102" s="674"/>
      <c r="X102" s="678"/>
      <c r="Y102" s="675"/>
      <c r="Z102" s="675"/>
      <c r="AA102" s="675"/>
      <c r="AB102" s="678"/>
      <c r="AC102" s="675"/>
      <c r="AD102" s="672"/>
      <c r="AE102" s="672"/>
      <c r="AF102" s="675"/>
      <c r="AG102" s="675"/>
      <c r="AH102" s="675"/>
      <c r="AI102" s="675"/>
      <c r="AJ102" s="675"/>
      <c r="AK102" s="675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5"/>
      <c r="BA102" s="675"/>
      <c r="BB102" s="675"/>
      <c r="BC102" s="675"/>
      <c r="BD102" s="675"/>
      <c r="BE102" s="675"/>
      <c r="BF102" s="675"/>
      <c r="BG102" s="675"/>
      <c r="BH102" s="675"/>
      <c r="BI102" s="675"/>
      <c r="BJ102" s="675"/>
      <c r="BK102" s="675"/>
      <c r="BL102" s="675"/>
      <c r="BM102" s="675"/>
      <c r="BN102" s="675"/>
      <c r="BO102" s="675"/>
      <c r="BP102" s="781" t="s">
        <v>22</v>
      </c>
      <c r="BQ102" s="781" t="s">
        <v>22</v>
      </c>
      <c r="BR102" s="675"/>
      <c r="BS102" s="672"/>
      <c r="BT102" s="883">
        <v>0</v>
      </c>
      <c r="BU102" s="883" t="s">
        <v>22</v>
      </c>
    </row>
    <row r="103" spans="1:73" ht="15" customHeight="1" x14ac:dyDescent="0.25">
      <c r="A103" s="967"/>
      <c r="B103" s="974" t="s">
        <v>107</v>
      </c>
      <c r="C103" s="974"/>
      <c r="D103" s="974"/>
      <c r="E103" s="802"/>
      <c r="F103" s="802"/>
      <c r="G103" s="802"/>
      <c r="H103" s="878" t="s">
        <v>22</v>
      </c>
      <c r="I103" s="681"/>
      <c r="J103" s="681"/>
      <c r="K103" s="681"/>
      <c r="L103" s="681"/>
      <c r="M103" s="678"/>
      <c r="N103" s="678"/>
      <c r="O103" s="678"/>
      <c r="P103" s="678"/>
      <c r="Q103" s="678"/>
      <c r="R103" s="678"/>
      <c r="S103" s="678"/>
      <c r="T103" s="674"/>
      <c r="U103" s="674"/>
      <c r="V103" s="674"/>
      <c r="W103" s="674"/>
      <c r="X103" s="678"/>
      <c r="Y103" s="675"/>
      <c r="Z103" s="675"/>
      <c r="AA103" s="675"/>
      <c r="AB103" s="678"/>
      <c r="AC103" s="675"/>
      <c r="AD103" s="672"/>
      <c r="AE103" s="672"/>
      <c r="AF103" s="675"/>
      <c r="AG103" s="675"/>
      <c r="AH103" s="675"/>
      <c r="AI103" s="675"/>
      <c r="AJ103" s="675"/>
      <c r="AK103" s="675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5"/>
      <c r="BA103" s="675"/>
      <c r="BB103" s="675"/>
      <c r="BC103" s="675"/>
      <c r="BD103" s="675"/>
      <c r="BE103" s="675"/>
      <c r="BF103" s="675"/>
      <c r="BG103" s="675"/>
      <c r="BH103" s="675"/>
      <c r="BI103" s="675"/>
      <c r="BJ103" s="675"/>
      <c r="BK103" s="675"/>
      <c r="BL103" s="675"/>
      <c r="BM103" s="675"/>
      <c r="BN103" s="675"/>
      <c r="BO103" s="675"/>
      <c r="BP103" s="781" t="s">
        <v>22</v>
      </c>
      <c r="BQ103" s="781" t="s">
        <v>22</v>
      </c>
      <c r="BR103" s="675"/>
      <c r="BS103" s="672"/>
      <c r="BT103" s="883">
        <v>0</v>
      </c>
      <c r="BU103" s="883" t="s">
        <v>22</v>
      </c>
    </row>
    <row r="104" spans="1:73" ht="15" customHeight="1" x14ac:dyDescent="0.25">
      <c r="A104" s="975" t="s">
        <v>108</v>
      </c>
      <c r="B104" s="978" t="s">
        <v>109</v>
      </c>
      <c r="C104" s="981" t="s">
        <v>110</v>
      </c>
      <c r="D104" s="982"/>
      <c r="E104" s="800"/>
      <c r="F104" s="800"/>
      <c r="G104" s="800"/>
      <c r="H104" s="878" t="s">
        <v>22</v>
      </c>
      <c r="I104" s="681"/>
      <c r="J104" s="681"/>
      <c r="K104" s="681"/>
      <c r="L104" s="681"/>
      <c r="M104" s="678"/>
      <c r="N104" s="678"/>
      <c r="O104" s="678"/>
      <c r="P104" s="678"/>
      <c r="Q104" s="678"/>
      <c r="R104" s="678"/>
      <c r="S104" s="678"/>
      <c r="T104" s="674"/>
      <c r="U104" s="674"/>
      <c r="V104" s="674"/>
      <c r="W104" s="674"/>
      <c r="X104" s="678"/>
      <c r="Y104" s="675"/>
      <c r="Z104" s="675"/>
      <c r="AA104" s="675"/>
      <c r="AB104" s="678"/>
      <c r="AC104" s="675"/>
      <c r="AD104" s="672"/>
      <c r="AE104" s="672"/>
      <c r="AF104" s="675"/>
      <c r="AG104" s="675"/>
      <c r="AH104" s="675"/>
      <c r="AI104" s="675"/>
      <c r="AJ104" s="675"/>
      <c r="AK104" s="675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5"/>
      <c r="BA104" s="675"/>
      <c r="BB104" s="675"/>
      <c r="BC104" s="675"/>
      <c r="BD104" s="675"/>
      <c r="BE104" s="675"/>
      <c r="BF104" s="675"/>
      <c r="BG104" s="675"/>
      <c r="BH104" s="675"/>
      <c r="BI104" s="675"/>
      <c r="BJ104" s="675"/>
      <c r="BK104" s="675"/>
      <c r="BL104" s="675"/>
      <c r="BM104" s="675"/>
      <c r="BN104" s="675"/>
      <c r="BO104" s="675"/>
      <c r="BP104" s="781" t="s">
        <v>22</v>
      </c>
      <c r="BQ104" s="781" t="s">
        <v>22</v>
      </c>
      <c r="BR104" s="675"/>
      <c r="BS104" s="672"/>
      <c r="BT104" s="883">
        <v>0</v>
      </c>
      <c r="BU104" s="883" t="s">
        <v>22</v>
      </c>
    </row>
    <row r="105" spans="1:73" ht="15" customHeight="1" x14ac:dyDescent="0.25">
      <c r="A105" s="976"/>
      <c r="B105" s="979"/>
      <c r="C105" s="963" t="s">
        <v>111</v>
      </c>
      <c r="D105" s="964"/>
      <c r="E105" s="801"/>
      <c r="F105" s="801"/>
      <c r="G105" s="801"/>
      <c r="H105" s="878" t="s">
        <v>22</v>
      </c>
      <c r="I105" s="681"/>
      <c r="J105" s="681"/>
      <c r="K105" s="681"/>
      <c r="L105" s="681"/>
      <c r="M105" s="678"/>
      <c r="N105" s="678"/>
      <c r="O105" s="678"/>
      <c r="P105" s="678"/>
      <c r="Q105" s="678"/>
      <c r="R105" s="678"/>
      <c r="S105" s="678"/>
      <c r="T105" s="674"/>
      <c r="U105" s="674"/>
      <c r="V105" s="674"/>
      <c r="W105" s="674"/>
      <c r="X105" s="678"/>
      <c r="Y105" s="675"/>
      <c r="Z105" s="675"/>
      <c r="AA105" s="675"/>
      <c r="AB105" s="678"/>
      <c r="AC105" s="675"/>
      <c r="AD105" s="672"/>
      <c r="AE105" s="672"/>
      <c r="AF105" s="675"/>
      <c r="AG105" s="675"/>
      <c r="AH105" s="675"/>
      <c r="AI105" s="675"/>
      <c r="AJ105" s="675"/>
      <c r="AK105" s="675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5"/>
      <c r="BA105" s="675"/>
      <c r="BB105" s="675"/>
      <c r="BC105" s="675"/>
      <c r="BD105" s="675"/>
      <c r="BE105" s="675"/>
      <c r="BF105" s="675"/>
      <c r="BG105" s="675"/>
      <c r="BH105" s="675"/>
      <c r="BI105" s="675"/>
      <c r="BJ105" s="675"/>
      <c r="BK105" s="675"/>
      <c r="BL105" s="675"/>
      <c r="BM105" s="675"/>
      <c r="BN105" s="675"/>
      <c r="BO105" s="675"/>
      <c r="BP105" s="781" t="s">
        <v>22</v>
      </c>
      <c r="BQ105" s="781" t="s">
        <v>22</v>
      </c>
      <c r="BR105" s="675"/>
      <c r="BS105" s="672"/>
      <c r="BT105" s="883">
        <v>0</v>
      </c>
      <c r="BU105" s="883" t="s">
        <v>22</v>
      </c>
    </row>
    <row r="106" spans="1:73" ht="15" customHeight="1" x14ac:dyDescent="0.25">
      <c r="A106" s="976"/>
      <c r="B106" s="980"/>
      <c r="C106" s="1029" t="s">
        <v>112</v>
      </c>
      <c r="D106" s="1030"/>
      <c r="E106" s="803"/>
      <c r="F106" s="803"/>
      <c r="G106" s="803"/>
      <c r="H106" s="878" t="s">
        <v>22</v>
      </c>
      <c r="I106" s="681"/>
      <c r="J106" s="681"/>
      <c r="K106" s="681"/>
      <c r="L106" s="681"/>
      <c r="M106" s="678"/>
      <c r="N106" s="678"/>
      <c r="O106" s="678"/>
      <c r="P106" s="678"/>
      <c r="Q106" s="678"/>
      <c r="R106" s="678"/>
      <c r="S106" s="678"/>
      <c r="T106" s="674"/>
      <c r="U106" s="674"/>
      <c r="V106" s="674"/>
      <c r="W106" s="674"/>
      <c r="X106" s="678"/>
      <c r="Y106" s="675"/>
      <c r="Z106" s="675"/>
      <c r="AA106" s="675"/>
      <c r="AB106" s="678"/>
      <c r="AC106" s="675"/>
      <c r="AD106" s="672"/>
      <c r="AE106" s="672"/>
      <c r="AF106" s="675"/>
      <c r="AG106" s="675"/>
      <c r="AH106" s="675"/>
      <c r="AI106" s="675"/>
      <c r="AJ106" s="675"/>
      <c r="AK106" s="675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AZ106" s="675"/>
      <c r="BA106" s="675"/>
      <c r="BB106" s="675"/>
      <c r="BC106" s="675"/>
      <c r="BD106" s="675"/>
      <c r="BE106" s="675"/>
      <c r="BF106" s="675"/>
      <c r="BG106" s="675"/>
      <c r="BH106" s="675"/>
      <c r="BI106" s="675"/>
      <c r="BJ106" s="675"/>
      <c r="BK106" s="675"/>
      <c r="BL106" s="675"/>
      <c r="BM106" s="675"/>
      <c r="BN106" s="675"/>
      <c r="BO106" s="675"/>
      <c r="BP106" s="781" t="s">
        <v>22</v>
      </c>
      <c r="BQ106" s="781" t="s">
        <v>22</v>
      </c>
      <c r="BR106" s="675"/>
      <c r="BS106" s="672"/>
      <c r="BT106" s="883">
        <v>0</v>
      </c>
      <c r="BU106" s="883" t="s">
        <v>22</v>
      </c>
    </row>
    <row r="107" spans="1:73" ht="15" customHeight="1" x14ac:dyDescent="0.25">
      <c r="A107" s="976"/>
      <c r="B107" s="978" t="s">
        <v>106</v>
      </c>
      <c r="C107" s="981" t="s">
        <v>110</v>
      </c>
      <c r="D107" s="982"/>
      <c r="E107" s="800"/>
      <c r="F107" s="800"/>
      <c r="G107" s="800"/>
      <c r="H107" s="878" t="s">
        <v>22</v>
      </c>
      <c r="I107" s="681"/>
      <c r="J107" s="681"/>
      <c r="K107" s="681"/>
      <c r="L107" s="681"/>
      <c r="M107" s="678"/>
      <c r="N107" s="678"/>
      <c r="O107" s="678"/>
      <c r="P107" s="678"/>
      <c r="Q107" s="678"/>
      <c r="R107" s="678"/>
      <c r="S107" s="678"/>
      <c r="T107" s="674"/>
      <c r="U107" s="674"/>
      <c r="V107" s="674"/>
      <c r="W107" s="674"/>
      <c r="X107" s="678"/>
      <c r="Y107" s="675"/>
      <c r="Z107" s="675"/>
      <c r="AA107" s="675"/>
      <c r="AB107" s="678"/>
      <c r="AC107" s="675"/>
      <c r="AD107" s="672"/>
      <c r="AE107" s="672"/>
      <c r="AF107" s="675"/>
      <c r="AG107" s="675"/>
      <c r="AH107" s="675"/>
      <c r="AI107" s="675"/>
      <c r="AJ107" s="675"/>
      <c r="AK107" s="675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2"/>
      <c r="AX107" s="672"/>
      <c r="AY107" s="672"/>
      <c r="AZ107" s="675"/>
      <c r="BA107" s="675"/>
      <c r="BB107" s="675"/>
      <c r="BC107" s="675"/>
      <c r="BD107" s="675"/>
      <c r="BE107" s="675"/>
      <c r="BF107" s="675"/>
      <c r="BG107" s="675"/>
      <c r="BH107" s="675"/>
      <c r="BI107" s="675"/>
      <c r="BJ107" s="675"/>
      <c r="BK107" s="675"/>
      <c r="BL107" s="675"/>
      <c r="BM107" s="675"/>
      <c r="BN107" s="675"/>
      <c r="BO107" s="675"/>
      <c r="BP107" s="781" t="s">
        <v>22</v>
      </c>
      <c r="BQ107" s="781" t="s">
        <v>22</v>
      </c>
      <c r="BR107" s="675"/>
      <c r="BS107" s="672"/>
      <c r="BT107" s="883">
        <v>0</v>
      </c>
      <c r="BU107" s="883" t="s">
        <v>22</v>
      </c>
    </row>
    <row r="108" spans="1:73" ht="15" customHeight="1" x14ac:dyDescent="0.25">
      <c r="A108" s="976"/>
      <c r="B108" s="979"/>
      <c r="C108" s="963" t="s">
        <v>113</v>
      </c>
      <c r="D108" s="964"/>
      <c r="E108" s="801"/>
      <c r="F108" s="801"/>
      <c r="G108" s="801"/>
      <c r="H108" s="878" t="s">
        <v>22</v>
      </c>
      <c r="I108" s="681"/>
      <c r="J108" s="681"/>
      <c r="K108" s="681"/>
      <c r="L108" s="681"/>
      <c r="M108" s="678"/>
      <c r="N108" s="678"/>
      <c r="O108" s="678"/>
      <c r="P108" s="678"/>
      <c r="Q108" s="678"/>
      <c r="R108" s="678"/>
      <c r="S108" s="678"/>
      <c r="T108" s="674"/>
      <c r="U108" s="674"/>
      <c r="V108" s="674"/>
      <c r="W108" s="674"/>
      <c r="X108" s="678"/>
      <c r="Y108" s="675"/>
      <c r="Z108" s="675"/>
      <c r="AA108" s="675"/>
      <c r="AB108" s="678"/>
      <c r="AC108" s="675"/>
      <c r="AD108" s="672"/>
      <c r="AE108" s="672"/>
      <c r="AF108" s="675"/>
      <c r="AG108" s="675"/>
      <c r="AH108" s="675"/>
      <c r="AI108" s="675"/>
      <c r="AJ108" s="675"/>
      <c r="AK108" s="675"/>
      <c r="AL108" s="672"/>
      <c r="AM108" s="672"/>
      <c r="AN108" s="672"/>
      <c r="AO108" s="672"/>
      <c r="AP108" s="672"/>
      <c r="AQ108" s="672"/>
      <c r="AR108" s="672"/>
      <c r="AS108" s="672"/>
      <c r="AT108" s="672"/>
      <c r="AU108" s="672"/>
      <c r="AV108" s="672"/>
      <c r="AW108" s="672"/>
      <c r="AX108" s="672"/>
      <c r="AY108" s="672"/>
      <c r="AZ108" s="675"/>
      <c r="BA108" s="675"/>
      <c r="BB108" s="675"/>
      <c r="BC108" s="675"/>
      <c r="BD108" s="675"/>
      <c r="BE108" s="675"/>
      <c r="BF108" s="675"/>
      <c r="BG108" s="675"/>
      <c r="BH108" s="675"/>
      <c r="BI108" s="675"/>
      <c r="BJ108" s="675"/>
      <c r="BK108" s="675"/>
      <c r="BL108" s="675"/>
      <c r="BM108" s="675"/>
      <c r="BN108" s="675"/>
      <c r="BO108" s="675"/>
      <c r="BP108" s="781" t="s">
        <v>22</v>
      </c>
      <c r="BQ108" s="781" t="s">
        <v>22</v>
      </c>
      <c r="BR108" s="675"/>
      <c r="BS108" s="672"/>
      <c r="BT108" s="883">
        <v>0</v>
      </c>
      <c r="BU108" s="883" t="s">
        <v>22</v>
      </c>
    </row>
    <row r="109" spans="1:73" ht="15" customHeight="1" x14ac:dyDescent="0.25">
      <c r="A109" s="976"/>
      <c r="B109" s="1031"/>
      <c r="C109" s="963" t="s">
        <v>114</v>
      </c>
      <c r="D109" s="964"/>
      <c r="E109" s="802"/>
      <c r="F109" s="802"/>
      <c r="G109" s="802"/>
      <c r="H109" s="878" t="s">
        <v>22</v>
      </c>
      <c r="I109" s="674"/>
      <c r="J109" s="674"/>
      <c r="K109" s="674"/>
      <c r="L109" s="674"/>
      <c r="M109" s="674"/>
      <c r="N109" s="674"/>
      <c r="O109" s="736"/>
      <c r="P109" s="672"/>
      <c r="Q109" s="672"/>
      <c r="R109" s="672"/>
      <c r="S109" s="672"/>
      <c r="T109" s="672"/>
      <c r="U109" s="672"/>
      <c r="V109" s="672"/>
      <c r="W109" s="672"/>
      <c r="X109" s="672"/>
      <c r="Y109" s="672"/>
      <c r="Z109" s="675"/>
      <c r="AA109" s="675"/>
      <c r="AB109" s="672"/>
      <c r="AC109" s="672"/>
      <c r="AD109" s="672"/>
      <c r="AE109" s="672"/>
      <c r="AF109" s="675"/>
      <c r="AG109" s="675"/>
      <c r="AH109" s="675"/>
      <c r="AI109" s="675"/>
      <c r="AJ109" s="675"/>
      <c r="AK109" s="675"/>
      <c r="AL109" s="672"/>
      <c r="AM109" s="672"/>
      <c r="AN109" s="672"/>
      <c r="AO109" s="672"/>
      <c r="AP109" s="672"/>
      <c r="AQ109" s="672"/>
      <c r="AR109" s="672"/>
      <c r="AS109" s="672"/>
      <c r="AT109" s="672"/>
      <c r="AU109" s="672"/>
      <c r="AV109" s="672"/>
      <c r="AW109" s="672"/>
      <c r="AX109" s="672"/>
      <c r="AY109" s="672"/>
      <c r="AZ109" s="675"/>
      <c r="BA109" s="675"/>
      <c r="BB109" s="675"/>
      <c r="BC109" s="675"/>
      <c r="BD109" s="675"/>
      <c r="BE109" s="675"/>
      <c r="BF109" s="675"/>
      <c r="BG109" s="675"/>
      <c r="BH109" s="675"/>
      <c r="BI109" s="675"/>
      <c r="BJ109" s="675"/>
      <c r="BK109" s="675"/>
      <c r="BL109" s="675"/>
      <c r="BM109" s="675"/>
      <c r="BN109" s="675"/>
      <c r="BO109" s="675"/>
      <c r="BP109" s="781" t="s">
        <v>22</v>
      </c>
      <c r="BQ109" s="781" t="s">
        <v>22</v>
      </c>
      <c r="BR109" s="675"/>
      <c r="BS109" s="672"/>
      <c r="BT109" s="883">
        <v>0</v>
      </c>
      <c r="BU109" s="883" t="s">
        <v>22</v>
      </c>
    </row>
    <row r="110" spans="1:73" ht="15" customHeight="1" x14ac:dyDescent="0.25">
      <c r="A110" s="977"/>
      <c r="B110" s="980"/>
      <c r="C110" s="1029" t="s">
        <v>112</v>
      </c>
      <c r="D110" s="1030"/>
      <c r="E110" s="803"/>
      <c r="F110" s="803"/>
      <c r="G110" s="803"/>
      <c r="H110" s="878" t="s">
        <v>22</v>
      </c>
      <c r="I110" s="674"/>
      <c r="J110" s="674"/>
      <c r="K110" s="674"/>
      <c r="L110" s="674"/>
      <c r="M110" s="674"/>
      <c r="N110" s="674"/>
      <c r="O110" s="736"/>
      <c r="P110" s="672"/>
      <c r="Q110" s="672"/>
      <c r="R110" s="672"/>
      <c r="S110" s="672"/>
      <c r="T110" s="672"/>
      <c r="U110" s="672"/>
      <c r="V110" s="672"/>
      <c r="W110" s="672"/>
      <c r="X110" s="672"/>
      <c r="Y110" s="672"/>
      <c r="Z110" s="675"/>
      <c r="AA110" s="675"/>
      <c r="AB110" s="672"/>
      <c r="AC110" s="672"/>
      <c r="AD110" s="672"/>
      <c r="AE110" s="672"/>
      <c r="AF110" s="675"/>
      <c r="AG110" s="675"/>
      <c r="AH110" s="675"/>
      <c r="AI110" s="675"/>
      <c r="AJ110" s="675"/>
      <c r="AK110" s="675"/>
      <c r="AL110" s="672"/>
      <c r="AM110" s="672"/>
      <c r="AN110" s="672"/>
      <c r="AO110" s="672"/>
      <c r="AP110" s="672"/>
      <c r="AQ110" s="672"/>
      <c r="AR110" s="672"/>
      <c r="AS110" s="672"/>
      <c r="AT110" s="672"/>
      <c r="AU110" s="672"/>
      <c r="AV110" s="672"/>
      <c r="AW110" s="672"/>
      <c r="AX110" s="672"/>
      <c r="AY110" s="672"/>
      <c r="AZ110" s="675"/>
      <c r="BA110" s="675"/>
      <c r="BB110" s="675"/>
      <c r="BC110" s="675"/>
      <c r="BD110" s="675"/>
      <c r="BE110" s="675"/>
      <c r="BF110" s="675"/>
      <c r="BG110" s="675"/>
      <c r="BH110" s="675"/>
      <c r="BI110" s="675"/>
      <c r="BJ110" s="675"/>
      <c r="BK110" s="675"/>
      <c r="BL110" s="675"/>
      <c r="BM110" s="675"/>
      <c r="BN110" s="675"/>
      <c r="BO110" s="675"/>
      <c r="BP110" s="781" t="s">
        <v>22</v>
      </c>
      <c r="BQ110" s="781" t="s">
        <v>22</v>
      </c>
      <c r="BR110" s="675"/>
      <c r="BS110" s="672"/>
      <c r="BT110" s="883">
        <v>0</v>
      </c>
      <c r="BU110" s="883" t="s">
        <v>22</v>
      </c>
    </row>
    <row r="111" spans="1:73" ht="15" customHeight="1" x14ac:dyDescent="0.25">
      <c r="A111" s="746" t="s">
        <v>115</v>
      </c>
      <c r="B111" s="768"/>
      <c r="C111" s="727"/>
      <c r="D111" s="727"/>
      <c r="E111" s="769"/>
      <c r="F111" s="685"/>
      <c r="G111" s="674"/>
      <c r="H111" s="674"/>
      <c r="I111" s="674"/>
      <c r="J111" s="674"/>
      <c r="K111" s="674"/>
      <c r="L111" s="674"/>
      <c r="M111" s="674"/>
      <c r="N111" s="674"/>
      <c r="O111" s="736"/>
      <c r="P111" s="672"/>
      <c r="Q111" s="672"/>
      <c r="R111" s="672"/>
      <c r="S111" s="672"/>
      <c r="T111" s="672"/>
      <c r="U111" s="672"/>
      <c r="V111" s="672"/>
      <c r="W111" s="672"/>
      <c r="X111" s="672"/>
      <c r="Y111" s="672"/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2"/>
      <c r="BN111" s="672"/>
      <c r="BO111" s="672"/>
      <c r="BP111" s="672"/>
      <c r="BQ111" s="672"/>
      <c r="BR111" s="672"/>
      <c r="BS111" s="672"/>
      <c r="BT111" s="672"/>
      <c r="BU111" s="672"/>
    </row>
    <row r="112" spans="1:73" ht="15" customHeight="1" x14ac:dyDescent="0.25">
      <c r="A112" s="1018" t="s">
        <v>116</v>
      </c>
      <c r="B112" s="1019"/>
      <c r="C112" s="693" t="s">
        <v>4</v>
      </c>
      <c r="D112" s="693" t="s">
        <v>7</v>
      </c>
      <c r="E112" s="693" t="s">
        <v>117</v>
      </c>
      <c r="F112" s="685"/>
      <c r="G112" s="674"/>
      <c r="H112" s="674"/>
      <c r="I112" s="674"/>
      <c r="J112" s="674"/>
      <c r="K112" s="674"/>
      <c r="L112" s="674"/>
      <c r="M112" s="674"/>
      <c r="N112" s="674"/>
      <c r="O112" s="736"/>
      <c r="P112" s="672"/>
      <c r="Q112" s="672"/>
      <c r="R112" s="672"/>
      <c r="S112" s="672"/>
      <c r="T112" s="672"/>
      <c r="U112" s="672"/>
      <c r="V112" s="672"/>
      <c r="W112" s="672"/>
      <c r="X112" s="675"/>
      <c r="Y112" s="675"/>
      <c r="Z112" s="672"/>
      <c r="AA112" s="672"/>
      <c r="AB112" s="672"/>
      <c r="AC112" s="675"/>
      <c r="AD112" s="672"/>
      <c r="AE112" s="672"/>
      <c r="AF112" s="675"/>
      <c r="AG112" s="675"/>
      <c r="AH112" s="675"/>
      <c r="AI112" s="675"/>
      <c r="AJ112" s="675"/>
      <c r="AK112" s="675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AZ112" s="675"/>
      <c r="BA112" s="675"/>
      <c r="BB112" s="675"/>
      <c r="BC112" s="675"/>
      <c r="BD112" s="675"/>
      <c r="BE112" s="675"/>
      <c r="BF112" s="675"/>
      <c r="BG112" s="675"/>
      <c r="BH112" s="675"/>
      <c r="BI112" s="675"/>
      <c r="BJ112" s="675"/>
      <c r="BK112" s="675"/>
      <c r="BL112" s="675"/>
      <c r="BM112" s="675"/>
      <c r="BN112" s="675"/>
      <c r="BO112" s="675"/>
      <c r="BP112" s="672"/>
      <c r="BQ112" s="672"/>
      <c r="BR112" s="672"/>
      <c r="BS112" s="672"/>
      <c r="BT112" s="672"/>
      <c r="BU112" s="672"/>
    </row>
    <row r="113" spans="1:73" ht="15" customHeight="1" x14ac:dyDescent="0.25">
      <c r="A113" s="965" t="s">
        <v>118</v>
      </c>
      <c r="B113" s="757" t="s">
        <v>119</v>
      </c>
      <c r="C113" s="850"/>
      <c r="D113" s="874"/>
      <c r="E113" s="874"/>
      <c r="F113" s="878" t="s">
        <v>22</v>
      </c>
      <c r="G113" s="674"/>
      <c r="H113" s="674"/>
      <c r="I113" s="674"/>
      <c r="J113" s="674"/>
      <c r="K113" s="674"/>
      <c r="L113" s="674"/>
      <c r="M113" s="674"/>
      <c r="N113" s="674"/>
      <c r="O113" s="736"/>
      <c r="P113" s="672"/>
      <c r="Q113" s="672"/>
      <c r="R113" s="672"/>
      <c r="S113" s="672"/>
      <c r="T113" s="672"/>
      <c r="U113" s="672"/>
      <c r="V113" s="672"/>
      <c r="W113" s="672"/>
      <c r="X113" s="675"/>
      <c r="Y113" s="675"/>
      <c r="Z113" s="672"/>
      <c r="AA113" s="672"/>
      <c r="AB113" s="672"/>
      <c r="AC113" s="675"/>
      <c r="AD113" s="672"/>
      <c r="AE113" s="672"/>
      <c r="AF113" s="675"/>
      <c r="AG113" s="675"/>
      <c r="AH113" s="675"/>
      <c r="AI113" s="675"/>
      <c r="AJ113" s="675"/>
      <c r="AK113" s="675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5"/>
      <c r="BA113" s="675"/>
      <c r="BB113" s="675"/>
      <c r="BC113" s="675"/>
      <c r="BD113" s="675"/>
      <c r="BE113" s="675"/>
      <c r="BF113" s="675"/>
      <c r="BG113" s="675"/>
      <c r="BH113" s="675"/>
      <c r="BI113" s="675"/>
      <c r="BJ113" s="675"/>
      <c r="BK113" s="675"/>
      <c r="BL113" s="675"/>
      <c r="BM113" s="675"/>
      <c r="BN113" s="675"/>
      <c r="BO113" s="675"/>
      <c r="BP113" s="781" t="s">
        <v>22</v>
      </c>
      <c r="BQ113" s="781" t="s">
        <v>22</v>
      </c>
      <c r="BR113" s="675"/>
      <c r="BS113" s="672"/>
      <c r="BT113" s="883">
        <v>0</v>
      </c>
      <c r="BU113" s="883" t="s">
        <v>22</v>
      </c>
    </row>
    <row r="114" spans="1:73" ht="15" customHeight="1" x14ac:dyDescent="0.25">
      <c r="A114" s="966"/>
      <c r="B114" s="709" t="s">
        <v>120</v>
      </c>
      <c r="C114" s="801"/>
      <c r="D114" s="822"/>
      <c r="E114" s="822"/>
      <c r="F114" s="878" t="s">
        <v>22</v>
      </c>
      <c r="G114" s="674"/>
      <c r="H114" s="674"/>
      <c r="I114" s="674"/>
      <c r="J114" s="674"/>
      <c r="K114" s="674"/>
      <c r="L114" s="674"/>
      <c r="M114" s="674"/>
      <c r="N114" s="674"/>
      <c r="O114" s="736"/>
      <c r="P114" s="672"/>
      <c r="Q114" s="672"/>
      <c r="R114" s="672"/>
      <c r="S114" s="672"/>
      <c r="T114" s="672"/>
      <c r="U114" s="672"/>
      <c r="V114" s="672"/>
      <c r="W114" s="672"/>
      <c r="X114" s="675"/>
      <c r="Y114" s="675"/>
      <c r="Z114" s="672"/>
      <c r="AA114" s="672"/>
      <c r="AB114" s="672"/>
      <c r="AC114" s="675"/>
      <c r="AD114" s="672"/>
      <c r="AE114" s="672"/>
      <c r="AF114" s="675"/>
      <c r="AG114" s="675"/>
      <c r="AH114" s="675"/>
      <c r="AI114" s="675"/>
      <c r="AJ114" s="675"/>
      <c r="AK114" s="675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5"/>
      <c r="BA114" s="675"/>
      <c r="BB114" s="675"/>
      <c r="BC114" s="675"/>
      <c r="BD114" s="675"/>
      <c r="BE114" s="675"/>
      <c r="BF114" s="675"/>
      <c r="BG114" s="675"/>
      <c r="BH114" s="675"/>
      <c r="BI114" s="675"/>
      <c r="BJ114" s="675"/>
      <c r="BK114" s="675"/>
      <c r="BL114" s="675"/>
      <c r="BM114" s="675"/>
      <c r="BN114" s="675"/>
      <c r="BO114" s="675"/>
      <c r="BP114" s="781" t="s">
        <v>22</v>
      </c>
      <c r="BQ114" s="781" t="s">
        <v>22</v>
      </c>
      <c r="BR114" s="675"/>
      <c r="BS114" s="672"/>
      <c r="BT114" s="883">
        <v>0</v>
      </c>
      <c r="BU114" s="883" t="s">
        <v>22</v>
      </c>
    </row>
    <row r="115" spans="1:73" ht="15" customHeight="1" x14ac:dyDescent="0.25">
      <c r="A115" s="967"/>
      <c r="B115" s="770" t="s">
        <v>121</v>
      </c>
      <c r="C115" s="803"/>
      <c r="D115" s="837"/>
      <c r="E115" s="837"/>
      <c r="F115" s="878" t="s">
        <v>22</v>
      </c>
      <c r="G115" s="674"/>
      <c r="H115" s="674"/>
      <c r="I115" s="674"/>
      <c r="J115" s="674"/>
      <c r="K115" s="674"/>
      <c r="L115" s="674"/>
      <c r="M115" s="674"/>
      <c r="N115" s="674"/>
      <c r="O115" s="736"/>
      <c r="P115" s="672"/>
      <c r="Q115" s="672"/>
      <c r="R115" s="672"/>
      <c r="S115" s="672"/>
      <c r="T115" s="672"/>
      <c r="U115" s="672"/>
      <c r="V115" s="672"/>
      <c r="W115" s="672"/>
      <c r="X115" s="675"/>
      <c r="Y115" s="675"/>
      <c r="Z115" s="672"/>
      <c r="AA115" s="672"/>
      <c r="AB115" s="672"/>
      <c r="AC115" s="675"/>
      <c r="AD115" s="672"/>
      <c r="AE115" s="672"/>
      <c r="AF115" s="675"/>
      <c r="AG115" s="675"/>
      <c r="AH115" s="675"/>
      <c r="AI115" s="675"/>
      <c r="AJ115" s="675"/>
      <c r="AK115" s="675"/>
      <c r="AL115" s="672"/>
      <c r="AM115" s="672"/>
      <c r="AN115" s="672"/>
      <c r="AO115" s="672"/>
      <c r="AP115" s="672"/>
      <c r="AQ115" s="672"/>
      <c r="AR115" s="672"/>
      <c r="AS115" s="672"/>
      <c r="AT115" s="672"/>
      <c r="AU115" s="672"/>
      <c r="AV115" s="672"/>
      <c r="AW115" s="672"/>
      <c r="AX115" s="672"/>
      <c r="AY115" s="672"/>
      <c r="AZ115" s="675"/>
      <c r="BA115" s="675"/>
      <c r="BB115" s="675"/>
      <c r="BC115" s="675"/>
      <c r="BD115" s="675"/>
      <c r="BE115" s="675"/>
      <c r="BF115" s="675"/>
      <c r="BG115" s="675"/>
      <c r="BH115" s="675"/>
      <c r="BI115" s="675"/>
      <c r="BJ115" s="675"/>
      <c r="BK115" s="675"/>
      <c r="BL115" s="675"/>
      <c r="BM115" s="675"/>
      <c r="BN115" s="675"/>
      <c r="BO115" s="675"/>
      <c r="BP115" s="781" t="s">
        <v>22</v>
      </c>
      <c r="BQ115" s="781" t="s">
        <v>22</v>
      </c>
      <c r="BR115" s="675"/>
      <c r="BS115" s="672"/>
      <c r="BT115" s="883">
        <v>0</v>
      </c>
      <c r="BU115" s="883" t="s">
        <v>22</v>
      </c>
    </row>
    <row r="116" spans="1:73" ht="15" customHeight="1" x14ac:dyDescent="0.25">
      <c r="A116" s="965" t="s">
        <v>122</v>
      </c>
      <c r="B116" s="757" t="s">
        <v>123</v>
      </c>
      <c r="C116" s="850"/>
      <c r="D116" s="874"/>
      <c r="E116" s="874"/>
      <c r="F116" s="878" t="s">
        <v>22</v>
      </c>
      <c r="G116" s="674"/>
      <c r="H116" s="674"/>
      <c r="I116" s="674"/>
      <c r="J116" s="674"/>
      <c r="K116" s="674"/>
      <c r="L116" s="674"/>
      <c r="M116" s="674"/>
      <c r="N116" s="674"/>
      <c r="O116" s="736"/>
      <c r="P116" s="672"/>
      <c r="Q116" s="672"/>
      <c r="R116" s="672"/>
      <c r="S116" s="672"/>
      <c r="T116" s="672"/>
      <c r="U116" s="672"/>
      <c r="V116" s="672"/>
      <c r="W116" s="672"/>
      <c r="X116" s="675"/>
      <c r="Y116" s="675"/>
      <c r="Z116" s="672"/>
      <c r="AA116" s="672"/>
      <c r="AB116" s="672"/>
      <c r="AC116" s="675"/>
      <c r="AD116" s="672"/>
      <c r="AE116" s="672"/>
      <c r="AF116" s="675"/>
      <c r="AG116" s="675"/>
      <c r="AH116" s="675"/>
      <c r="AI116" s="675"/>
      <c r="AJ116" s="675"/>
      <c r="AK116" s="675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AZ116" s="675"/>
      <c r="BA116" s="675"/>
      <c r="BB116" s="675"/>
      <c r="BC116" s="675"/>
      <c r="BD116" s="675"/>
      <c r="BE116" s="675"/>
      <c r="BF116" s="675"/>
      <c r="BG116" s="675"/>
      <c r="BH116" s="675"/>
      <c r="BI116" s="675"/>
      <c r="BJ116" s="675"/>
      <c r="BK116" s="675"/>
      <c r="BL116" s="675"/>
      <c r="BM116" s="675"/>
      <c r="BN116" s="675"/>
      <c r="BO116" s="675"/>
      <c r="BP116" s="781" t="s">
        <v>22</v>
      </c>
      <c r="BQ116" s="781" t="s">
        <v>22</v>
      </c>
      <c r="BR116" s="675"/>
      <c r="BS116" s="672"/>
      <c r="BT116" s="883">
        <v>0</v>
      </c>
      <c r="BU116" s="883" t="s">
        <v>22</v>
      </c>
    </row>
    <row r="117" spans="1:73" ht="15" customHeight="1" x14ac:dyDescent="0.25">
      <c r="A117" s="966"/>
      <c r="B117" s="709" t="s">
        <v>124</v>
      </c>
      <c r="C117" s="801"/>
      <c r="D117" s="822"/>
      <c r="E117" s="822"/>
      <c r="F117" s="878" t="s">
        <v>22</v>
      </c>
      <c r="G117" s="674"/>
      <c r="H117" s="674"/>
      <c r="I117" s="674"/>
      <c r="J117" s="674"/>
      <c r="K117" s="674"/>
      <c r="L117" s="674"/>
      <c r="M117" s="674"/>
      <c r="N117" s="674"/>
      <c r="O117" s="736"/>
      <c r="P117" s="672"/>
      <c r="Q117" s="672"/>
      <c r="R117" s="672"/>
      <c r="S117" s="672"/>
      <c r="T117" s="672"/>
      <c r="U117" s="672"/>
      <c r="V117" s="672"/>
      <c r="W117" s="672"/>
      <c r="X117" s="672"/>
      <c r="Y117" s="672"/>
      <c r="Z117" s="672"/>
      <c r="AA117" s="672"/>
      <c r="AB117" s="672"/>
      <c r="AC117" s="675"/>
      <c r="AD117" s="672"/>
      <c r="AE117" s="672"/>
      <c r="AF117" s="675"/>
      <c r="AG117" s="675"/>
      <c r="AH117" s="675"/>
      <c r="AI117" s="675"/>
      <c r="AJ117" s="675"/>
      <c r="AK117" s="675"/>
      <c r="AL117" s="672"/>
      <c r="AM117" s="672"/>
      <c r="AN117" s="672"/>
      <c r="AO117" s="672"/>
      <c r="AP117" s="672"/>
      <c r="AQ117" s="672"/>
      <c r="AR117" s="672"/>
      <c r="AS117" s="672"/>
      <c r="AT117" s="672"/>
      <c r="AU117" s="672"/>
      <c r="AV117" s="672"/>
      <c r="AW117" s="672"/>
      <c r="AX117" s="672"/>
      <c r="AY117" s="672"/>
      <c r="AZ117" s="675"/>
      <c r="BA117" s="675"/>
      <c r="BB117" s="675"/>
      <c r="BC117" s="675"/>
      <c r="BD117" s="675"/>
      <c r="BE117" s="675"/>
      <c r="BF117" s="675"/>
      <c r="BG117" s="675"/>
      <c r="BH117" s="675"/>
      <c r="BI117" s="675"/>
      <c r="BJ117" s="675"/>
      <c r="BK117" s="675"/>
      <c r="BL117" s="675"/>
      <c r="BM117" s="675"/>
      <c r="BN117" s="675"/>
      <c r="BO117" s="675"/>
      <c r="BP117" s="781" t="s">
        <v>22</v>
      </c>
      <c r="BQ117" s="781" t="s">
        <v>22</v>
      </c>
      <c r="BR117" s="675"/>
      <c r="BS117" s="672"/>
      <c r="BT117" s="883">
        <v>0</v>
      </c>
      <c r="BU117" s="883" t="s">
        <v>22</v>
      </c>
    </row>
    <row r="118" spans="1:73" ht="15" customHeight="1" x14ac:dyDescent="0.25">
      <c r="A118" s="967"/>
      <c r="B118" s="710" t="s">
        <v>125</v>
      </c>
      <c r="C118" s="803"/>
      <c r="D118" s="837"/>
      <c r="E118" s="837"/>
      <c r="F118" s="878" t="s">
        <v>22</v>
      </c>
      <c r="G118" s="674"/>
      <c r="H118" s="674"/>
      <c r="I118" s="674"/>
      <c r="J118" s="674"/>
      <c r="K118" s="674"/>
      <c r="L118" s="674"/>
      <c r="M118" s="674"/>
      <c r="N118" s="674"/>
      <c r="O118" s="736"/>
      <c r="P118" s="672"/>
      <c r="Q118" s="672"/>
      <c r="R118" s="672"/>
      <c r="S118" s="672"/>
      <c r="T118" s="672"/>
      <c r="U118" s="672"/>
      <c r="V118" s="672"/>
      <c r="W118" s="672"/>
      <c r="X118" s="672"/>
      <c r="Y118" s="672"/>
      <c r="Z118" s="672"/>
      <c r="AA118" s="672"/>
      <c r="AB118" s="672"/>
      <c r="AC118" s="675"/>
      <c r="AD118" s="672"/>
      <c r="AE118" s="672"/>
      <c r="AF118" s="675"/>
      <c r="AG118" s="675"/>
      <c r="AH118" s="675"/>
      <c r="AI118" s="675"/>
      <c r="AJ118" s="675"/>
      <c r="AK118" s="675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5"/>
      <c r="BA118" s="675"/>
      <c r="BB118" s="675"/>
      <c r="BC118" s="675"/>
      <c r="BD118" s="675"/>
      <c r="BE118" s="675"/>
      <c r="BF118" s="675"/>
      <c r="BG118" s="675"/>
      <c r="BH118" s="675"/>
      <c r="BI118" s="675"/>
      <c r="BJ118" s="675"/>
      <c r="BK118" s="675"/>
      <c r="BL118" s="675"/>
      <c r="BM118" s="675"/>
      <c r="BN118" s="675"/>
      <c r="BO118" s="675"/>
      <c r="BP118" s="781" t="s">
        <v>22</v>
      </c>
      <c r="BQ118" s="781" t="s">
        <v>22</v>
      </c>
      <c r="BR118" s="675"/>
      <c r="BS118" s="672"/>
      <c r="BT118" s="883">
        <v>0</v>
      </c>
      <c r="BU118" s="883" t="s">
        <v>22</v>
      </c>
    </row>
    <row r="119" spans="1:73" ht="15" customHeight="1" x14ac:dyDescent="0.25">
      <c r="A119" s="718"/>
      <c r="B119" s="718"/>
      <c r="C119" s="718"/>
      <c r="D119" s="723"/>
      <c r="E119" s="723"/>
      <c r="F119" s="723"/>
      <c r="G119" s="723"/>
      <c r="H119" s="723"/>
      <c r="I119" s="723"/>
      <c r="J119" s="723"/>
      <c r="K119" s="723"/>
      <c r="L119" s="723"/>
      <c r="M119" s="723"/>
      <c r="N119" s="723"/>
      <c r="O119" s="885"/>
      <c r="P119" s="718"/>
      <c r="Q119" s="718"/>
      <c r="R119" s="718"/>
      <c r="S119" s="718"/>
      <c r="T119" s="718"/>
      <c r="U119" s="718"/>
      <c r="V119" s="718"/>
      <c r="W119" s="718"/>
      <c r="X119" s="718"/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8"/>
      <c r="AR119" s="718"/>
      <c r="AS119" s="718"/>
      <c r="AT119" s="718"/>
      <c r="AU119" s="718"/>
      <c r="AV119" s="718"/>
      <c r="AW119" s="718"/>
      <c r="AX119" s="718"/>
      <c r="AY119" s="718"/>
      <c r="AZ119" s="718"/>
      <c r="BA119" s="718"/>
      <c r="BB119" s="718"/>
      <c r="BC119" s="718"/>
      <c r="BD119" s="718"/>
      <c r="BE119" s="718"/>
      <c r="BF119" s="718"/>
      <c r="BG119" s="718"/>
      <c r="BH119" s="718"/>
      <c r="BI119" s="718"/>
      <c r="BJ119" s="718"/>
      <c r="BK119" s="718"/>
      <c r="BL119" s="718"/>
      <c r="BM119" s="718"/>
      <c r="BN119" s="718"/>
      <c r="BO119" s="718"/>
      <c r="BP119" s="718"/>
      <c r="BQ119" s="718"/>
      <c r="BR119" s="718"/>
      <c r="BS119" s="718"/>
      <c r="BT119" s="718"/>
      <c r="BU119" s="718"/>
    </row>
    <row r="120" spans="1:73" ht="15" customHeight="1" x14ac:dyDescent="0.25">
      <c r="A120" s="718"/>
      <c r="B120" s="718"/>
      <c r="C120" s="718"/>
      <c r="D120" s="723"/>
      <c r="E120" s="723"/>
      <c r="F120" s="723"/>
      <c r="G120" s="723"/>
      <c r="H120" s="723"/>
      <c r="I120" s="723"/>
      <c r="J120" s="723"/>
      <c r="K120" s="723"/>
      <c r="L120" s="723"/>
      <c r="M120" s="723"/>
      <c r="N120" s="723"/>
      <c r="O120" s="885"/>
      <c r="P120" s="718"/>
      <c r="Q120" s="718"/>
      <c r="R120" s="718"/>
      <c r="S120" s="718"/>
      <c r="T120" s="718"/>
      <c r="U120" s="718"/>
      <c r="V120" s="718"/>
      <c r="W120" s="718"/>
      <c r="X120" s="718"/>
      <c r="Y120" s="718"/>
      <c r="Z120" s="718"/>
      <c r="AA120" s="718"/>
      <c r="AB120" s="718"/>
      <c r="AC120" s="718"/>
      <c r="AD120" s="718"/>
      <c r="AE120" s="718"/>
      <c r="AF120" s="718"/>
      <c r="AG120" s="718"/>
      <c r="AH120" s="718"/>
      <c r="AI120" s="718"/>
      <c r="AJ120" s="718"/>
      <c r="AK120" s="718"/>
      <c r="AL120" s="718"/>
      <c r="AM120" s="718"/>
      <c r="AN120" s="718"/>
      <c r="AO120" s="718"/>
      <c r="AP120" s="718"/>
      <c r="AQ120" s="718"/>
      <c r="AR120" s="718"/>
      <c r="AS120" s="718"/>
      <c r="AT120" s="718"/>
      <c r="AU120" s="718"/>
      <c r="AV120" s="718"/>
      <c r="AW120" s="718"/>
      <c r="AX120" s="718"/>
      <c r="AY120" s="718"/>
      <c r="AZ120" s="718"/>
      <c r="BA120" s="718"/>
      <c r="BB120" s="718"/>
      <c r="BC120" s="718"/>
      <c r="BD120" s="718"/>
      <c r="BE120" s="718"/>
      <c r="BF120" s="718"/>
      <c r="BG120" s="718"/>
      <c r="BH120" s="718"/>
      <c r="BI120" s="718"/>
      <c r="BJ120" s="718"/>
      <c r="BK120" s="718"/>
      <c r="BL120" s="718"/>
      <c r="BM120" s="718"/>
      <c r="BN120" s="718"/>
      <c r="BO120" s="718"/>
      <c r="BP120" s="718"/>
      <c r="BQ120" s="718"/>
      <c r="BR120" s="718"/>
      <c r="BS120" s="718"/>
      <c r="BT120" s="718"/>
      <c r="BU120" s="718"/>
    </row>
    <row r="121" spans="1:73" ht="15" customHeight="1" x14ac:dyDescent="0.25">
      <c r="A121" s="718"/>
      <c r="B121" s="718"/>
      <c r="C121" s="718"/>
      <c r="D121" s="723"/>
      <c r="E121" s="723"/>
      <c r="F121" s="723"/>
      <c r="G121" s="723"/>
      <c r="H121" s="723"/>
      <c r="I121" s="723"/>
      <c r="J121" s="723"/>
      <c r="K121" s="723"/>
      <c r="L121" s="723"/>
      <c r="M121" s="723"/>
      <c r="N121" s="723"/>
      <c r="O121" s="885"/>
      <c r="P121" s="718"/>
      <c r="Q121" s="718"/>
      <c r="R121" s="718"/>
      <c r="S121" s="718"/>
      <c r="T121" s="718"/>
      <c r="U121" s="718"/>
      <c r="V121" s="718"/>
      <c r="W121" s="718"/>
      <c r="X121" s="718"/>
      <c r="Y121" s="718"/>
      <c r="Z121" s="718"/>
      <c r="AA121" s="718"/>
      <c r="AB121" s="718"/>
      <c r="AC121" s="718"/>
      <c r="AD121" s="718"/>
      <c r="AE121" s="718"/>
      <c r="AF121" s="718"/>
      <c r="AG121" s="718"/>
      <c r="AH121" s="718"/>
      <c r="AI121" s="718"/>
      <c r="AJ121" s="718"/>
      <c r="AK121" s="718"/>
      <c r="AL121" s="718"/>
      <c r="AM121" s="718"/>
      <c r="AN121" s="718"/>
      <c r="AO121" s="718"/>
      <c r="AP121" s="718"/>
      <c r="AQ121" s="718"/>
      <c r="AR121" s="718"/>
      <c r="AS121" s="718"/>
      <c r="AT121" s="718"/>
      <c r="AU121" s="718"/>
      <c r="AV121" s="718"/>
      <c r="AW121" s="718"/>
      <c r="AX121" s="718"/>
      <c r="AY121" s="718"/>
      <c r="AZ121" s="718"/>
      <c r="BA121" s="718"/>
      <c r="BB121" s="718"/>
      <c r="BC121" s="718"/>
      <c r="BD121" s="718"/>
      <c r="BE121" s="718"/>
      <c r="BF121" s="718"/>
      <c r="BG121" s="718"/>
      <c r="BH121" s="718"/>
      <c r="BI121" s="718"/>
      <c r="BJ121" s="718"/>
      <c r="BK121" s="718"/>
      <c r="BL121" s="718"/>
      <c r="BM121" s="718"/>
      <c r="BN121" s="718"/>
      <c r="BO121" s="718"/>
      <c r="BP121" s="718"/>
      <c r="BQ121" s="718"/>
      <c r="BR121" s="718"/>
      <c r="BS121" s="718"/>
      <c r="BT121" s="718"/>
      <c r="BU121" s="718"/>
    </row>
    <row r="122" spans="1:73" ht="15" customHeight="1" x14ac:dyDescent="0.25">
      <c r="A122" s="718"/>
      <c r="B122" s="718"/>
      <c r="C122" s="718"/>
      <c r="D122" s="723"/>
      <c r="E122" s="723"/>
      <c r="F122" s="723"/>
      <c r="G122" s="723"/>
      <c r="H122" s="723"/>
      <c r="I122" s="723"/>
      <c r="J122" s="723"/>
      <c r="K122" s="723"/>
      <c r="L122" s="723"/>
      <c r="M122" s="723"/>
      <c r="N122" s="723"/>
      <c r="O122" s="885"/>
      <c r="P122" s="718"/>
      <c r="Q122" s="718"/>
      <c r="R122" s="718"/>
      <c r="S122" s="718"/>
      <c r="T122" s="718"/>
      <c r="U122" s="718"/>
      <c r="V122" s="718"/>
      <c r="W122" s="718"/>
      <c r="X122" s="718"/>
      <c r="Y122" s="718"/>
      <c r="Z122" s="718"/>
      <c r="AA122" s="718"/>
      <c r="AB122" s="718"/>
      <c r="AC122" s="718"/>
      <c r="AD122" s="718"/>
      <c r="AE122" s="718"/>
      <c r="AF122" s="718"/>
      <c r="AG122" s="718"/>
      <c r="AH122" s="718"/>
      <c r="AI122" s="718"/>
      <c r="AJ122" s="718"/>
      <c r="AK122" s="718"/>
      <c r="AL122" s="718"/>
      <c r="AM122" s="718"/>
      <c r="AN122" s="718"/>
      <c r="AO122" s="718"/>
      <c r="AP122" s="718"/>
      <c r="AQ122" s="718"/>
      <c r="AR122" s="718"/>
      <c r="AS122" s="718"/>
      <c r="AT122" s="718"/>
      <c r="AU122" s="718"/>
      <c r="AV122" s="718"/>
      <c r="AW122" s="718"/>
      <c r="AX122" s="718"/>
      <c r="AY122" s="718"/>
      <c r="AZ122" s="718"/>
      <c r="BA122" s="718"/>
      <c r="BB122" s="718"/>
      <c r="BC122" s="718"/>
      <c r="BD122" s="718"/>
      <c r="BE122" s="718"/>
      <c r="BF122" s="718"/>
      <c r="BG122" s="718"/>
      <c r="BH122" s="718"/>
      <c r="BI122" s="718"/>
      <c r="BJ122" s="718"/>
      <c r="BK122" s="718"/>
      <c r="BL122" s="718"/>
      <c r="BM122" s="718"/>
      <c r="BN122" s="718"/>
      <c r="BO122" s="718"/>
      <c r="BP122" s="718"/>
      <c r="BQ122" s="718"/>
      <c r="BR122" s="718"/>
      <c r="BS122" s="718"/>
      <c r="BT122" s="718"/>
      <c r="BU122" s="718"/>
    </row>
    <row r="123" spans="1:73" ht="15" customHeight="1" x14ac:dyDescent="0.25">
      <c r="A123" s="718"/>
      <c r="B123" s="718"/>
      <c r="C123" s="718"/>
      <c r="D123" s="723"/>
      <c r="E123" s="723"/>
      <c r="F123" s="723"/>
      <c r="G123" s="723"/>
      <c r="H123" s="723"/>
      <c r="I123" s="723"/>
      <c r="J123" s="723"/>
      <c r="K123" s="723"/>
      <c r="L123" s="723"/>
      <c r="M123" s="723"/>
      <c r="N123" s="723"/>
      <c r="O123" s="885"/>
      <c r="P123" s="718"/>
      <c r="Q123" s="718"/>
      <c r="R123" s="718"/>
      <c r="S123" s="718"/>
      <c r="T123" s="718"/>
      <c r="U123" s="718"/>
      <c r="V123" s="718"/>
      <c r="W123" s="718"/>
      <c r="X123" s="718"/>
      <c r="Y123" s="718"/>
      <c r="Z123" s="718"/>
      <c r="AA123" s="718"/>
      <c r="AB123" s="718"/>
      <c r="AC123" s="718"/>
      <c r="AD123" s="718"/>
      <c r="AE123" s="718"/>
      <c r="AF123" s="718"/>
      <c r="AG123" s="718"/>
      <c r="AH123" s="718"/>
      <c r="AI123" s="718"/>
      <c r="AJ123" s="718"/>
      <c r="AK123" s="718"/>
      <c r="AL123" s="718"/>
      <c r="AM123" s="718"/>
      <c r="AN123" s="718"/>
      <c r="AO123" s="718"/>
      <c r="AP123" s="718"/>
      <c r="AQ123" s="718"/>
      <c r="AR123" s="718"/>
      <c r="AS123" s="718"/>
      <c r="AT123" s="718"/>
      <c r="AU123" s="718"/>
      <c r="AV123" s="718"/>
      <c r="AW123" s="718"/>
      <c r="AX123" s="718"/>
      <c r="AY123" s="718"/>
      <c r="AZ123" s="718"/>
      <c r="BA123" s="718"/>
      <c r="BB123" s="718"/>
      <c r="BC123" s="718"/>
      <c r="BD123" s="718"/>
      <c r="BE123" s="718"/>
      <c r="BF123" s="718"/>
      <c r="BG123" s="718"/>
      <c r="BH123" s="718"/>
      <c r="BI123" s="718"/>
      <c r="BJ123" s="718"/>
      <c r="BK123" s="718"/>
      <c r="BL123" s="718"/>
      <c r="BM123" s="718"/>
      <c r="BN123" s="718"/>
      <c r="BO123" s="718"/>
      <c r="BP123" s="718"/>
      <c r="BQ123" s="718"/>
      <c r="BR123" s="718"/>
      <c r="BS123" s="718"/>
      <c r="BT123" s="718"/>
      <c r="BU123" s="718"/>
    </row>
    <row r="124" spans="1:73" ht="15.75" x14ac:dyDescent="0.25">
      <c r="A124" s="718"/>
      <c r="B124" s="718"/>
      <c r="C124" s="718"/>
      <c r="D124" s="723"/>
      <c r="E124" s="723"/>
      <c r="F124" s="723"/>
      <c r="G124" s="723"/>
      <c r="H124" s="723"/>
      <c r="I124" s="723"/>
      <c r="J124" s="723"/>
      <c r="K124" s="723"/>
      <c r="L124" s="723"/>
      <c r="M124" s="723"/>
      <c r="N124" s="723"/>
      <c r="O124" s="885"/>
      <c r="P124" s="718"/>
      <c r="Q124" s="718"/>
      <c r="R124" s="718"/>
      <c r="S124" s="718"/>
      <c r="T124" s="718"/>
      <c r="U124" s="718"/>
      <c r="V124" s="718"/>
      <c r="W124" s="718"/>
      <c r="X124" s="718"/>
      <c r="Y124" s="718"/>
      <c r="Z124" s="718"/>
      <c r="AA124" s="718"/>
      <c r="AB124" s="718"/>
      <c r="AC124" s="718"/>
      <c r="AD124" s="718"/>
      <c r="AE124" s="718"/>
      <c r="AF124" s="718"/>
      <c r="AG124" s="718"/>
      <c r="AH124" s="718"/>
      <c r="AI124" s="718"/>
      <c r="AJ124" s="718"/>
      <c r="AK124" s="718"/>
      <c r="AL124" s="718"/>
      <c r="AM124" s="718"/>
      <c r="AN124" s="718"/>
      <c r="AO124" s="718"/>
      <c r="AP124" s="718"/>
      <c r="AQ124" s="718"/>
      <c r="AR124" s="718"/>
      <c r="AS124" s="718"/>
      <c r="AT124" s="718"/>
      <c r="AU124" s="718"/>
      <c r="AV124" s="718"/>
      <c r="AW124" s="718"/>
      <c r="AX124" s="718"/>
      <c r="AY124" s="718"/>
      <c r="AZ124" s="718"/>
      <c r="BA124" s="718"/>
      <c r="BB124" s="718"/>
      <c r="BC124" s="718"/>
      <c r="BD124" s="718"/>
      <c r="BE124" s="718"/>
      <c r="BF124" s="718"/>
      <c r="BG124" s="718"/>
      <c r="BH124" s="718"/>
      <c r="BI124" s="718"/>
      <c r="BJ124" s="718"/>
      <c r="BK124" s="718"/>
      <c r="BL124" s="718"/>
      <c r="BM124" s="718"/>
      <c r="BN124" s="718"/>
      <c r="BO124" s="718"/>
      <c r="BP124" s="718"/>
      <c r="BQ124" s="718"/>
      <c r="BR124" s="718"/>
      <c r="BS124" s="718"/>
      <c r="BT124" s="718"/>
      <c r="BU124" s="718"/>
    </row>
    <row r="125" spans="1:73" ht="15" customHeight="1" x14ac:dyDescent="0.25">
      <c r="A125" s="718"/>
      <c r="B125" s="718"/>
      <c r="C125" s="718"/>
      <c r="D125" s="723"/>
      <c r="E125" s="723"/>
      <c r="F125" s="723"/>
      <c r="G125" s="723"/>
      <c r="H125" s="723"/>
      <c r="I125" s="723"/>
      <c r="J125" s="723"/>
      <c r="K125" s="723"/>
      <c r="L125" s="723"/>
      <c r="M125" s="723"/>
      <c r="N125" s="723"/>
      <c r="O125" s="885"/>
      <c r="P125" s="718"/>
      <c r="Q125" s="718"/>
      <c r="R125" s="718"/>
      <c r="S125" s="718"/>
      <c r="T125" s="718"/>
      <c r="U125" s="718"/>
      <c r="V125" s="718"/>
      <c r="W125" s="718"/>
      <c r="X125" s="718"/>
      <c r="Y125" s="718"/>
      <c r="Z125" s="718"/>
      <c r="AA125" s="718"/>
      <c r="AB125" s="718"/>
      <c r="AC125" s="718"/>
      <c r="AD125" s="718"/>
      <c r="AE125" s="718"/>
      <c r="AF125" s="718"/>
      <c r="AG125" s="718"/>
      <c r="AH125" s="718"/>
      <c r="AI125" s="718"/>
      <c r="AJ125" s="718"/>
      <c r="AK125" s="718"/>
      <c r="AL125" s="718"/>
      <c r="AM125" s="718"/>
      <c r="AN125" s="718"/>
      <c r="AO125" s="718"/>
      <c r="AP125" s="718"/>
      <c r="AQ125" s="718"/>
      <c r="AR125" s="718"/>
      <c r="AS125" s="718"/>
      <c r="AT125" s="718"/>
      <c r="AU125" s="718"/>
      <c r="AV125" s="718"/>
      <c r="AW125" s="718"/>
      <c r="AX125" s="718"/>
      <c r="AY125" s="718"/>
      <c r="AZ125" s="718"/>
      <c r="BA125" s="718"/>
      <c r="BB125" s="718"/>
      <c r="BC125" s="718"/>
      <c r="BD125" s="718"/>
      <c r="BE125" s="718"/>
      <c r="BF125" s="718"/>
      <c r="BG125" s="718"/>
      <c r="BH125" s="718"/>
      <c r="BI125" s="718"/>
      <c r="BJ125" s="718"/>
      <c r="BK125" s="718"/>
      <c r="BL125" s="718"/>
      <c r="BM125" s="718"/>
      <c r="BN125" s="718"/>
      <c r="BO125" s="718"/>
      <c r="BP125" s="718"/>
      <c r="BQ125" s="718"/>
      <c r="BR125" s="718"/>
      <c r="BS125" s="718"/>
      <c r="BT125" s="718"/>
      <c r="BU125" s="718"/>
    </row>
    <row r="126" spans="1:73" ht="15" customHeight="1" x14ac:dyDescent="0.25">
      <c r="A126" s="718"/>
      <c r="B126" s="718"/>
      <c r="C126" s="718"/>
      <c r="D126" s="723"/>
      <c r="E126" s="723"/>
      <c r="F126" s="723"/>
      <c r="G126" s="723"/>
      <c r="H126" s="723"/>
      <c r="I126" s="723"/>
      <c r="J126" s="723"/>
      <c r="K126" s="723"/>
      <c r="L126" s="723"/>
      <c r="M126" s="723"/>
      <c r="N126" s="723"/>
      <c r="O126" s="885"/>
      <c r="P126" s="718"/>
      <c r="Q126" s="718"/>
      <c r="R126" s="718"/>
      <c r="S126" s="718"/>
      <c r="T126" s="718"/>
      <c r="U126" s="718"/>
      <c r="V126" s="718"/>
      <c r="W126" s="718"/>
      <c r="X126" s="718"/>
      <c r="Y126" s="718"/>
      <c r="Z126" s="718"/>
      <c r="AA126" s="718"/>
      <c r="AB126" s="718"/>
      <c r="AC126" s="718"/>
      <c r="AD126" s="718"/>
      <c r="AE126" s="718"/>
      <c r="AF126" s="718"/>
      <c r="AG126" s="718"/>
      <c r="AH126" s="718"/>
      <c r="AI126" s="718"/>
      <c r="AJ126" s="718"/>
      <c r="AK126" s="718"/>
      <c r="AL126" s="718"/>
      <c r="AM126" s="718"/>
      <c r="AN126" s="718"/>
      <c r="AO126" s="718"/>
      <c r="AP126" s="718"/>
      <c r="AQ126" s="718"/>
      <c r="AR126" s="718"/>
      <c r="AS126" s="718"/>
      <c r="AT126" s="718"/>
      <c r="AU126" s="718"/>
      <c r="AV126" s="718"/>
      <c r="AW126" s="718"/>
      <c r="AX126" s="718"/>
      <c r="AY126" s="718"/>
      <c r="AZ126" s="718"/>
      <c r="BA126" s="718"/>
      <c r="BB126" s="718"/>
      <c r="BC126" s="718"/>
      <c r="BD126" s="718"/>
      <c r="BE126" s="718"/>
      <c r="BF126" s="718"/>
      <c r="BG126" s="718"/>
      <c r="BH126" s="718"/>
      <c r="BI126" s="718"/>
      <c r="BJ126" s="718"/>
      <c r="BK126" s="718"/>
      <c r="BL126" s="718"/>
      <c r="BM126" s="718"/>
      <c r="BN126" s="718"/>
      <c r="BO126" s="718"/>
      <c r="BP126" s="718"/>
      <c r="BQ126" s="718"/>
      <c r="BR126" s="718"/>
      <c r="BS126" s="718"/>
      <c r="BT126" s="718"/>
      <c r="BU126" s="718"/>
    </row>
    <row r="127" spans="1:73" ht="15" customHeight="1" x14ac:dyDescent="0.25">
      <c r="A127" s="718"/>
      <c r="B127" s="718"/>
      <c r="C127" s="718"/>
      <c r="D127" s="723"/>
      <c r="E127" s="723"/>
      <c r="F127" s="723"/>
      <c r="G127" s="723"/>
      <c r="H127" s="723"/>
      <c r="I127" s="723"/>
      <c r="J127" s="723"/>
      <c r="K127" s="723"/>
      <c r="L127" s="723"/>
      <c r="M127" s="723"/>
      <c r="N127" s="723"/>
      <c r="O127" s="885"/>
      <c r="P127" s="718"/>
      <c r="Q127" s="718"/>
      <c r="R127" s="718"/>
      <c r="S127" s="718"/>
      <c r="T127" s="718"/>
      <c r="U127" s="718"/>
      <c r="V127" s="718"/>
      <c r="W127" s="718"/>
      <c r="X127" s="718"/>
      <c r="Y127" s="718"/>
      <c r="Z127" s="718"/>
      <c r="AA127" s="718"/>
      <c r="AB127" s="718"/>
      <c r="AC127" s="718"/>
      <c r="AD127" s="718"/>
      <c r="AE127" s="718"/>
      <c r="AF127" s="718"/>
      <c r="AG127" s="718"/>
      <c r="AH127" s="718"/>
      <c r="AI127" s="718"/>
      <c r="AJ127" s="718"/>
      <c r="AK127" s="718"/>
      <c r="AL127" s="718"/>
      <c r="AM127" s="718"/>
      <c r="AN127" s="718"/>
      <c r="AO127" s="718"/>
      <c r="AP127" s="718"/>
      <c r="AQ127" s="718"/>
      <c r="AR127" s="718"/>
      <c r="AS127" s="718"/>
      <c r="AT127" s="718"/>
      <c r="AU127" s="718"/>
      <c r="AV127" s="718"/>
      <c r="AW127" s="718"/>
      <c r="AX127" s="718"/>
      <c r="AY127" s="718"/>
      <c r="AZ127" s="718"/>
      <c r="BA127" s="718"/>
      <c r="BB127" s="718"/>
      <c r="BC127" s="718"/>
      <c r="BD127" s="718"/>
      <c r="BE127" s="718"/>
      <c r="BF127" s="718"/>
      <c r="BG127" s="718"/>
      <c r="BH127" s="718"/>
      <c r="BI127" s="718"/>
      <c r="BJ127" s="718"/>
      <c r="BK127" s="718"/>
      <c r="BL127" s="718"/>
      <c r="BM127" s="718"/>
      <c r="BN127" s="718"/>
      <c r="BO127" s="718"/>
      <c r="BP127" s="718"/>
      <c r="BQ127" s="718"/>
      <c r="BR127" s="718"/>
      <c r="BS127" s="718"/>
      <c r="BT127" s="718"/>
      <c r="BU127" s="718"/>
    </row>
    <row r="128" spans="1:73" ht="15.75" x14ac:dyDescent="0.25">
      <c r="A128" s="718"/>
      <c r="B128" s="718"/>
      <c r="C128" s="718"/>
      <c r="D128" s="723"/>
      <c r="E128" s="723"/>
      <c r="F128" s="723"/>
      <c r="G128" s="723"/>
      <c r="H128" s="723"/>
      <c r="I128" s="723"/>
      <c r="J128" s="723"/>
      <c r="K128" s="723"/>
      <c r="L128" s="723"/>
      <c r="M128" s="723"/>
      <c r="N128" s="723"/>
      <c r="O128" s="885"/>
      <c r="P128" s="718"/>
      <c r="Q128" s="718"/>
      <c r="R128" s="718"/>
      <c r="S128" s="718"/>
      <c r="T128" s="718"/>
      <c r="U128" s="718"/>
      <c r="V128" s="718"/>
      <c r="W128" s="718"/>
      <c r="X128" s="718"/>
      <c r="Y128" s="718"/>
      <c r="Z128" s="718"/>
      <c r="AA128" s="718"/>
      <c r="AB128" s="718"/>
      <c r="AC128" s="718"/>
      <c r="AD128" s="718"/>
      <c r="AE128" s="718"/>
      <c r="AF128" s="718"/>
      <c r="AG128" s="718"/>
      <c r="AH128" s="718"/>
      <c r="AI128" s="718"/>
      <c r="AJ128" s="718"/>
      <c r="AK128" s="718"/>
      <c r="AL128" s="718"/>
      <c r="AM128" s="718"/>
      <c r="AN128" s="718"/>
      <c r="AO128" s="718"/>
      <c r="AP128" s="718"/>
      <c r="AQ128" s="718"/>
      <c r="AR128" s="718"/>
      <c r="AS128" s="718"/>
      <c r="AT128" s="718"/>
      <c r="AU128" s="718"/>
      <c r="AV128" s="718"/>
      <c r="AW128" s="718"/>
      <c r="AX128" s="718"/>
      <c r="AY128" s="718"/>
      <c r="AZ128" s="718"/>
      <c r="BA128" s="718"/>
      <c r="BB128" s="718"/>
      <c r="BC128" s="718"/>
      <c r="BD128" s="718"/>
      <c r="BE128" s="718"/>
      <c r="BF128" s="718"/>
      <c r="BG128" s="718"/>
      <c r="BH128" s="718"/>
      <c r="BI128" s="718"/>
      <c r="BJ128" s="718"/>
      <c r="BK128" s="718"/>
      <c r="BL128" s="718"/>
      <c r="BM128" s="718"/>
      <c r="BN128" s="718"/>
      <c r="BO128" s="718"/>
      <c r="BP128" s="718"/>
      <c r="BQ128" s="718"/>
      <c r="BR128" s="718"/>
      <c r="BS128" s="718"/>
      <c r="BT128" s="718"/>
      <c r="BU128" s="718"/>
    </row>
    <row r="129" spans="1:57" ht="15.75" x14ac:dyDescent="0.25">
      <c r="A129" s="752"/>
      <c r="B129" s="771"/>
      <c r="C129" s="771"/>
      <c r="D129" s="723"/>
      <c r="E129" s="723"/>
      <c r="F129" s="723"/>
      <c r="G129" s="723"/>
      <c r="H129" s="723"/>
      <c r="I129" s="723"/>
      <c r="J129" s="723"/>
      <c r="K129" s="723"/>
      <c r="L129" s="723"/>
      <c r="M129" s="723"/>
      <c r="N129" s="723"/>
      <c r="O129" s="885"/>
      <c r="P129" s="690"/>
      <c r="Q129" s="690"/>
      <c r="R129" s="729"/>
      <c r="S129" s="686"/>
      <c r="T129" s="672"/>
      <c r="U129" s="672"/>
      <c r="V129" s="672"/>
      <c r="W129" s="672"/>
      <c r="X129" s="672"/>
      <c r="Y129" s="672"/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672"/>
      <c r="AY129" s="672"/>
      <c r="AZ129" s="672"/>
      <c r="BA129" s="672"/>
      <c r="BB129" s="672"/>
      <c r="BC129" s="672"/>
      <c r="BD129" s="672"/>
      <c r="BE129" s="672"/>
    </row>
    <row r="130" spans="1:57" ht="15" customHeight="1" x14ac:dyDescent="0.25">
      <c r="A130" s="899"/>
      <c r="B130" s="900"/>
      <c r="C130" s="901"/>
      <c r="D130" s="723"/>
      <c r="E130" s="723"/>
      <c r="F130" s="723"/>
      <c r="G130" s="723"/>
      <c r="H130" s="723"/>
      <c r="I130" s="723"/>
      <c r="J130" s="723"/>
      <c r="K130" s="723"/>
      <c r="L130" s="723"/>
      <c r="M130" s="723"/>
      <c r="N130" s="723"/>
      <c r="O130" s="885"/>
      <c r="P130" s="894"/>
      <c r="Q130" s="931"/>
      <c r="R130" s="672"/>
      <c r="S130" s="672"/>
      <c r="T130" s="672"/>
      <c r="U130" s="672"/>
      <c r="V130" s="672"/>
      <c r="W130" s="672"/>
      <c r="X130" s="672"/>
      <c r="Y130" s="672"/>
      <c r="Z130" s="672"/>
      <c r="AA130" s="672"/>
      <c r="AB130" s="675"/>
      <c r="AC130" s="675"/>
      <c r="AD130" s="675"/>
      <c r="AE130" s="675"/>
      <c r="AF130" s="675"/>
      <c r="AG130" s="675"/>
      <c r="AH130" s="675"/>
      <c r="AI130" s="675"/>
      <c r="AJ130" s="675"/>
      <c r="AK130" s="675"/>
      <c r="AL130" s="675"/>
      <c r="AM130" s="675"/>
      <c r="AN130" s="675"/>
      <c r="AO130" s="675"/>
      <c r="AP130" s="675"/>
      <c r="AQ130" s="675"/>
      <c r="AR130" s="675"/>
      <c r="AS130" s="675"/>
      <c r="AT130" s="675"/>
      <c r="AU130" s="675"/>
      <c r="AV130" s="675"/>
      <c r="AW130" s="675"/>
      <c r="AX130" s="675"/>
      <c r="AY130" s="675"/>
      <c r="AZ130" s="675"/>
      <c r="BA130" s="672"/>
      <c r="BB130" s="672"/>
      <c r="BC130" s="672"/>
      <c r="BD130" s="672"/>
      <c r="BE130" s="675"/>
    </row>
    <row r="131" spans="1:57" ht="15.75" x14ac:dyDescent="0.25">
      <c r="A131" s="902"/>
      <c r="B131" s="903"/>
      <c r="C131" s="904"/>
      <c r="D131" s="723"/>
      <c r="E131" s="723"/>
      <c r="F131" s="723"/>
      <c r="G131" s="723"/>
      <c r="H131" s="723"/>
      <c r="I131" s="723"/>
      <c r="J131" s="723"/>
      <c r="K131" s="723"/>
      <c r="L131" s="723"/>
      <c r="M131" s="723"/>
      <c r="N131" s="723"/>
      <c r="O131" s="885"/>
      <c r="P131" s="897"/>
      <c r="Q131" s="932"/>
      <c r="R131" s="672"/>
      <c r="S131" s="672"/>
      <c r="T131" s="672"/>
      <c r="U131" s="672"/>
      <c r="V131" s="672"/>
      <c r="W131" s="672"/>
      <c r="X131" s="672"/>
      <c r="Y131" s="672"/>
      <c r="Z131" s="672"/>
      <c r="AA131" s="672"/>
      <c r="AB131" s="675"/>
      <c r="AC131" s="675"/>
      <c r="AD131" s="675"/>
      <c r="AE131" s="675"/>
      <c r="AF131" s="675"/>
      <c r="AG131" s="675"/>
      <c r="AH131" s="675"/>
      <c r="AI131" s="675"/>
      <c r="AJ131" s="675"/>
      <c r="AK131" s="675"/>
      <c r="AL131" s="675"/>
      <c r="AM131" s="675"/>
      <c r="AN131" s="675"/>
      <c r="AO131" s="675"/>
      <c r="AP131" s="675"/>
      <c r="AQ131" s="675"/>
      <c r="AR131" s="675"/>
      <c r="AS131" s="675"/>
      <c r="AT131" s="675"/>
      <c r="AU131" s="675"/>
      <c r="AV131" s="675"/>
      <c r="AW131" s="675"/>
      <c r="AX131" s="675"/>
      <c r="AY131" s="675"/>
      <c r="AZ131" s="675"/>
      <c r="BA131" s="672"/>
      <c r="BB131" s="672"/>
      <c r="BC131" s="672"/>
      <c r="BD131" s="672"/>
      <c r="BE131" s="675"/>
    </row>
    <row r="132" spans="1:57" ht="15" customHeight="1" x14ac:dyDescent="0.25">
      <c r="A132" s="894"/>
      <c r="B132" s="894"/>
      <c r="C132" s="772"/>
      <c r="D132" s="723"/>
      <c r="E132" s="723"/>
      <c r="F132" s="723"/>
      <c r="G132" s="723"/>
      <c r="H132" s="723"/>
      <c r="I132" s="723"/>
      <c r="J132" s="723"/>
      <c r="K132" s="723"/>
      <c r="L132" s="723"/>
      <c r="M132" s="723"/>
      <c r="N132" s="723"/>
      <c r="O132" s="885"/>
      <c r="P132" s="800"/>
      <c r="Q132" s="859"/>
      <c r="R132" s="878"/>
      <c r="S132" s="672"/>
      <c r="T132" s="672"/>
      <c r="U132" s="672"/>
      <c r="V132" s="672"/>
      <c r="W132" s="678"/>
      <c r="X132" s="687"/>
      <c r="Y132" s="687"/>
      <c r="Z132" s="678"/>
      <c r="AA132" s="678"/>
      <c r="AB132" s="675"/>
      <c r="AC132" s="675"/>
      <c r="AD132" s="675"/>
      <c r="AE132" s="675"/>
      <c r="AF132" s="675"/>
      <c r="AG132" s="675"/>
      <c r="AH132" s="675"/>
      <c r="AI132" s="675"/>
      <c r="AJ132" s="675"/>
      <c r="AK132" s="675"/>
      <c r="AL132" s="675"/>
      <c r="AM132" s="675"/>
      <c r="AN132" s="675"/>
      <c r="AO132" s="675"/>
      <c r="AP132" s="675"/>
      <c r="AQ132" s="675"/>
      <c r="AR132" s="675"/>
      <c r="AS132" s="675"/>
      <c r="AT132" s="675"/>
      <c r="AU132" s="675"/>
      <c r="AV132" s="675"/>
      <c r="AW132" s="675"/>
      <c r="AX132" s="675"/>
      <c r="AY132" s="675"/>
      <c r="AZ132" s="675"/>
      <c r="BA132" s="781"/>
      <c r="BB132" s="781"/>
      <c r="BC132" s="675"/>
      <c r="BD132" s="881"/>
      <c r="BE132" s="881"/>
    </row>
    <row r="133" spans="1:57" ht="15.75" x14ac:dyDescent="0.25">
      <c r="A133" s="896"/>
      <c r="B133" s="897"/>
      <c r="C133" s="699"/>
      <c r="D133" s="723"/>
      <c r="E133" s="723"/>
      <c r="F133" s="723"/>
      <c r="G133" s="723"/>
      <c r="H133" s="723"/>
      <c r="I133" s="723"/>
      <c r="J133" s="723"/>
      <c r="K133" s="723"/>
      <c r="L133" s="723"/>
      <c r="M133" s="723"/>
      <c r="N133" s="723"/>
      <c r="O133" s="885"/>
      <c r="P133" s="801"/>
      <c r="Q133" s="862"/>
      <c r="R133" s="878"/>
      <c r="S133" s="672"/>
      <c r="T133" s="672"/>
      <c r="U133" s="672"/>
      <c r="V133" s="672"/>
      <c r="W133" s="678"/>
      <c r="X133" s="687"/>
      <c r="Y133" s="687"/>
      <c r="Z133" s="678"/>
      <c r="AA133" s="678"/>
      <c r="AB133" s="675"/>
      <c r="AC133" s="675"/>
      <c r="AD133" s="675"/>
      <c r="AE133" s="675"/>
      <c r="AF133" s="675"/>
      <c r="AG133" s="675"/>
      <c r="AH133" s="675"/>
      <c r="AI133" s="675"/>
      <c r="AJ133" s="675"/>
      <c r="AK133" s="675"/>
      <c r="AL133" s="675"/>
      <c r="AM133" s="675"/>
      <c r="AN133" s="675"/>
      <c r="AO133" s="675"/>
      <c r="AP133" s="675"/>
      <c r="AQ133" s="675"/>
      <c r="AR133" s="675"/>
      <c r="AS133" s="675"/>
      <c r="AT133" s="675"/>
      <c r="AU133" s="675"/>
      <c r="AV133" s="675"/>
      <c r="AW133" s="675"/>
      <c r="AX133" s="675"/>
      <c r="AY133" s="675"/>
      <c r="AZ133" s="675"/>
      <c r="BA133" s="694"/>
      <c r="BB133" s="781"/>
      <c r="BC133" s="675"/>
      <c r="BD133" s="891"/>
      <c r="BE133" s="881"/>
    </row>
    <row r="134" spans="1:57" ht="15" customHeight="1" x14ac:dyDescent="0.25">
      <c r="A134" s="896"/>
      <c r="B134" s="894"/>
      <c r="C134" s="772"/>
      <c r="D134" s="723"/>
      <c r="E134" s="723"/>
      <c r="F134" s="723"/>
      <c r="G134" s="723"/>
      <c r="H134" s="723"/>
      <c r="I134" s="723"/>
      <c r="J134" s="723"/>
      <c r="K134" s="723"/>
      <c r="L134" s="723"/>
      <c r="M134" s="723"/>
      <c r="N134" s="723"/>
      <c r="O134" s="885"/>
      <c r="P134" s="835"/>
      <c r="Q134" s="859"/>
      <c r="R134" s="878"/>
      <c r="S134" s="672"/>
      <c r="T134" s="672"/>
      <c r="U134" s="672"/>
      <c r="V134" s="672"/>
      <c r="W134" s="678"/>
      <c r="X134" s="687"/>
      <c r="Y134" s="687"/>
      <c r="Z134" s="678"/>
      <c r="AA134" s="678"/>
      <c r="AB134" s="675"/>
      <c r="AC134" s="675"/>
      <c r="AD134" s="675"/>
      <c r="AE134" s="675"/>
      <c r="AF134" s="675"/>
      <c r="AG134" s="675"/>
      <c r="AH134" s="675"/>
      <c r="AI134" s="675"/>
      <c r="AJ134" s="675"/>
      <c r="AK134" s="675"/>
      <c r="AL134" s="675"/>
      <c r="AM134" s="675"/>
      <c r="AN134" s="675"/>
      <c r="AO134" s="675"/>
      <c r="AP134" s="675"/>
      <c r="AQ134" s="675"/>
      <c r="AR134" s="675"/>
      <c r="AS134" s="675"/>
      <c r="AT134" s="675"/>
      <c r="AU134" s="675"/>
      <c r="AV134" s="675"/>
      <c r="AW134" s="675"/>
      <c r="AX134" s="675"/>
      <c r="AY134" s="675"/>
      <c r="AZ134" s="675"/>
      <c r="BA134" s="781"/>
      <c r="BB134" s="781"/>
      <c r="BC134" s="675"/>
      <c r="BD134" s="881"/>
      <c r="BE134" s="881"/>
    </row>
    <row r="135" spans="1:57" ht="15.75" x14ac:dyDescent="0.25">
      <c r="A135" s="897"/>
      <c r="B135" s="897"/>
      <c r="C135" s="701"/>
      <c r="D135" s="723"/>
      <c r="E135" s="723"/>
      <c r="F135" s="723"/>
      <c r="G135" s="723"/>
      <c r="H135" s="723"/>
      <c r="I135" s="723"/>
      <c r="J135" s="723"/>
      <c r="K135" s="723"/>
      <c r="L135" s="723"/>
      <c r="M135" s="723"/>
      <c r="N135" s="723"/>
      <c r="O135" s="885"/>
      <c r="P135" s="813"/>
      <c r="Q135" s="862"/>
      <c r="R135" s="878"/>
      <c r="S135" s="672"/>
      <c r="T135" s="672"/>
      <c r="U135" s="672"/>
      <c r="V135" s="672"/>
      <c r="W135" s="678"/>
      <c r="X135" s="687"/>
      <c r="Y135" s="687"/>
      <c r="Z135" s="678"/>
      <c r="AA135" s="678"/>
      <c r="AB135" s="675"/>
      <c r="AC135" s="675"/>
      <c r="AD135" s="675"/>
      <c r="AE135" s="675"/>
      <c r="AF135" s="675"/>
      <c r="AG135" s="675"/>
      <c r="AH135" s="675"/>
      <c r="AI135" s="675"/>
      <c r="AJ135" s="675"/>
      <c r="AK135" s="675"/>
      <c r="AL135" s="675"/>
      <c r="AM135" s="675"/>
      <c r="AN135" s="675"/>
      <c r="AO135" s="675"/>
      <c r="AP135" s="675"/>
      <c r="AQ135" s="675"/>
      <c r="AR135" s="675"/>
      <c r="AS135" s="675"/>
      <c r="AT135" s="675"/>
      <c r="AU135" s="675"/>
      <c r="AV135" s="675"/>
      <c r="AW135" s="675"/>
      <c r="AX135" s="675"/>
      <c r="AY135" s="675"/>
      <c r="AZ135" s="675"/>
      <c r="BA135" s="694"/>
      <c r="BB135" s="781"/>
      <c r="BC135" s="675"/>
      <c r="BD135" s="891"/>
      <c r="BE135" s="881"/>
    </row>
    <row r="136" spans="1:57" ht="15" customHeight="1" x14ac:dyDescent="0.25">
      <c r="A136" s="894"/>
      <c r="B136" s="907"/>
      <c r="C136" s="784"/>
      <c r="D136" s="723"/>
      <c r="E136" s="723"/>
      <c r="F136" s="723"/>
      <c r="G136" s="723"/>
      <c r="H136" s="723"/>
      <c r="I136" s="723"/>
      <c r="J136" s="723"/>
      <c r="K136" s="723"/>
      <c r="L136" s="723"/>
      <c r="M136" s="723"/>
      <c r="N136" s="723"/>
      <c r="O136" s="885"/>
      <c r="P136" s="821"/>
      <c r="Q136" s="821"/>
      <c r="R136" s="878"/>
      <c r="S136" s="672"/>
      <c r="T136" s="672"/>
      <c r="U136" s="672"/>
      <c r="V136" s="672"/>
      <c r="W136" s="678"/>
      <c r="X136" s="678"/>
      <c r="Y136" s="687"/>
      <c r="Z136" s="678"/>
      <c r="AA136" s="678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675"/>
      <c r="AQ136" s="675"/>
      <c r="AR136" s="675"/>
      <c r="AS136" s="675"/>
      <c r="AT136" s="675"/>
      <c r="AU136" s="675"/>
      <c r="AV136" s="675"/>
      <c r="AW136" s="675"/>
      <c r="AX136" s="675"/>
      <c r="AY136" s="675"/>
      <c r="AZ136" s="675"/>
      <c r="BA136" s="694"/>
      <c r="BB136" s="694"/>
      <c r="BC136" s="675"/>
      <c r="BD136" s="891"/>
      <c r="BE136" s="891"/>
    </row>
    <row r="137" spans="1:57" ht="15" customHeight="1" x14ac:dyDescent="0.25">
      <c r="A137" s="896"/>
      <c r="B137" s="705"/>
      <c r="C137" s="929"/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885"/>
      <c r="P137" s="801"/>
      <c r="Q137" s="860"/>
      <c r="R137" s="878"/>
      <c r="S137" s="672"/>
      <c r="T137" s="672"/>
      <c r="U137" s="672"/>
      <c r="V137" s="672"/>
      <c r="W137" s="678"/>
      <c r="X137" s="678"/>
      <c r="Y137" s="687"/>
      <c r="Z137" s="678"/>
      <c r="AA137" s="678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675"/>
      <c r="AQ137" s="675"/>
      <c r="AR137" s="675"/>
      <c r="AS137" s="675"/>
      <c r="AT137" s="675"/>
      <c r="AU137" s="675"/>
      <c r="AV137" s="675"/>
      <c r="AW137" s="675"/>
      <c r="AX137" s="675"/>
      <c r="AY137" s="675"/>
      <c r="AZ137" s="675"/>
      <c r="BA137" s="694"/>
      <c r="BB137" s="781"/>
      <c r="BC137" s="675"/>
      <c r="BD137" s="891"/>
      <c r="BE137" s="881"/>
    </row>
    <row r="138" spans="1:57" ht="15" customHeight="1" x14ac:dyDescent="0.25">
      <c r="A138" s="896"/>
      <c r="B138" s="913"/>
      <c r="C138" s="930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885"/>
      <c r="P138" s="802"/>
      <c r="Q138" s="861"/>
      <c r="R138" s="878"/>
      <c r="S138" s="672"/>
      <c r="T138" s="672"/>
      <c r="U138" s="672"/>
      <c r="V138" s="672"/>
      <c r="W138" s="678"/>
      <c r="X138" s="678"/>
      <c r="Y138" s="687"/>
      <c r="Z138" s="678"/>
      <c r="AA138" s="678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675"/>
      <c r="AQ138" s="675"/>
      <c r="AR138" s="675"/>
      <c r="AS138" s="675"/>
      <c r="AT138" s="675"/>
      <c r="AU138" s="675"/>
      <c r="AV138" s="675"/>
      <c r="AW138" s="675"/>
      <c r="AX138" s="675"/>
      <c r="AY138" s="675"/>
      <c r="AZ138" s="675"/>
      <c r="BA138" s="781"/>
      <c r="BB138" s="781"/>
      <c r="BC138" s="675"/>
      <c r="BD138" s="881"/>
      <c r="BE138" s="881"/>
    </row>
    <row r="139" spans="1:57" ht="15" customHeight="1" x14ac:dyDescent="0.25">
      <c r="A139" s="896"/>
      <c r="B139" s="894"/>
      <c r="C139" s="796"/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885"/>
      <c r="P139" s="833"/>
      <c r="Q139" s="833"/>
      <c r="R139" s="878"/>
      <c r="S139" s="672"/>
      <c r="T139" s="672"/>
      <c r="U139" s="672"/>
      <c r="V139" s="672"/>
      <c r="W139" s="678"/>
      <c r="X139" s="678"/>
      <c r="Y139" s="687"/>
      <c r="Z139" s="678"/>
      <c r="AA139" s="678"/>
      <c r="AB139" s="675"/>
      <c r="AC139" s="675"/>
      <c r="AD139" s="675"/>
      <c r="AE139" s="675"/>
      <c r="AF139" s="675"/>
      <c r="AG139" s="675"/>
      <c r="AH139" s="675"/>
      <c r="AI139" s="675"/>
      <c r="AJ139" s="675"/>
      <c r="AK139" s="675"/>
      <c r="AL139" s="675"/>
      <c r="AM139" s="675"/>
      <c r="AN139" s="675"/>
      <c r="AO139" s="675"/>
      <c r="AP139" s="675"/>
      <c r="AQ139" s="675"/>
      <c r="AR139" s="675"/>
      <c r="AS139" s="675"/>
      <c r="AT139" s="675"/>
      <c r="AU139" s="675"/>
      <c r="AV139" s="675"/>
      <c r="AW139" s="675"/>
      <c r="AX139" s="675"/>
      <c r="AY139" s="675"/>
      <c r="AZ139" s="675"/>
      <c r="BA139" s="781"/>
      <c r="BB139" s="781"/>
      <c r="BC139" s="675"/>
      <c r="BD139" s="881"/>
      <c r="BE139" s="881"/>
    </row>
    <row r="140" spans="1:57" ht="15.75" x14ac:dyDescent="0.25">
      <c r="A140" s="896"/>
      <c r="B140" s="896"/>
      <c r="C140" s="773"/>
      <c r="D140" s="723"/>
      <c r="E140" s="723"/>
      <c r="F140" s="723"/>
      <c r="G140" s="723"/>
      <c r="H140" s="723"/>
      <c r="I140" s="723"/>
      <c r="J140" s="723"/>
      <c r="K140" s="723"/>
      <c r="L140" s="723"/>
      <c r="M140" s="723"/>
      <c r="N140" s="723"/>
      <c r="O140" s="885"/>
      <c r="P140" s="806"/>
      <c r="Q140" s="863"/>
      <c r="R140" s="878"/>
      <c r="S140" s="672"/>
      <c r="T140" s="672"/>
      <c r="U140" s="672"/>
      <c r="V140" s="672"/>
      <c r="W140" s="678"/>
      <c r="X140" s="678"/>
      <c r="Y140" s="687"/>
      <c r="Z140" s="678"/>
      <c r="AA140" s="678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675"/>
      <c r="AQ140" s="675"/>
      <c r="AR140" s="675"/>
      <c r="AS140" s="675"/>
      <c r="AT140" s="675"/>
      <c r="AU140" s="675"/>
      <c r="AV140" s="675"/>
      <c r="AW140" s="675"/>
      <c r="AX140" s="675"/>
      <c r="AY140" s="675"/>
      <c r="AZ140" s="675"/>
      <c r="BA140" s="781"/>
      <c r="BB140" s="781"/>
      <c r="BC140" s="675"/>
      <c r="BD140" s="881"/>
      <c r="BE140" s="881"/>
    </row>
    <row r="141" spans="1:57" ht="15.75" x14ac:dyDescent="0.25">
      <c r="A141" s="896"/>
      <c r="B141" s="896"/>
      <c r="C141" s="720"/>
      <c r="D141" s="723"/>
      <c r="E141" s="723"/>
      <c r="F141" s="723"/>
      <c r="G141" s="723"/>
      <c r="H141" s="723"/>
      <c r="I141" s="723"/>
      <c r="J141" s="723"/>
      <c r="K141" s="723"/>
      <c r="L141" s="723"/>
      <c r="M141" s="723"/>
      <c r="N141" s="723"/>
      <c r="O141" s="885"/>
      <c r="P141" s="801"/>
      <c r="Q141" s="860"/>
      <c r="R141" s="878"/>
      <c r="S141" s="672"/>
      <c r="T141" s="672"/>
      <c r="U141" s="672"/>
      <c r="V141" s="672"/>
      <c r="W141" s="678"/>
      <c r="X141" s="678"/>
      <c r="Y141" s="687"/>
      <c r="Z141" s="678"/>
      <c r="AA141" s="678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675"/>
      <c r="AQ141" s="675"/>
      <c r="AR141" s="675"/>
      <c r="AS141" s="675"/>
      <c r="AT141" s="675"/>
      <c r="AU141" s="675"/>
      <c r="AV141" s="675"/>
      <c r="AW141" s="675"/>
      <c r="AX141" s="675"/>
      <c r="AY141" s="675"/>
      <c r="AZ141" s="675"/>
      <c r="BA141" s="781"/>
      <c r="BB141" s="781"/>
      <c r="BC141" s="675"/>
      <c r="BD141" s="881"/>
      <c r="BE141" s="881"/>
    </row>
    <row r="142" spans="1:57" ht="15.75" x14ac:dyDescent="0.25">
      <c r="A142" s="896"/>
      <c r="B142" s="896"/>
      <c r="C142" s="734"/>
      <c r="D142" s="723"/>
      <c r="E142" s="723"/>
      <c r="F142" s="723"/>
      <c r="G142" s="723"/>
      <c r="H142" s="723"/>
      <c r="I142" s="723"/>
      <c r="J142" s="723"/>
      <c r="K142" s="723"/>
      <c r="L142" s="723"/>
      <c r="M142" s="723"/>
      <c r="N142" s="723"/>
      <c r="O142" s="885"/>
      <c r="P142" s="828"/>
      <c r="Q142" s="861"/>
      <c r="R142" s="878"/>
      <c r="S142" s="672"/>
      <c r="T142" s="672"/>
      <c r="U142" s="672"/>
      <c r="V142" s="672"/>
      <c r="W142" s="678"/>
      <c r="X142" s="678"/>
      <c r="Y142" s="687"/>
      <c r="Z142" s="678"/>
      <c r="AA142" s="678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675"/>
      <c r="AQ142" s="675"/>
      <c r="AR142" s="675"/>
      <c r="AS142" s="675"/>
      <c r="AT142" s="675"/>
      <c r="AU142" s="675"/>
      <c r="AV142" s="675"/>
      <c r="AW142" s="675"/>
      <c r="AX142" s="675"/>
      <c r="AY142" s="675"/>
      <c r="AZ142" s="675"/>
      <c r="BA142" s="781"/>
      <c r="BB142" s="781"/>
      <c r="BC142" s="675"/>
      <c r="BD142" s="881"/>
      <c r="BE142" s="881"/>
    </row>
    <row r="143" spans="1:57" ht="15.75" x14ac:dyDescent="0.25">
      <c r="A143" s="897"/>
      <c r="B143" s="897"/>
      <c r="C143" s="735"/>
      <c r="D143" s="723"/>
      <c r="E143" s="723"/>
      <c r="F143" s="723"/>
      <c r="G143" s="723"/>
      <c r="H143" s="723"/>
      <c r="I143" s="723"/>
      <c r="J143" s="723"/>
      <c r="K143" s="723"/>
      <c r="L143" s="723"/>
      <c r="M143" s="723"/>
      <c r="N143" s="723"/>
      <c r="O143" s="885"/>
      <c r="P143" s="837"/>
      <c r="Q143" s="862"/>
      <c r="R143" s="878"/>
      <c r="S143" s="672"/>
      <c r="T143" s="672"/>
      <c r="U143" s="672"/>
      <c r="V143" s="672"/>
      <c r="W143" s="678"/>
      <c r="X143" s="678"/>
      <c r="Y143" s="687"/>
      <c r="Z143" s="678"/>
      <c r="AA143" s="678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675"/>
      <c r="AQ143" s="675"/>
      <c r="AR143" s="675"/>
      <c r="AS143" s="675"/>
      <c r="AT143" s="675"/>
      <c r="AU143" s="675"/>
      <c r="AV143" s="675"/>
      <c r="AW143" s="675"/>
      <c r="AX143" s="675"/>
      <c r="AY143" s="675"/>
      <c r="AZ143" s="675"/>
      <c r="BA143" s="781"/>
      <c r="BB143" s="781"/>
      <c r="BC143" s="675"/>
      <c r="BD143" s="881"/>
      <c r="BE143" s="881"/>
    </row>
    <row r="144" spans="1:57" ht="15" customHeight="1" x14ac:dyDescent="0.25">
      <c r="A144" s="894"/>
      <c r="B144" s="894"/>
      <c r="C144" s="697"/>
      <c r="D144" s="723"/>
      <c r="E144" s="723"/>
      <c r="F144" s="723"/>
      <c r="G144" s="723"/>
      <c r="H144" s="723"/>
      <c r="I144" s="723"/>
      <c r="J144" s="723"/>
      <c r="K144" s="723"/>
      <c r="L144" s="723"/>
      <c r="M144" s="723"/>
      <c r="N144" s="723"/>
      <c r="O144" s="885"/>
      <c r="P144" s="893"/>
      <c r="Q144" s="863"/>
      <c r="R144" s="878"/>
      <c r="S144" s="672"/>
      <c r="T144" s="672"/>
      <c r="U144" s="672"/>
      <c r="V144" s="672"/>
      <c r="W144" s="678"/>
      <c r="X144" s="678"/>
      <c r="Y144" s="687"/>
      <c r="Z144" s="678"/>
      <c r="AA144" s="678"/>
      <c r="AB144" s="675"/>
      <c r="AC144" s="675"/>
      <c r="AD144" s="675"/>
      <c r="AE144" s="675"/>
      <c r="AF144" s="675"/>
      <c r="AG144" s="675"/>
      <c r="AH144" s="675"/>
      <c r="AI144" s="675"/>
      <c r="AJ144" s="675"/>
      <c r="AK144" s="675"/>
      <c r="AL144" s="675"/>
      <c r="AM144" s="675"/>
      <c r="AN144" s="675"/>
      <c r="AO144" s="675"/>
      <c r="AP144" s="675"/>
      <c r="AQ144" s="675"/>
      <c r="AR144" s="675"/>
      <c r="AS144" s="675"/>
      <c r="AT144" s="675"/>
      <c r="AU144" s="675"/>
      <c r="AV144" s="675"/>
      <c r="AW144" s="675"/>
      <c r="AX144" s="675"/>
      <c r="AY144" s="675"/>
      <c r="AZ144" s="675"/>
      <c r="BA144" s="781"/>
      <c r="BB144" s="781"/>
      <c r="BC144" s="675"/>
      <c r="BD144" s="881"/>
      <c r="BE144" s="881"/>
    </row>
    <row r="145" spans="1:57" ht="15.75" x14ac:dyDescent="0.25">
      <c r="A145" s="895"/>
      <c r="B145" s="897"/>
      <c r="C145" s="699"/>
      <c r="D145" s="723"/>
      <c r="E145" s="723"/>
      <c r="F145" s="723"/>
      <c r="G145" s="723"/>
      <c r="H145" s="723"/>
      <c r="I145" s="723"/>
      <c r="J145" s="723"/>
      <c r="K145" s="723"/>
      <c r="L145" s="723"/>
      <c r="M145" s="723"/>
      <c r="N145" s="723"/>
      <c r="O145" s="885"/>
      <c r="P145" s="865"/>
      <c r="Q145" s="861"/>
      <c r="R145" s="878"/>
      <c r="S145" s="672"/>
      <c r="T145" s="672"/>
      <c r="U145" s="672"/>
      <c r="V145" s="672"/>
      <c r="W145" s="678"/>
      <c r="X145" s="678"/>
      <c r="Y145" s="687"/>
      <c r="Z145" s="678"/>
      <c r="AA145" s="678"/>
      <c r="AB145" s="675"/>
      <c r="AC145" s="675"/>
      <c r="AD145" s="675"/>
      <c r="AE145" s="675"/>
      <c r="AF145" s="675"/>
      <c r="AG145" s="675"/>
      <c r="AH145" s="675"/>
      <c r="AI145" s="675"/>
      <c r="AJ145" s="675"/>
      <c r="AK145" s="675"/>
      <c r="AL145" s="675"/>
      <c r="AM145" s="675"/>
      <c r="AN145" s="675"/>
      <c r="AO145" s="675"/>
      <c r="AP145" s="675"/>
      <c r="AQ145" s="675"/>
      <c r="AR145" s="675"/>
      <c r="AS145" s="675"/>
      <c r="AT145" s="675"/>
      <c r="AU145" s="675"/>
      <c r="AV145" s="675"/>
      <c r="AW145" s="675"/>
      <c r="AX145" s="675"/>
      <c r="AY145" s="675"/>
      <c r="AZ145" s="675"/>
      <c r="BA145" s="694"/>
      <c r="BB145" s="781"/>
      <c r="BC145" s="675"/>
      <c r="BD145" s="891"/>
      <c r="BE145" s="881"/>
    </row>
    <row r="146" spans="1:57" ht="15" customHeight="1" x14ac:dyDescent="0.25">
      <c r="A146" s="895"/>
      <c r="B146" s="894"/>
      <c r="C146" s="772"/>
      <c r="D146" s="723"/>
      <c r="E146" s="723"/>
      <c r="F146" s="723"/>
      <c r="G146" s="723"/>
      <c r="H146" s="723"/>
      <c r="I146" s="723"/>
      <c r="J146" s="723"/>
      <c r="K146" s="723"/>
      <c r="L146" s="723"/>
      <c r="M146" s="723"/>
      <c r="N146" s="723"/>
      <c r="O146" s="885"/>
      <c r="P146" s="893"/>
      <c r="Q146" s="859"/>
      <c r="R146" s="878"/>
      <c r="S146" s="672"/>
      <c r="T146" s="672"/>
      <c r="U146" s="672"/>
      <c r="V146" s="672"/>
      <c r="W146" s="678"/>
      <c r="X146" s="678"/>
      <c r="Y146" s="687"/>
      <c r="Z146" s="678"/>
      <c r="AA146" s="678"/>
      <c r="AB146" s="675"/>
      <c r="AC146" s="675"/>
      <c r="AD146" s="675"/>
      <c r="AE146" s="675"/>
      <c r="AF146" s="675"/>
      <c r="AG146" s="675"/>
      <c r="AH146" s="675"/>
      <c r="AI146" s="675"/>
      <c r="AJ146" s="675"/>
      <c r="AK146" s="675"/>
      <c r="AL146" s="675"/>
      <c r="AM146" s="675"/>
      <c r="AN146" s="675"/>
      <c r="AO146" s="675"/>
      <c r="AP146" s="675"/>
      <c r="AQ146" s="675"/>
      <c r="AR146" s="675"/>
      <c r="AS146" s="675"/>
      <c r="AT146" s="675"/>
      <c r="AU146" s="675"/>
      <c r="AV146" s="675"/>
      <c r="AW146" s="675"/>
      <c r="AX146" s="675"/>
      <c r="AY146" s="675"/>
      <c r="AZ146" s="675"/>
      <c r="BA146" s="781"/>
      <c r="BB146" s="781"/>
      <c r="BC146" s="675"/>
      <c r="BD146" s="881"/>
      <c r="BE146" s="881"/>
    </row>
    <row r="147" spans="1:57" ht="15.75" x14ac:dyDescent="0.25">
      <c r="A147" s="780"/>
      <c r="B147" s="897"/>
      <c r="C147" s="701"/>
      <c r="D147" s="723"/>
      <c r="E147" s="723"/>
      <c r="F147" s="723"/>
      <c r="G147" s="723"/>
      <c r="H147" s="723"/>
      <c r="I147" s="723"/>
      <c r="J147" s="723"/>
      <c r="K147" s="723"/>
      <c r="L147" s="723"/>
      <c r="M147" s="723"/>
      <c r="N147" s="723"/>
      <c r="O147" s="885"/>
      <c r="P147" s="865"/>
      <c r="Q147" s="862"/>
      <c r="R147" s="878"/>
      <c r="S147" s="672"/>
      <c r="T147" s="672"/>
      <c r="U147" s="672"/>
      <c r="V147" s="672"/>
      <c r="W147" s="678"/>
      <c r="X147" s="678"/>
      <c r="Y147" s="687"/>
      <c r="Z147" s="678"/>
      <c r="AA147" s="678"/>
      <c r="AB147" s="675"/>
      <c r="AC147" s="675"/>
      <c r="AD147" s="675"/>
      <c r="AE147" s="675"/>
      <c r="AF147" s="675"/>
      <c r="AG147" s="675"/>
      <c r="AH147" s="675"/>
      <c r="AI147" s="675"/>
      <c r="AJ147" s="675"/>
      <c r="AK147" s="675"/>
      <c r="AL147" s="675"/>
      <c r="AM147" s="675"/>
      <c r="AN147" s="675"/>
      <c r="AO147" s="675"/>
      <c r="AP147" s="675"/>
      <c r="AQ147" s="675"/>
      <c r="AR147" s="675"/>
      <c r="AS147" s="675"/>
      <c r="AT147" s="675"/>
      <c r="AU147" s="675"/>
      <c r="AV147" s="675"/>
      <c r="AW147" s="675"/>
      <c r="AX147" s="675"/>
      <c r="AY147" s="675"/>
      <c r="AZ147" s="675"/>
      <c r="BA147" s="694"/>
      <c r="BB147" s="781"/>
      <c r="BC147" s="675"/>
      <c r="BD147" s="891"/>
      <c r="BE147" s="881"/>
    </row>
    <row r="148" spans="1:57" ht="15" customHeight="1" x14ac:dyDescent="0.25">
      <c r="A148" s="683"/>
      <c r="B148" s="925"/>
      <c r="C148" s="926"/>
      <c r="D148" s="723"/>
      <c r="E148" s="723"/>
      <c r="F148" s="723"/>
      <c r="G148" s="723"/>
      <c r="H148" s="723"/>
      <c r="I148" s="723"/>
      <c r="J148" s="723"/>
      <c r="K148" s="723"/>
      <c r="L148" s="723"/>
      <c r="M148" s="723"/>
      <c r="N148" s="723"/>
      <c r="O148" s="885"/>
      <c r="P148" s="867"/>
      <c r="Q148" s="864"/>
      <c r="R148" s="878"/>
      <c r="S148" s="672"/>
      <c r="T148" s="672"/>
      <c r="U148" s="672"/>
      <c r="V148" s="672"/>
      <c r="W148" s="678"/>
      <c r="X148" s="678"/>
      <c r="Y148" s="687"/>
      <c r="Z148" s="678"/>
      <c r="AA148" s="678"/>
      <c r="AB148" s="675"/>
      <c r="AC148" s="675"/>
      <c r="AD148" s="675"/>
      <c r="AE148" s="675"/>
      <c r="AF148" s="675"/>
      <c r="AG148" s="675"/>
      <c r="AH148" s="675"/>
      <c r="AI148" s="675"/>
      <c r="AJ148" s="675"/>
      <c r="AK148" s="675"/>
      <c r="AL148" s="675"/>
      <c r="AM148" s="675"/>
      <c r="AN148" s="675"/>
      <c r="AO148" s="675"/>
      <c r="AP148" s="675"/>
      <c r="AQ148" s="675"/>
      <c r="AR148" s="675"/>
      <c r="AS148" s="675"/>
      <c r="AT148" s="675"/>
      <c r="AU148" s="675"/>
      <c r="AV148" s="675"/>
      <c r="AW148" s="675"/>
      <c r="AX148" s="675"/>
      <c r="AY148" s="675"/>
      <c r="AZ148" s="675"/>
      <c r="BA148" s="781"/>
      <c r="BB148" s="781"/>
      <c r="BC148" s="675"/>
      <c r="BD148" s="881"/>
      <c r="BE148" s="881"/>
    </row>
    <row r="149" spans="1:57" ht="15" customHeight="1" x14ac:dyDescent="0.25">
      <c r="A149" s="895"/>
      <c r="B149" s="914"/>
      <c r="C149" s="772"/>
      <c r="D149" s="723"/>
      <c r="E149" s="723"/>
      <c r="F149" s="723"/>
      <c r="G149" s="723"/>
      <c r="H149" s="723"/>
      <c r="I149" s="723"/>
      <c r="J149" s="723"/>
      <c r="K149" s="723"/>
      <c r="L149" s="723"/>
      <c r="M149" s="723"/>
      <c r="N149" s="723"/>
      <c r="O149" s="885"/>
      <c r="P149" s="836"/>
      <c r="Q149" s="859"/>
      <c r="R149" s="878"/>
      <c r="S149" s="672"/>
      <c r="T149" s="672"/>
      <c r="U149" s="672"/>
      <c r="V149" s="672"/>
      <c r="W149" s="678"/>
      <c r="X149" s="678"/>
      <c r="Y149" s="687"/>
      <c r="Z149" s="678"/>
      <c r="AA149" s="678"/>
      <c r="AB149" s="675"/>
      <c r="AC149" s="675"/>
      <c r="AD149" s="675"/>
      <c r="AE149" s="675"/>
      <c r="AF149" s="675"/>
      <c r="AG149" s="675"/>
      <c r="AH149" s="675"/>
      <c r="AI149" s="675"/>
      <c r="AJ149" s="675"/>
      <c r="AK149" s="675"/>
      <c r="AL149" s="675"/>
      <c r="AM149" s="675"/>
      <c r="AN149" s="675"/>
      <c r="AO149" s="675"/>
      <c r="AP149" s="675"/>
      <c r="AQ149" s="675"/>
      <c r="AR149" s="675"/>
      <c r="AS149" s="675"/>
      <c r="AT149" s="675"/>
      <c r="AU149" s="675"/>
      <c r="AV149" s="675"/>
      <c r="AW149" s="675"/>
      <c r="AX149" s="675"/>
      <c r="AY149" s="675"/>
      <c r="AZ149" s="675"/>
      <c r="BA149" s="781"/>
      <c r="BB149" s="781"/>
      <c r="BC149" s="675"/>
      <c r="BD149" s="881"/>
      <c r="BE149" s="881"/>
    </row>
    <row r="150" spans="1:57" ht="15.75" x14ac:dyDescent="0.25">
      <c r="A150" s="895"/>
      <c r="B150" s="915"/>
      <c r="C150" s="701"/>
      <c r="D150" s="723"/>
      <c r="E150" s="723"/>
      <c r="F150" s="723"/>
      <c r="G150" s="723"/>
      <c r="H150" s="723"/>
      <c r="I150" s="723"/>
      <c r="J150" s="723"/>
      <c r="K150" s="723"/>
      <c r="L150" s="723"/>
      <c r="M150" s="723"/>
      <c r="N150" s="723"/>
      <c r="O150" s="885"/>
      <c r="P150" s="837"/>
      <c r="Q150" s="862"/>
      <c r="R150" s="878"/>
      <c r="S150" s="672"/>
      <c r="T150" s="672"/>
      <c r="U150" s="672"/>
      <c r="V150" s="672"/>
      <c r="W150" s="678"/>
      <c r="X150" s="678"/>
      <c r="Y150" s="687"/>
      <c r="Z150" s="678"/>
      <c r="AA150" s="678"/>
      <c r="AB150" s="675"/>
      <c r="AC150" s="675"/>
      <c r="AD150" s="675"/>
      <c r="AE150" s="675"/>
      <c r="AF150" s="675"/>
      <c r="AG150" s="675"/>
      <c r="AH150" s="675"/>
      <c r="AI150" s="675"/>
      <c r="AJ150" s="675"/>
      <c r="AK150" s="675"/>
      <c r="AL150" s="675"/>
      <c r="AM150" s="675"/>
      <c r="AN150" s="675"/>
      <c r="AO150" s="675"/>
      <c r="AP150" s="675"/>
      <c r="AQ150" s="675"/>
      <c r="AR150" s="675"/>
      <c r="AS150" s="675"/>
      <c r="AT150" s="675"/>
      <c r="AU150" s="675"/>
      <c r="AV150" s="675"/>
      <c r="AW150" s="675"/>
      <c r="AX150" s="675"/>
      <c r="AY150" s="675"/>
      <c r="AZ150" s="675"/>
      <c r="BA150" s="694"/>
      <c r="BB150" s="781"/>
      <c r="BC150" s="675"/>
      <c r="BD150" s="891"/>
      <c r="BE150" s="881"/>
    </row>
    <row r="151" spans="1:57" ht="15" customHeight="1" x14ac:dyDescent="0.25">
      <c r="A151" s="895"/>
      <c r="B151" s="914"/>
      <c r="C151" s="772"/>
      <c r="D151" s="723"/>
      <c r="E151" s="723"/>
      <c r="F151" s="723"/>
      <c r="G151" s="723"/>
      <c r="H151" s="723"/>
      <c r="I151" s="723"/>
      <c r="J151" s="723"/>
      <c r="K151" s="723"/>
      <c r="L151" s="723"/>
      <c r="M151" s="723"/>
      <c r="N151" s="723"/>
      <c r="O151" s="885"/>
      <c r="P151" s="836"/>
      <c r="Q151" s="859"/>
      <c r="R151" s="878"/>
      <c r="S151" s="672"/>
      <c r="T151" s="672"/>
      <c r="U151" s="672"/>
      <c r="V151" s="672"/>
      <c r="W151" s="678"/>
      <c r="X151" s="678"/>
      <c r="Y151" s="687"/>
      <c r="Z151" s="678"/>
      <c r="AA151" s="678"/>
      <c r="AB151" s="675"/>
      <c r="AC151" s="675"/>
      <c r="AD151" s="675"/>
      <c r="AE151" s="675"/>
      <c r="AF151" s="675"/>
      <c r="AG151" s="675"/>
      <c r="AH151" s="675"/>
      <c r="AI151" s="675"/>
      <c r="AJ151" s="675"/>
      <c r="AK151" s="675"/>
      <c r="AL151" s="675"/>
      <c r="AM151" s="675"/>
      <c r="AN151" s="675"/>
      <c r="AO151" s="675"/>
      <c r="AP151" s="675"/>
      <c r="AQ151" s="675"/>
      <c r="AR151" s="675"/>
      <c r="AS151" s="675"/>
      <c r="AT151" s="675"/>
      <c r="AU151" s="675"/>
      <c r="AV151" s="675"/>
      <c r="AW151" s="675"/>
      <c r="AX151" s="675"/>
      <c r="AY151" s="675"/>
      <c r="AZ151" s="675"/>
      <c r="BA151" s="781"/>
      <c r="BB151" s="781"/>
      <c r="BC151" s="675"/>
      <c r="BD151" s="881"/>
      <c r="BE151" s="881"/>
    </row>
    <row r="152" spans="1:57" ht="15.75" x14ac:dyDescent="0.25">
      <c r="A152" s="780"/>
      <c r="B152" s="915"/>
      <c r="C152" s="701"/>
      <c r="D152" s="723"/>
      <c r="E152" s="723"/>
      <c r="F152" s="723"/>
      <c r="G152" s="723"/>
      <c r="H152" s="723"/>
      <c r="I152" s="723"/>
      <c r="J152" s="723"/>
      <c r="K152" s="723"/>
      <c r="L152" s="723"/>
      <c r="M152" s="723"/>
      <c r="N152" s="723"/>
      <c r="O152" s="885"/>
      <c r="P152" s="837"/>
      <c r="Q152" s="862"/>
      <c r="R152" s="878"/>
      <c r="S152" s="672"/>
      <c r="T152" s="672"/>
      <c r="U152" s="672"/>
      <c r="V152" s="672"/>
      <c r="W152" s="678"/>
      <c r="X152" s="678"/>
      <c r="Y152" s="687"/>
      <c r="Z152" s="678"/>
      <c r="AA152" s="678"/>
      <c r="AB152" s="675"/>
      <c r="AC152" s="675"/>
      <c r="AD152" s="675"/>
      <c r="AE152" s="675"/>
      <c r="AF152" s="675"/>
      <c r="AG152" s="675"/>
      <c r="AH152" s="675"/>
      <c r="AI152" s="675"/>
      <c r="AJ152" s="675"/>
      <c r="AK152" s="675"/>
      <c r="AL152" s="675"/>
      <c r="AM152" s="675"/>
      <c r="AN152" s="675"/>
      <c r="AO152" s="675"/>
      <c r="AP152" s="675"/>
      <c r="AQ152" s="675"/>
      <c r="AR152" s="675"/>
      <c r="AS152" s="675"/>
      <c r="AT152" s="675"/>
      <c r="AU152" s="675"/>
      <c r="AV152" s="675"/>
      <c r="AW152" s="675"/>
      <c r="AX152" s="675"/>
      <c r="AY152" s="675"/>
      <c r="AZ152" s="675"/>
      <c r="BA152" s="694"/>
      <c r="BB152" s="781"/>
      <c r="BC152" s="675"/>
      <c r="BD152" s="891"/>
      <c r="BE152" s="881"/>
    </row>
    <row r="153" spans="1:57" ht="15.75" x14ac:dyDescent="0.25">
      <c r="A153" s="752"/>
      <c r="B153" s="730"/>
      <c r="C153" s="771"/>
      <c r="D153" s="723"/>
      <c r="E153" s="723"/>
      <c r="F153" s="723"/>
      <c r="G153" s="723"/>
      <c r="H153" s="723"/>
      <c r="I153" s="723"/>
      <c r="J153" s="723"/>
      <c r="K153" s="723"/>
      <c r="L153" s="723"/>
      <c r="M153" s="723"/>
      <c r="N153" s="723"/>
      <c r="O153" s="885"/>
      <c r="P153" s="774"/>
      <c r="Q153" s="775"/>
      <c r="R153" s="775"/>
      <c r="S153" s="724"/>
      <c r="T153" s="672"/>
      <c r="U153" s="672"/>
      <c r="V153" s="672"/>
      <c r="W153" s="672"/>
      <c r="X153" s="672"/>
      <c r="Y153" s="672"/>
      <c r="Z153" s="672"/>
      <c r="AA153" s="672"/>
      <c r="AB153" s="672"/>
      <c r="AC153" s="672"/>
      <c r="AD153" s="672"/>
      <c r="AE153" s="672"/>
      <c r="AF153" s="672"/>
      <c r="AG153" s="672"/>
      <c r="AH153" s="672"/>
      <c r="AI153" s="672"/>
      <c r="AJ153" s="672"/>
      <c r="AK153" s="672"/>
      <c r="AL153" s="672"/>
      <c r="AM153" s="672"/>
      <c r="AN153" s="672"/>
      <c r="AO153" s="672"/>
      <c r="AP153" s="672"/>
      <c r="AQ153" s="672"/>
      <c r="AR153" s="672"/>
      <c r="AS153" s="672"/>
      <c r="AT153" s="672"/>
      <c r="AU153" s="672"/>
      <c r="AV153" s="672"/>
      <c r="AW153" s="672"/>
      <c r="AX153" s="672"/>
      <c r="AY153" s="672"/>
      <c r="AZ153" s="672"/>
      <c r="BA153" s="672"/>
      <c r="BB153" s="672"/>
      <c r="BC153" s="672"/>
      <c r="BD153" s="672"/>
      <c r="BE153" s="672"/>
    </row>
    <row r="154" spans="1:57" ht="15.75" customHeight="1" x14ac:dyDescent="0.25">
      <c r="A154" s="899"/>
      <c r="B154" s="900"/>
      <c r="C154" s="901"/>
      <c r="D154" s="723"/>
      <c r="E154" s="723"/>
      <c r="F154" s="723"/>
      <c r="G154" s="723"/>
      <c r="H154" s="723"/>
      <c r="I154" s="723"/>
      <c r="J154" s="723"/>
      <c r="K154" s="723"/>
      <c r="L154" s="723"/>
      <c r="M154" s="723"/>
      <c r="N154" s="723"/>
      <c r="O154" s="885"/>
      <c r="P154" s="696"/>
      <c r="Q154" s="696"/>
      <c r="R154" s="696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5"/>
      <c r="AC154" s="675"/>
      <c r="AD154" s="675"/>
      <c r="AE154" s="675"/>
      <c r="AF154" s="675"/>
      <c r="AG154" s="675"/>
      <c r="AH154" s="675"/>
      <c r="AI154" s="675"/>
      <c r="AJ154" s="675"/>
      <c r="AK154" s="675"/>
      <c r="AL154" s="675"/>
      <c r="AM154" s="675"/>
      <c r="AN154" s="675"/>
      <c r="AO154" s="675"/>
      <c r="AP154" s="675"/>
      <c r="AQ154" s="675"/>
      <c r="AR154" s="675"/>
      <c r="AS154" s="675"/>
      <c r="AT154" s="675"/>
      <c r="AU154" s="675"/>
      <c r="AV154" s="675"/>
      <c r="AW154" s="675"/>
      <c r="AX154" s="675"/>
      <c r="AY154" s="675"/>
      <c r="AZ154" s="675"/>
      <c r="BA154" s="672"/>
      <c r="BB154" s="672"/>
      <c r="BC154" s="672"/>
      <c r="BD154" s="672"/>
      <c r="BE154" s="675"/>
    </row>
    <row r="155" spans="1:57" ht="15.75" x14ac:dyDescent="0.25">
      <c r="A155" s="902"/>
      <c r="B155" s="903"/>
      <c r="C155" s="904"/>
      <c r="D155" s="723"/>
      <c r="E155" s="723"/>
      <c r="F155" s="723"/>
      <c r="G155" s="723"/>
      <c r="H155" s="723"/>
      <c r="I155" s="723"/>
      <c r="J155" s="723"/>
      <c r="K155" s="723"/>
      <c r="L155" s="723"/>
      <c r="M155" s="723"/>
      <c r="N155" s="723"/>
      <c r="O155" s="885"/>
      <c r="P155" s="696"/>
      <c r="Q155" s="696"/>
      <c r="R155" s="696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5"/>
      <c r="AC155" s="675"/>
      <c r="AD155" s="675"/>
      <c r="AE155" s="675"/>
      <c r="AF155" s="675"/>
      <c r="AG155" s="675"/>
      <c r="AH155" s="675"/>
      <c r="AI155" s="675"/>
      <c r="AJ155" s="675"/>
      <c r="AK155" s="675"/>
      <c r="AL155" s="675"/>
      <c r="AM155" s="675"/>
      <c r="AN155" s="675"/>
      <c r="AO155" s="675"/>
      <c r="AP155" s="675"/>
      <c r="AQ155" s="675"/>
      <c r="AR155" s="675"/>
      <c r="AS155" s="675"/>
      <c r="AT155" s="675"/>
      <c r="AU155" s="675"/>
      <c r="AV155" s="675"/>
      <c r="AW155" s="675"/>
      <c r="AX155" s="675"/>
      <c r="AY155" s="675"/>
      <c r="AZ155" s="675"/>
      <c r="BA155" s="672"/>
      <c r="BB155" s="672"/>
      <c r="BC155" s="672"/>
      <c r="BD155" s="672"/>
      <c r="BE155" s="675"/>
    </row>
    <row r="156" spans="1:57" ht="15.75" customHeight="1" x14ac:dyDescent="0.25">
      <c r="A156" s="898"/>
      <c r="B156" s="927"/>
      <c r="C156" s="928"/>
      <c r="D156" s="723"/>
      <c r="E156" s="723"/>
      <c r="F156" s="723"/>
      <c r="G156" s="723"/>
      <c r="H156" s="723"/>
      <c r="I156" s="723"/>
      <c r="J156" s="723"/>
      <c r="K156" s="723"/>
      <c r="L156" s="723"/>
      <c r="M156" s="723"/>
      <c r="N156" s="723"/>
      <c r="O156" s="885"/>
      <c r="P156" s="696"/>
      <c r="Q156" s="696"/>
      <c r="R156" s="696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5"/>
      <c r="AC156" s="675"/>
      <c r="AD156" s="675"/>
      <c r="AE156" s="675"/>
      <c r="AF156" s="675"/>
      <c r="AG156" s="675"/>
      <c r="AH156" s="675"/>
      <c r="AI156" s="675"/>
      <c r="AJ156" s="675"/>
      <c r="AK156" s="675"/>
      <c r="AL156" s="675"/>
      <c r="AM156" s="675"/>
      <c r="AN156" s="675"/>
      <c r="AO156" s="675"/>
      <c r="AP156" s="675"/>
      <c r="AQ156" s="675"/>
      <c r="AR156" s="675"/>
      <c r="AS156" s="675"/>
      <c r="AT156" s="675"/>
      <c r="AU156" s="675"/>
      <c r="AV156" s="675"/>
      <c r="AW156" s="675"/>
      <c r="AX156" s="675"/>
      <c r="AY156" s="675"/>
      <c r="AZ156" s="675"/>
      <c r="BA156" s="781"/>
      <c r="BB156" s="672"/>
      <c r="BC156" s="672"/>
      <c r="BD156" s="881"/>
      <c r="BE156" s="675"/>
    </row>
    <row r="157" spans="1:57" ht="15.75" customHeight="1" x14ac:dyDescent="0.25">
      <c r="A157" s="911"/>
      <c r="B157" s="923"/>
      <c r="C157" s="924"/>
      <c r="D157" s="723"/>
      <c r="E157" s="723"/>
      <c r="F157" s="723"/>
      <c r="G157" s="723"/>
      <c r="H157" s="723"/>
      <c r="I157" s="723"/>
      <c r="J157" s="723"/>
      <c r="K157" s="723"/>
      <c r="L157" s="723"/>
      <c r="M157" s="723"/>
      <c r="N157" s="723"/>
      <c r="O157" s="885"/>
      <c r="P157" s="696"/>
      <c r="Q157" s="696"/>
      <c r="R157" s="696"/>
      <c r="S157" s="672"/>
      <c r="T157" s="672"/>
      <c r="U157" s="672"/>
      <c r="V157" s="672"/>
      <c r="W157" s="672"/>
      <c r="X157" s="672"/>
      <c r="Y157" s="672"/>
      <c r="Z157" s="672"/>
      <c r="AA157" s="672"/>
      <c r="AB157" s="675"/>
      <c r="AC157" s="675"/>
      <c r="AD157" s="675"/>
      <c r="AE157" s="675"/>
      <c r="AF157" s="675"/>
      <c r="AG157" s="675"/>
      <c r="AH157" s="675"/>
      <c r="AI157" s="675"/>
      <c r="AJ157" s="675"/>
      <c r="AK157" s="675"/>
      <c r="AL157" s="675"/>
      <c r="AM157" s="675"/>
      <c r="AN157" s="675"/>
      <c r="AO157" s="675"/>
      <c r="AP157" s="675"/>
      <c r="AQ157" s="675"/>
      <c r="AR157" s="675"/>
      <c r="AS157" s="675"/>
      <c r="AT157" s="675"/>
      <c r="AU157" s="675"/>
      <c r="AV157" s="675"/>
      <c r="AW157" s="675"/>
      <c r="AX157" s="675"/>
      <c r="AY157" s="675"/>
      <c r="AZ157" s="675"/>
      <c r="BA157" s="781"/>
      <c r="BB157" s="672"/>
      <c r="BC157" s="672"/>
      <c r="BD157" s="881"/>
      <c r="BE157" s="675"/>
    </row>
    <row r="158" spans="1:57" ht="15.75" x14ac:dyDescent="0.25">
      <c r="A158" s="760"/>
      <c r="B158" s="771"/>
      <c r="C158" s="771"/>
      <c r="D158" s="723"/>
      <c r="E158" s="723"/>
      <c r="F158" s="723"/>
      <c r="G158" s="723"/>
      <c r="H158" s="723"/>
      <c r="I158" s="723"/>
      <c r="J158" s="723"/>
      <c r="K158" s="723"/>
      <c r="L158" s="723"/>
      <c r="M158" s="723"/>
      <c r="N158" s="723"/>
      <c r="O158" s="885"/>
      <c r="P158" s="690"/>
      <c r="Q158" s="690"/>
      <c r="R158" s="729"/>
      <c r="S158" s="672"/>
      <c r="T158" s="672"/>
      <c r="U158" s="672"/>
      <c r="V158" s="672"/>
      <c r="W158" s="672"/>
      <c r="X158" s="672"/>
      <c r="Y158" s="672"/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 s="672"/>
      <c r="AX158" s="672"/>
      <c r="AY158" s="672"/>
      <c r="AZ158" s="672"/>
      <c r="BA158" s="672"/>
      <c r="BB158" s="672"/>
      <c r="BC158" s="672"/>
      <c r="BD158" s="672"/>
      <c r="BE158" s="672"/>
    </row>
    <row r="159" spans="1:57" ht="15" customHeight="1" x14ac:dyDescent="0.25">
      <c r="A159" s="899"/>
      <c r="B159" s="900"/>
      <c r="C159" s="901"/>
      <c r="D159" s="723"/>
      <c r="E159" s="723"/>
      <c r="F159" s="723"/>
      <c r="G159" s="723"/>
      <c r="H159" s="723"/>
      <c r="I159" s="723"/>
      <c r="J159" s="723"/>
      <c r="K159" s="723"/>
      <c r="L159" s="723"/>
      <c r="M159" s="723"/>
      <c r="N159" s="723"/>
      <c r="O159" s="885"/>
      <c r="P159" s="894"/>
      <c r="Q159" s="689"/>
      <c r="R159" s="689"/>
      <c r="S159" s="672"/>
      <c r="T159" s="672"/>
      <c r="U159" s="672"/>
      <c r="V159" s="672"/>
      <c r="W159" s="672"/>
      <c r="X159" s="672"/>
      <c r="Y159" s="672"/>
      <c r="Z159" s="672"/>
      <c r="AA159" s="672"/>
      <c r="AB159" s="675"/>
      <c r="AC159" s="675"/>
      <c r="AD159" s="675"/>
      <c r="AE159" s="675"/>
      <c r="AF159" s="675"/>
      <c r="AG159" s="675"/>
      <c r="AH159" s="675"/>
      <c r="AI159" s="675"/>
      <c r="AJ159" s="675"/>
      <c r="AK159" s="675"/>
      <c r="AL159" s="675"/>
      <c r="AM159" s="675"/>
      <c r="AN159" s="675"/>
      <c r="AO159" s="675"/>
      <c r="AP159" s="675"/>
      <c r="AQ159" s="675"/>
      <c r="AR159" s="675"/>
      <c r="AS159" s="675"/>
      <c r="AT159" s="675"/>
      <c r="AU159" s="675"/>
      <c r="AV159" s="675"/>
      <c r="AW159" s="675"/>
      <c r="AX159" s="675"/>
      <c r="AY159" s="675"/>
      <c r="AZ159" s="675"/>
      <c r="BA159" s="672"/>
      <c r="BB159" s="672"/>
      <c r="BC159" s="672"/>
      <c r="BD159" s="672"/>
      <c r="BE159" s="675"/>
    </row>
    <row r="160" spans="1:57" ht="15.75" x14ac:dyDescent="0.25">
      <c r="A160" s="902"/>
      <c r="B160" s="903"/>
      <c r="C160" s="904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885"/>
      <c r="P160" s="910"/>
      <c r="Q160" s="689"/>
      <c r="R160" s="689"/>
      <c r="S160" s="672"/>
      <c r="T160" s="672"/>
      <c r="U160" s="672"/>
      <c r="V160" s="672"/>
      <c r="W160" s="672"/>
      <c r="X160" s="672"/>
      <c r="Y160" s="672"/>
      <c r="Z160" s="672"/>
      <c r="AA160" s="672"/>
      <c r="AB160" s="675"/>
      <c r="AC160" s="675"/>
      <c r="AD160" s="675"/>
      <c r="AE160" s="675"/>
      <c r="AF160" s="675"/>
      <c r="AG160" s="675"/>
      <c r="AH160" s="675"/>
      <c r="AI160" s="675"/>
      <c r="AJ160" s="675"/>
      <c r="AK160" s="675"/>
      <c r="AL160" s="675"/>
      <c r="AM160" s="675"/>
      <c r="AN160" s="675"/>
      <c r="AO160" s="675"/>
      <c r="AP160" s="675"/>
      <c r="AQ160" s="675"/>
      <c r="AR160" s="675"/>
      <c r="AS160" s="675"/>
      <c r="AT160" s="675"/>
      <c r="AU160" s="675"/>
      <c r="AV160" s="675"/>
      <c r="AW160" s="675"/>
      <c r="AX160" s="675"/>
      <c r="AY160" s="675"/>
      <c r="AZ160" s="675"/>
      <c r="BA160" s="672"/>
      <c r="BB160" s="672"/>
      <c r="BC160" s="672"/>
      <c r="BD160" s="672"/>
      <c r="BE160" s="675"/>
    </row>
    <row r="161" spans="1:57" ht="15.75" customHeight="1" x14ac:dyDescent="0.25">
      <c r="A161" s="894"/>
      <c r="B161" s="907"/>
      <c r="C161" s="908"/>
      <c r="D161" s="723"/>
      <c r="E161" s="723"/>
      <c r="F161" s="723"/>
      <c r="G161" s="723"/>
      <c r="H161" s="723"/>
      <c r="I161" s="723"/>
      <c r="J161" s="723"/>
      <c r="K161" s="723"/>
      <c r="L161" s="723"/>
      <c r="M161" s="723"/>
      <c r="N161" s="723"/>
      <c r="O161" s="885"/>
      <c r="P161" s="836"/>
      <c r="Q161" s="878"/>
      <c r="R161" s="696"/>
      <c r="S161" s="672"/>
      <c r="T161" s="672"/>
      <c r="U161" s="672"/>
      <c r="V161" s="678"/>
      <c r="W161" s="678"/>
      <c r="X161" s="678"/>
      <c r="Y161" s="678"/>
      <c r="Z161" s="678"/>
      <c r="AA161" s="678"/>
      <c r="AB161" s="675"/>
      <c r="AC161" s="675"/>
      <c r="AD161" s="675"/>
      <c r="AE161" s="675"/>
      <c r="AF161" s="675"/>
      <c r="AG161" s="675"/>
      <c r="AH161" s="675"/>
      <c r="AI161" s="675"/>
      <c r="AJ161" s="675"/>
      <c r="AK161" s="675"/>
      <c r="AL161" s="675"/>
      <c r="AM161" s="675"/>
      <c r="AN161" s="675"/>
      <c r="AO161" s="675"/>
      <c r="AP161" s="675"/>
      <c r="AQ161" s="675"/>
      <c r="AR161" s="675"/>
      <c r="AS161" s="675"/>
      <c r="AT161" s="675"/>
      <c r="AU161" s="675"/>
      <c r="AV161" s="675"/>
      <c r="AW161" s="675"/>
      <c r="AX161" s="675"/>
      <c r="AY161" s="675"/>
      <c r="AZ161" s="675"/>
      <c r="BA161" s="781"/>
      <c r="BB161" s="781"/>
      <c r="BC161" s="675"/>
      <c r="BD161" s="881"/>
      <c r="BE161" s="881"/>
    </row>
    <row r="162" spans="1:57" ht="15.75" customHeight="1" x14ac:dyDescent="0.25">
      <c r="A162" s="897"/>
      <c r="B162" s="905"/>
      <c r="C162" s="906"/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885"/>
      <c r="P162" s="837"/>
      <c r="Q162" s="878"/>
      <c r="R162" s="696"/>
      <c r="S162" s="672"/>
      <c r="T162" s="672"/>
      <c r="U162" s="672"/>
      <c r="V162" s="678"/>
      <c r="W162" s="678"/>
      <c r="X162" s="678"/>
      <c r="Y162" s="678"/>
      <c r="Z162" s="678"/>
      <c r="AA162" s="678"/>
      <c r="AB162" s="675"/>
      <c r="AC162" s="675"/>
      <c r="AD162" s="675"/>
      <c r="AE162" s="675"/>
      <c r="AF162" s="675"/>
      <c r="AG162" s="675"/>
      <c r="AH162" s="675"/>
      <c r="AI162" s="675"/>
      <c r="AJ162" s="675"/>
      <c r="AK162" s="675"/>
      <c r="AL162" s="675"/>
      <c r="AM162" s="675"/>
      <c r="AN162" s="675"/>
      <c r="AO162" s="675"/>
      <c r="AP162" s="675"/>
      <c r="AQ162" s="675"/>
      <c r="AR162" s="675"/>
      <c r="AS162" s="675"/>
      <c r="AT162" s="675"/>
      <c r="AU162" s="675"/>
      <c r="AV162" s="675"/>
      <c r="AW162" s="675"/>
      <c r="AX162" s="675"/>
      <c r="AY162" s="675"/>
      <c r="AZ162" s="675"/>
      <c r="BA162" s="781"/>
      <c r="BB162" s="781"/>
      <c r="BC162" s="675"/>
      <c r="BD162" s="881"/>
      <c r="BE162" s="881"/>
    </row>
    <row r="163" spans="1:57" ht="15.75" customHeight="1" x14ac:dyDescent="0.25">
      <c r="A163" s="894"/>
      <c r="B163" s="711"/>
      <c r="C163" s="922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885"/>
      <c r="P163" s="847"/>
      <c r="Q163" s="878"/>
      <c r="R163" s="696"/>
      <c r="S163" s="672"/>
      <c r="T163" s="672"/>
      <c r="U163" s="672"/>
      <c r="V163" s="678"/>
      <c r="W163" s="678"/>
      <c r="X163" s="678"/>
      <c r="Y163" s="678"/>
      <c r="Z163" s="678"/>
      <c r="AA163" s="678"/>
      <c r="AB163" s="675"/>
      <c r="AC163" s="675"/>
      <c r="AD163" s="675"/>
      <c r="AE163" s="675"/>
      <c r="AF163" s="675"/>
      <c r="AG163" s="675"/>
      <c r="AH163" s="675"/>
      <c r="AI163" s="675"/>
      <c r="AJ163" s="675"/>
      <c r="AK163" s="675"/>
      <c r="AL163" s="675"/>
      <c r="AM163" s="675"/>
      <c r="AN163" s="675"/>
      <c r="AO163" s="675"/>
      <c r="AP163" s="675"/>
      <c r="AQ163" s="675"/>
      <c r="AR163" s="675"/>
      <c r="AS163" s="675"/>
      <c r="AT163" s="675"/>
      <c r="AU163" s="675"/>
      <c r="AV163" s="675"/>
      <c r="AW163" s="675"/>
      <c r="AX163" s="675"/>
      <c r="AY163" s="675"/>
      <c r="AZ163" s="675"/>
      <c r="BA163" s="781"/>
      <c r="BB163" s="781"/>
      <c r="BC163" s="675"/>
      <c r="BD163" s="881"/>
      <c r="BE163" s="881"/>
    </row>
    <row r="164" spans="1:57" ht="15.75" customHeight="1" x14ac:dyDescent="0.25">
      <c r="A164" s="897"/>
      <c r="B164" s="913"/>
      <c r="C164" s="921"/>
      <c r="D164" s="723"/>
      <c r="E164" s="723"/>
      <c r="F164" s="723"/>
      <c r="G164" s="723"/>
      <c r="H164" s="723"/>
      <c r="I164" s="723"/>
      <c r="J164" s="723"/>
      <c r="K164" s="723"/>
      <c r="L164" s="723"/>
      <c r="M164" s="723"/>
      <c r="N164" s="723"/>
      <c r="O164" s="885"/>
      <c r="P164" s="828"/>
      <c r="Q164" s="878"/>
      <c r="R164" s="696"/>
      <c r="S164" s="672"/>
      <c r="T164" s="672"/>
      <c r="U164" s="672"/>
      <c r="V164" s="678"/>
      <c r="W164" s="678"/>
      <c r="X164" s="678"/>
      <c r="Y164" s="678"/>
      <c r="Z164" s="678"/>
      <c r="AA164" s="678"/>
      <c r="AB164" s="675"/>
      <c r="AC164" s="675"/>
      <c r="AD164" s="675"/>
      <c r="AE164" s="675"/>
      <c r="AF164" s="675"/>
      <c r="AG164" s="675"/>
      <c r="AH164" s="675"/>
      <c r="AI164" s="675"/>
      <c r="AJ164" s="675"/>
      <c r="AK164" s="675"/>
      <c r="AL164" s="675"/>
      <c r="AM164" s="675"/>
      <c r="AN164" s="675"/>
      <c r="AO164" s="675"/>
      <c r="AP164" s="675"/>
      <c r="AQ164" s="675"/>
      <c r="AR164" s="675"/>
      <c r="AS164" s="675"/>
      <c r="AT164" s="675"/>
      <c r="AU164" s="675"/>
      <c r="AV164" s="675"/>
      <c r="AW164" s="675"/>
      <c r="AX164" s="675"/>
      <c r="AY164" s="675"/>
      <c r="AZ164" s="675"/>
      <c r="BA164" s="781"/>
      <c r="BB164" s="781"/>
      <c r="BC164" s="675"/>
      <c r="BD164" s="881"/>
      <c r="BE164" s="881"/>
    </row>
    <row r="165" spans="1:57" ht="15.75" customHeight="1" x14ac:dyDescent="0.25">
      <c r="A165" s="894"/>
      <c r="B165" s="907"/>
      <c r="C165" s="908"/>
      <c r="D165" s="723"/>
      <c r="E165" s="723"/>
      <c r="F165" s="723"/>
      <c r="G165" s="723"/>
      <c r="H165" s="723"/>
      <c r="I165" s="723"/>
      <c r="J165" s="723"/>
      <c r="K165" s="723"/>
      <c r="L165" s="723"/>
      <c r="M165" s="723"/>
      <c r="N165" s="723"/>
      <c r="O165" s="885"/>
      <c r="P165" s="836"/>
      <c r="Q165" s="878"/>
      <c r="R165" s="696"/>
      <c r="S165" s="672"/>
      <c r="T165" s="672"/>
      <c r="U165" s="672"/>
      <c r="V165" s="678"/>
      <c r="W165" s="678"/>
      <c r="X165" s="678"/>
      <c r="Y165" s="678"/>
      <c r="Z165" s="678"/>
      <c r="AA165" s="678"/>
      <c r="AB165" s="675"/>
      <c r="AC165" s="675"/>
      <c r="AD165" s="675"/>
      <c r="AE165" s="675"/>
      <c r="AF165" s="675"/>
      <c r="AG165" s="675"/>
      <c r="AH165" s="675"/>
      <c r="AI165" s="675"/>
      <c r="AJ165" s="675"/>
      <c r="AK165" s="675"/>
      <c r="AL165" s="675"/>
      <c r="AM165" s="675"/>
      <c r="AN165" s="675"/>
      <c r="AO165" s="675"/>
      <c r="AP165" s="675"/>
      <c r="AQ165" s="675"/>
      <c r="AR165" s="675"/>
      <c r="AS165" s="675"/>
      <c r="AT165" s="675"/>
      <c r="AU165" s="675"/>
      <c r="AV165" s="675"/>
      <c r="AW165" s="675"/>
      <c r="AX165" s="675"/>
      <c r="AY165" s="675"/>
      <c r="AZ165" s="675"/>
      <c r="BA165" s="781"/>
      <c r="BB165" s="781"/>
      <c r="BC165" s="675"/>
      <c r="BD165" s="881"/>
      <c r="BE165" s="881"/>
    </row>
    <row r="166" spans="1:57" ht="15.75" customHeight="1" x14ac:dyDescent="0.25">
      <c r="A166" s="897"/>
      <c r="B166" s="905"/>
      <c r="C166" s="906"/>
      <c r="D166" s="723"/>
      <c r="E166" s="723"/>
      <c r="F166" s="723"/>
      <c r="G166" s="723"/>
      <c r="H166" s="723"/>
      <c r="I166" s="723"/>
      <c r="J166" s="723"/>
      <c r="K166" s="723"/>
      <c r="L166" s="723"/>
      <c r="M166" s="723"/>
      <c r="N166" s="723"/>
      <c r="O166" s="885"/>
      <c r="P166" s="837"/>
      <c r="Q166" s="878"/>
      <c r="R166" s="696"/>
      <c r="S166" s="672"/>
      <c r="T166" s="672"/>
      <c r="U166" s="672"/>
      <c r="V166" s="678"/>
      <c r="W166" s="678"/>
      <c r="X166" s="678"/>
      <c r="Y166" s="678"/>
      <c r="Z166" s="678"/>
      <c r="AA166" s="678"/>
      <c r="AB166" s="675"/>
      <c r="AC166" s="675"/>
      <c r="AD166" s="675"/>
      <c r="AE166" s="675"/>
      <c r="AF166" s="675"/>
      <c r="AG166" s="675"/>
      <c r="AH166" s="675"/>
      <c r="AI166" s="675"/>
      <c r="AJ166" s="675"/>
      <c r="AK166" s="675"/>
      <c r="AL166" s="675"/>
      <c r="AM166" s="675"/>
      <c r="AN166" s="675"/>
      <c r="AO166" s="675"/>
      <c r="AP166" s="675"/>
      <c r="AQ166" s="675"/>
      <c r="AR166" s="675"/>
      <c r="AS166" s="675"/>
      <c r="AT166" s="675"/>
      <c r="AU166" s="675"/>
      <c r="AV166" s="675"/>
      <c r="AW166" s="675"/>
      <c r="AX166" s="675"/>
      <c r="AY166" s="675"/>
      <c r="AZ166" s="675"/>
      <c r="BA166" s="781"/>
      <c r="BB166" s="781"/>
      <c r="BC166" s="675"/>
      <c r="BD166" s="881"/>
      <c r="BE166" s="881"/>
    </row>
    <row r="167" spans="1:57" ht="15.75" customHeight="1" x14ac:dyDescent="0.25">
      <c r="A167" s="894"/>
      <c r="B167" s="711"/>
      <c r="C167" s="922"/>
      <c r="D167" s="723"/>
      <c r="E167" s="723"/>
      <c r="F167" s="723"/>
      <c r="G167" s="723"/>
      <c r="H167" s="723"/>
      <c r="I167" s="723"/>
      <c r="J167" s="723"/>
      <c r="K167" s="723"/>
      <c r="L167" s="723"/>
      <c r="M167" s="723"/>
      <c r="N167" s="723"/>
      <c r="O167" s="885"/>
      <c r="P167" s="868"/>
      <c r="Q167" s="878"/>
      <c r="R167" s="696"/>
      <c r="S167" s="672"/>
      <c r="T167" s="672"/>
      <c r="U167" s="672"/>
      <c r="V167" s="678"/>
      <c r="W167" s="678"/>
      <c r="X167" s="678"/>
      <c r="Y167" s="678"/>
      <c r="Z167" s="678"/>
      <c r="AA167" s="678"/>
      <c r="AB167" s="675"/>
      <c r="AC167" s="675"/>
      <c r="AD167" s="675"/>
      <c r="AE167" s="675"/>
      <c r="AF167" s="675"/>
      <c r="AG167" s="675"/>
      <c r="AH167" s="675"/>
      <c r="AI167" s="675"/>
      <c r="AJ167" s="675"/>
      <c r="AK167" s="675"/>
      <c r="AL167" s="675"/>
      <c r="AM167" s="675"/>
      <c r="AN167" s="675"/>
      <c r="AO167" s="675"/>
      <c r="AP167" s="675"/>
      <c r="AQ167" s="675"/>
      <c r="AR167" s="675"/>
      <c r="AS167" s="675"/>
      <c r="AT167" s="675"/>
      <c r="AU167" s="675"/>
      <c r="AV167" s="675"/>
      <c r="AW167" s="675"/>
      <c r="AX167" s="675"/>
      <c r="AY167" s="675"/>
      <c r="AZ167" s="675"/>
      <c r="BA167" s="781"/>
      <c r="BB167" s="694"/>
      <c r="BC167" s="675"/>
      <c r="BD167" s="881"/>
      <c r="BE167" s="891"/>
    </row>
    <row r="168" spans="1:57" ht="15.75" customHeight="1" x14ac:dyDescent="0.25">
      <c r="A168" s="897"/>
      <c r="B168" s="913"/>
      <c r="C168" s="921"/>
      <c r="D168" s="723"/>
      <c r="E168" s="723"/>
      <c r="F168" s="723"/>
      <c r="G168" s="723"/>
      <c r="H168" s="723"/>
      <c r="I168" s="723"/>
      <c r="J168" s="723"/>
      <c r="K168" s="723"/>
      <c r="L168" s="723"/>
      <c r="M168" s="723"/>
      <c r="N168" s="723"/>
      <c r="O168" s="885"/>
      <c r="P168" s="869"/>
      <c r="Q168" s="878"/>
      <c r="R168" s="696"/>
      <c r="S168" s="672"/>
      <c r="T168" s="672"/>
      <c r="U168" s="672"/>
      <c r="V168" s="678"/>
      <c r="W168" s="678"/>
      <c r="X168" s="678"/>
      <c r="Y168" s="678"/>
      <c r="Z168" s="678"/>
      <c r="AA168" s="678"/>
      <c r="AB168" s="675"/>
      <c r="AC168" s="675"/>
      <c r="AD168" s="675"/>
      <c r="AE168" s="675"/>
      <c r="AF168" s="675"/>
      <c r="AG168" s="675"/>
      <c r="AH168" s="675"/>
      <c r="AI168" s="675"/>
      <c r="AJ168" s="675"/>
      <c r="AK168" s="675"/>
      <c r="AL168" s="675"/>
      <c r="AM168" s="675"/>
      <c r="AN168" s="675"/>
      <c r="AO168" s="675"/>
      <c r="AP168" s="675"/>
      <c r="AQ168" s="675"/>
      <c r="AR168" s="675"/>
      <c r="AS168" s="675"/>
      <c r="AT168" s="675"/>
      <c r="AU168" s="675"/>
      <c r="AV168" s="675"/>
      <c r="AW168" s="675"/>
      <c r="AX168" s="675"/>
      <c r="AY168" s="675"/>
      <c r="AZ168" s="675"/>
      <c r="BA168" s="781"/>
      <c r="BB168" s="694"/>
      <c r="BC168" s="675"/>
      <c r="BD168" s="881"/>
      <c r="BE168" s="891"/>
    </row>
    <row r="169" spans="1:57" ht="15.75" customHeight="1" x14ac:dyDescent="0.25">
      <c r="A169" s="894"/>
      <c r="B169" s="907"/>
      <c r="C169" s="908"/>
      <c r="D169" s="723"/>
      <c r="E169" s="723"/>
      <c r="F169" s="723"/>
      <c r="G169" s="723"/>
      <c r="H169" s="723"/>
      <c r="I169" s="723"/>
      <c r="J169" s="723"/>
      <c r="K169" s="723"/>
      <c r="L169" s="723"/>
      <c r="M169" s="723"/>
      <c r="N169" s="723"/>
      <c r="O169" s="885"/>
      <c r="P169" s="836"/>
      <c r="Q169" s="878"/>
      <c r="R169" s="696"/>
      <c r="S169" s="672"/>
      <c r="T169" s="672"/>
      <c r="U169" s="672"/>
      <c r="V169" s="678"/>
      <c r="W169" s="678"/>
      <c r="X169" s="678"/>
      <c r="Y169" s="678"/>
      <c r="Z169" s="678"/>
      <c r="AA169" s="678"/>
      <c r="AB169" s="675"/>
      <c r="AC169" s="675"/>
      <c r="AD169" s="675"/>
      <c r="AE169" s="675"/>
      <c r="AF169" s="675"/>
      <c r="AG169" s="675"/>
      <c r="AH169" s="675"/>
      <c r="AI169" s="675"/>
      <c r="AJ169" s="675"/>
      <c r="AK169" s="675"/>
      <c r="AL169" s="675"/>
      <c r="AM169" s="675"/>
      <c r="AN169" s="675"/>
      <c r="AO169" s="675"/>
      <c r="AP169" s="675"/>
      <c r="AQ169" s="675"/>
      <c r="AR169" s="675"/>
      <c r="AS169" s="675"/>
      <c r="AT169" s="675"/>
      <c r="AU169" s="675"/>
      <c r="AV169" s="675"/>
      <c r="AW169" s="675"/>
      <c r="AX169" s="675"/>
      <c r="AY169" s="675"/>
      <c r="AZ169" s="675"/>
      <c r="BA169" s="781"/>
      <c r="BB169" s="781"/>
      <c r="BC169" s="675"/>
      <c r="BD169" s="881"/>
      <c r="BE169" s="881"/>
    </row>
    <row r="170" spans="1:57" ht="15.75" customHeight="1" x14ac:dyDescent="0.25">
      <c r="A170" s="897"/>
      <c r="B170" s="905"/>
      <c r="C170" s="906"/>
      <c r="D170" s="723"/>
      <c r="E170" s="723"/>
      <c r="F170" s="723"/>
      <c r="G170" s="723"/>
      <c r="H170" s="723"/>
      <c r="I170" s="723"/>
      <c r="J170" s="723"/>
      <c r="K170" s="723"/>
      <c r="L170" s="723"/>
      <c r="M170" s="723"/>
      <c r="N170" s="723"/>
      <c r="O170" s="885"/>
      <c r="P170" s="837"/>
      <c r="Q170" s="878"/>
      <c r="R170" s="696"/>
      <c r="S170" s="672"/>
      <c r="T170" s="672"/>
      <c r="U170" s="672"/>
      <c r="V170" s="678"/>
      <c r="W170" s="678"/>
      <c r="X170" s="678"/>
      <c r="Y170" s="678"/>
      <c r="Z170" s="678"/>
      <c r="AA170" s="678"/>
      <c r="AB170" s="675"/>
      <c r="AC170" s="675"/>
      <c r="AD170" s="675"/>
      <c r="AE170" s="675"/>
      <c r="AF170" s="675"/>
      <c r="AG170" s="675"/>
      <c r="AH170" s="675"/>
      <c r="AI170" s="675"/>
      <c r="AJ170" s="675"/>
      <c r="AK170" s="675"/>
      <c r="AL170" s="675"/>
      <c r="AM170" s="675"/>
      <c r="AN170" s="675"/>
      <c r="AO170" s="675"/>
      <c r="AP170" s="675"/>
      <c r="AQ170" s="675"/>
      <c r="AR170" s="675"/>
      <c r="AS170" s="675"/>
      <c r="AT170" s="675"/>
      <c r="AU170" s="675"/>
      <c r="AV170" s="675"/>
      <c r="AW170" s="675"/>
      <c r="AX170" s="675"/>
      <c r="AY170" s="675"/>
      <c r="AZ170" s="675"/>
      <c r="BA170" s="781"/>
      <c r="BB170" s="781"/>
      <c r="BC170" s="675"/>
      <c r="BD170" s="881"/>
      <c r="BE170" s="881"/>
    </row>
    <row r="171" spans="1:57" ht="15.75" customHeight="1" x14ac:dyDescent="0.25">
      <c r="A171" s="894"/>
      <c r="B171" s="711"/>
      <c r="C171" s="922"/>
      <c r="D171" s="723"/>
      <c r="E171" s="723"/>
      <c r="F171" s="723"/>
      <c r="G171" s="723"/>
      <c r="H171" s="723"/>
      <c r="I171" s="723"/>
      <c r="J171" s="723"/>
      <c r="K171" s="723"/>
      <c r="L171" s="723"/>
      <c r="M171" s="723"/>
      <c r="N171" s="723"/>
      <c r="O171" s="885"/>
      <c r="P171" s="868"/>
      <c r="Q171" s="878"/>
      <c r="R171" s="696"/>
      <c r="S171" s="672"/>
      <c r="T171" s="672"/>
      <c r="U171" s="672"/>
      <c r="V171" s="678"/>
      <c r="W171" s="678"/>
      <c r="X171" s="678"/>
      <c r="Y171" s="678"/>
      <c r="Z171" s="678"/>
      <c r="AA171" s="678"/>
      <c r="AB171" s="675"/>
      <c r="AC171" s="675"/>
      <c r="AD171" s="675"/>
      <c r="AE171" s="675"/>
      <c r="AF171" s="675"/>
      <c r="AG171" s="675"/>
      <c r="AH171" s="675"/>
      <c r="AI171" s="675"/>
      <c r="AJ171" s="675"/>
      <c r="AK171" s="675"/>
      <c r="AL171" s="675"/>
      <c r="AM171" s="675"/>
      <c r="AN171" s="675"/>
      <c r="AO171" s="675"/>
      <c r="AP171" s="675"/>
      <c r="AQ171" s="675"/>
      <c r="AR171" s="675"/>
      <c r="AS171" s="675"/>
      <c r="AT171" s="675"/>
      <c r="AU171" s="675"/>
      <c r="AV171" s="675"/>
      <c r="AW171" s="675"/>
      <c r="AX171" s="675"/>
      <c r="AY171" s="675"/>
      <c r="AZ171" s="675"/>
      <c r="BA171" s="781"/>
      <c r="BB171" s="694"/>
      <c r="BC171" s="675"/>
      <c r="BD171" s="881"/>
      <c r="BE171" s="891"/>
    </row>
    <row r="172" spans="1:57" ht="15.75" customHeight="1" x14ac:dyDescent="0.25">
      <c r="A172" s="897"/>
      <c r="B172" s="913"/>
      <c r="C172" s="921"/>
      <c r="D172" s="723"/>
      <c r="E172" s="723"/>
      <c r="F172" s="723"/>
      <c r="G172" s="723"/>
      <c r="H172" s="723"/>
      <c r="I172" s="723"/>
      <c r="J172" s="723"/>
      <c r="K172" s="723"/>
      <c r="L172" s="723"/>
      <c r="M172" s="723"/>
      <c r="N172" s="723"/>
      <c r="O172" s="885"/>
      <c r="P172" s="869"/>
      <c r="Q172" s="878"/>
      <c r="R172" s="696"/>
      <c r="S172" s="672"/>
      <c r="T172" s="672"/>
      <c r="U172" s="672"/>
      <c r="V172" s="678"/>
      <c r="W172" s="678"/>
      <c r="X172" s="678"/>
      <c r="Y172" s="678"/>
      <c r="Z172" s="678"/>
      <c r="AA172" s="678"/>
      <c r="AB172" s="675"/>
      <c r="AC172" s="675"/>
      <c r="AD172" s="675"/>
      <c r="AE172" s="675"/>
      <c r="AF172" s="675"/>
      <c r="AG172" s="675"/>
      <c r="AH172" s="675"/>
      <c r="AI172" s="675"/>
      <c r="AJ172" s="675"/>
      <c r="AK172" s="675"/>
      <c r="AL172" s="675"/>
      <c r="AM172" s="675"/>
      <c r="AN172" s="675"/>
      <c r="AO172" s="675"/>
      <c r="AP172" s="675"/>
      <c r="AQ172" s="675"/>
      <c r="AR172" s="675"/>
      <c r="AS172" s="675"/>
      <c r="AT172" s="675"/>
      <c r="AU172" s="675"/>
      <c r="AV172" s="675"/>
      <c r="AW172" s="675"/>
      <c r="AX172" s="675"/>
      <c r="AY172" s="675"/>
      <c r="AZ172" s="675"/>
      <c r="BA172" s="781"/>
      <c r="BB172" s="694"/>
      <c r="BC172" s="675"/>
      <c r="BD172" s="881"/>
      <c r="BE172" s="891"/>
    </row>
    <row r="173" spans="1:57" ht="15.75" customHeight="1" x14ac:dyDescent="0.25">
      <c r="A173" s="894"/>
      <c r="B173" s="907"/>
      <c r="C173" s="908"/>
      <c r="D173" s="723"/>
      <c r="E173" s="723"/>
      <c r="F173" s="723"/>
      <c r="G173" s="723"/>
      <c r="H173" s="723"/>
      <c r="I173" s="723"/>
      <c r="J173" s="723"/>
      <c r="K173" s="723"/>
      <c r="L173" s="723"/>
      <c r="M173" s="723"/>
      <c r="N173" s="723"/>
      <c r="O173" s="885"/>
      <c r="P173" s="836"/>
      <c r="Q173" s="878"/>
      <c r="R173" s="696"/>
      <c r="S173" s="672"/>
      <c r="T173" s="672"/>
      <c r="U173" s="672"/>
      <c r="V173" s="678"/>
      <c r="W173" s="678"/>
      <c r="X173" s="678"/>
      <c r="Y173" s="678"/>
      <c r="Z173" s="678"/>
      <c r="AA173" s="678"/>
      <c r="AB173" s="675"/>
      <c r="AC173" s="675"/>
      <c r="AD173" s="675"/>
      <c r="AE173" s="675"/>
      <c r="AF173" s="675"/>
      <c r="AG173" s="675"/>
      <c r="AH173" s="675"/>
      <c r="AI173" s="675"/>
      <c r="AJ173" s="675"/>
      <c r="AK173" s="675"/>
      <c r="AL173" s="675"/>
      <c r="AM173" s="675"/>
      <c r="AN173" s="675"/>
      <c r="AO173" s="675"/>
      <c r="AP173" s="675"/>
      <c r="AQ173" s="675"/>
      <c r="AR173" s="675"/>
      <c r="AS173" s="675"/>
      <c r="AT173" s="675"/>
      <c r="AU173" s="675"/>
      <c r="AV173" s="675"/>
      <c r="AW173" s="675"/>
      <c r="AX173" s="675"/>
      <c r="AY173" s="675"/>
      <c r="AZ173" s="675"/>
      <c r="BA173" s="781"/>
      <c r="BB173" s="781"/>
      <c r="BC173" s="675"/>
      <c r="BD173" s="881"/>
      <c r="BE173" s="881"/>
    </row>
    <row r="174" spans="1:57" ht="15.75" customHeight="1" x14ac:dyDescent="0.25">
      <c r="A174" s="897"/>
      <c r="B174" s="905"/>
      <c r="C174" s="906"/>
      <c r="D174" s="723"/>
      <c r="E174" s="723"/>
      <c r="F174" s="723"/>
      <c r="G174" s="723"/>
      <c r="H174" s="723"/>
      <c r="I174" s="723"/>
      <c r="J174" s="723"/>
      <c r="K174" s="723"/>
      <c r="L174" s="723"/>
      <c r="M174" s="723"/>
      <c r="N174" s="723"/>
      <c r="O174" s="885"/>
      <c r="P174" s="837"/>
      <c r="Q174" s="878"/>
      <c r="R174" s="696"/>
      <c r="S174" s="672"/>
      <c r="T174" s="672"/>
      <c r="U174" s="672"/>
      <c r="V174" s="678"/>
      <c r="W174" s="678"/>
      <c r="X174" s="678"/>
      <c r="Y174" s="678"/>
      <c r="Z174" s="678"/>
      <c r="AA174" s="678"/>
      <c r="AB174" s="675"/>
      <c r="AC174" s="675"/>
      <c r="AD174" s="675"/>
      <c r="AE174" s="675"/>
      <c r="AF174" s="675"/>
      <c r="AG174" s="675"/>
      <c r="AH174" s="675"/>
      <c r="AI174" s="675"/>
      <c r="AJ174" s="675"/>
      <c r="AK174" s="675"/>
      <c r="AL174" s="675"/>
      <c r="AM174" s="675"/>
      <c r="AN174" s="675"/>
      <c r="AO174" s="675"/>
      <c r="AP174" s="675"/>
      <c r="AQ174" s="675"/>
      <c r="AR174" s="675"/>
      <c r="AS174" s="675"/>
      <c r="AT174" s="675"/>
      <c r="AU174" s="675"/>
      <c r="AV174" s="675"/>
      <c r="AW174" s="675"/>
      <c r="AX174" s="675"/>
      <c r="AY174" s="675"/>
      <c r="AZ174" s="675"/>
      <c r="BA174" s="781"/>
      <c r="BB174" s="781"/>
      <c r="BC174" s="675"/>
      <c r="BD174" s="881"/>
      <c r="BE174" s="881"/>
    </row>
    <row r="175" spans="1:57" ht="15.75" customHeight="1" x14ac:dyDescent="0.25">
      <c r="A175" s="894"/>
      <c r="B175" s="711"/>
      <c r="C175" s="922"/>
      <c r="D175" s="723"/>
      <c r="E175" s="723"/>
      <c r="F175" s="723"/>
      <c r="G175" s="723"/>
      <c r="H175" s="723"/>
      <c r="I175" s="723"/>
      <c r="J175" s="723"/>
      <c r="K175" s="723"/>
      <c r="L175" s="723"/>
      <c r="M175" s="723"/>
      <c r="N175" s="723"/>
      <c r="O175" s="885"/>
      <c r="P175" s="847"/>
      <c r="Q175" s="878"/>
      <c r="R175" s="696"/>
      <c r="S175" s="672"/>
      <c r="T175" s="672"/>
      <c r="U175" s="672"/>
      <c r="V175" s="678"/>
      <c r="W175" s="678"/>
      <c r="X175" s="678"/>
      <c r="Y175" s="678"/>
      <c r="Z175" s="678"/>
      <c r="AA175" s="678"/>
      <c r="AB175" s="675"/>
      <c r="AC175" s="675"/>
      <c r="AD175" s="675"/>
      <c r="AE175" s="675"/>
      <c r="AF175" s="675"/>
      <c r="AG175" s="675"/>
      <c r="AH175" s="675"/>
      <c r="AI175" s="675"/>
      <c r="AJ175" s="675"/>
      <c r="AK175" s="675"/>
      <c r="AL175" s="675"/>
      <c r="AM175" s="675"/>
      <c r="AN175" s="675"/>
      <c r="AO175" s="675"/>
      <c r="AP175" s="675"/>
      <c r="AQ175" s="675"/>
      <c r="AR175" s="675"/>
      <c r="AS175" s="675"/>
      <c r="AT175" s="675"/>
      <c r="AU175" s="675"/>
      <c r="AV175" s="675"/>
      <c r="AW175" s="675"/>
      <c r="AX175" s="675"/>
      <c r="AY175" s="675"/>
      <c r="AZ175" s="675"/>
      <c r="BA175" s="781"/>
      <c r="BB175" s="781"/>
      <c r="BC175" s="675"/>
      <c r="BD175" s="881"/>
      <c r="BE175" s="881"/>
    </row>
    <row r="176" spans="1:57" ht="15.75" customHeight="1" x14ac:dyDescent="0.25">
      <c r="A176" s="897"/>
      <c r="B176" s="913"/>
      <c r="C176" s="921"/>
      <c r="D176" s="723"/>
      <c r="E176" s="723"/>
      <c r="F176" s="723"/>
      <c r="G176" s="723"/>
      <c r="H176" s="723"/>
      <c r="I176" s="723"/>
      <c r="J176" s="723"/>
      <c r="K176" s="723"/>
      <c r="L176" s="723"/>
      <c r="M176" s="723"/>
      <c r="N176" s="723"/>
      <c r="O176" s="885"/>
      <c r="P176" s="828"/>
      <c r="Q176" s="878"/>
      <c r="R176" s="696"/>
      <c r="S176" s="672"/>
      <c r="T176" s="672"/>
      <c r="U176" s="672"/>
      <c r="V176" s="678"/>
      <c r="W176" s="678"/>
      <c r="X176" s="678"/>
      <c r="Y176" s="678"/>
      <c r="Z176" s="678"/>
      <c r="AA176" s="678"/>
      <c r="AB176" s="675"/>
      <c r="AC176" s="675"/>
      <c r="AD176" s="675"/>
      <c r="AE176" s="675"/>
      <c r="AF176" s="675"/>
      <c r="AG176" s="675"/>
      <c r="AH176" s="675"/>
      <c r="AI176" s="675"/>
      <c r="AJ176" s="675"/>
      <c r="AK176" s="675"/>
      <c r="AL176" s="675"/>
      <c r="AM176" s="675"/>
      <c r="AN176" s="675"/>
      <c r="AO176" s="675"/>
      <c r="AP176" s="675"/>
      <c r="AQ176" s="675"/>
      <c r="AR176" s="675"/>
      <c r="AS176" s="675"/>
      <c r="AT176" s="675"/>
      <c r="AU176" s="675"/>
      <c r="AV176" s="675"/>
      <c r="AW176" s="675"/>
      <c r="AX176" s="675"/>
      <c r="AY176" s="675"/>
      <c r="AZ176" s="675"/>
      <c r="BA176" s="781"/>
      <c r="BB176" s="781"/>
      <c r="BC176" s="675"/>
      <c r="BD176" s="881"/>
      <c r="BE176" s="881"/>
    </row>
    <row r="177" spans="1:57" ht="15.75" customHeight="1" x14ac:dyDescent="0.25">
      <c r="A177" s="894"/>
      <c r="B177" s="907"/>
      <c r="C177" s="908"/>
      <c r="D177" s="723"/>
      <c r="E177" s="723"/>
      <c r="F177" s="723"/>
      <c r="G177" s="723"/>
      <c r="H177" s="723"/>
      <c r="I177" s="723"/>
      <c r="J177" s="723"/>
      <c r="K177" s="723"/>
      <c r="L177" s="723"/>
      <c r="M177" s="723"/>
      <c r="N177" s="723"/>
      <c r="O177" s="885"/>
      <c r="P177" s="836"/>
      <c r="Q177" s="878"/>
      <c r="R177" s="696"/>
      <c r="S177" s="672"/>
      <c r="T177" s="672"/>
      <c r="U177" s="672"/>
      <c r="V177" s="678"/>
      <c r="W177" s="678"/>
      <c r="X177" s="678"/>
      <c r="Y177" s="678"/>
      <c r="Z177" s="678"/>
      <c r="AA177" s="678"/>
      <c r="AB177" s="675"/>
      <c r="AC177" s="675"/>
      <c r="AD177" s="675"/>
      <c r="AE177" s="675"/>
      <c r="AF177" s="675"/>
      <c r="AG177" s="675"/>
      <c r="AH177" s="675"/>
      <c r="AI177" s="675"/>
      <c r="AJ177" s="675"/>
      <c r="AK177" s="675"/>
      <c r="AL177" s="675"/>
      <c r="AM177" s="675"/>
      <c r="AN177" s="675"/>
      <c r="AO177" s="675"/>
      <c r="AP177" s="675"/>
      <c r="AQ177" s="675"/>
      <c r="AR177" s="675"/>
      <c r="AS177" s="675"/>
      <c r="AT177" s="675"/>
      <c r="AU177" s="675"/>
      <c r="AV177" s="675"/>
      <c r="AW177" s="675"/>
      <c r="AX177" s="675"/>
      <c r="AY177" s="675"/>
      <c r="AZ177" s="675"/>
      <c r="BA177" s="781"/>
      <c r="BB177" s="781"/>
      <c r="BC177" s="675"/>
      <c r="BD177" s="881"/>
      <c r="BE177" s="881"/>
    </row>
    <row r="178" spans="1:57" ht="15.75" customHeight="1" x14ac:dyDescent="0.25">
      <c r="A178" s="897"/>
      <c r="B178" s="905"/>
      <c r="C178" s="906"/>
      <c r="D178" s="723"/>
      <c r="E178" s="723"/>
      <c r="F178" s="723"/>
      <c r="G178" s="723"/>
      <c r="H178" s="723"/>
      <c r="I178" s="723"/>
      <c r="J178" s="723"/>
      <c r="K178" s="723"/>
      <c r="L178" s="723"/>
      <c r="M178" s="723"/>
      <c r="N178" s="723"/>
      <c r="O178" s="885"/>
      <c r="P178" s="837"/>
      <c r="Q178" s="878"/>
      <c r="R178" s="696"/>
      <c r="S178" s="672"/>
      <c r="T178" s="672"/>
      <c r="U178" s="672"/>
      <c r="V178" s="678"/>
      <c r="W178" s="678"/>
      <c r="X178" s="678"/>
      <c r="Y178" s="678"/>
      <c r="Z178" s="678"/>
      <c r="AA178" s="678"/>
      <c r="AB178" s="675"/>
      <c r="AC178" s="675"/>
      <c r="AD178" s="675"/>
      <c r="AE178" s="675"/>
      <c r="AF178" s="675"/>
      <c r="AG178" s="675"/>
      <c r="AH178" s="675"/>
      <c r="AI178" s="675"/>
      <c r="AJ178" s="675"/>
      <c r="AK178" s="675"/>
      <c r="AL178" s="675"/>
      <c r="AM178" s="675"/>
      <c r="AN178" s="675"/>
      <c r="AO178" s="675"/>
      <c r="AP178" s="675"/>
      <c r="AQ178" s="675"/>
      <c r="AR178" s="675"/>
      <c r="AS178" s="675"/>
      <c r="AT178" s="675"/>
      <c r="AU178" s="675"/>
      <c r="AV178" s="675"/>
      <c r="AW178" s="675"/>
      <c r="AX178" s="675"/>
      <c r="AY178" s="675"/>
      <c r="AZ178" s="675"/>
      <c r="BA178" s="781"/>
      <c r="BB178" s="781"/>
      <c r="BC178" s="675"/>
      <c r="BD178" s="881"/>
      <c r="BE178" s="881"/>
    </row>
    <row r="179" spans="1:57" ht="15.75" customHeight="1" x14ac:dyDescent="0.25">
      <c r="A179" s="894"/>
      <c r="B179" s="711"/>
      <c r="C179" s="922"/>
      <c r="D179" s="723"/>
      <c r="E179" s="723"/>
      <c r="F179" s="723"/>
      <c r="G179" s="723"/>
      <c r="H179" s="723"/>
      <c r="I179" s="723"/>
      <c r="J179" s="723"/>
      <c r="K179" s="723"/>
      <c r="L179" s="723"/>
      <c r="M179" s="723"/>
      <c r="N179" s="723"/>
      <c r="O179" s="885"/>
      <c r="P179" s="847"/>
      <c r="Q179" s="878"/>
      <c r="R179" s="696"/>
      <c r="S179" s="672"/>
      <c r="T179" s="672"/>
      <c r="U179" s="672"/>
      <c r="V179" s="678"/>
      <c r="W179" s="678"/>
      <c r="X179" s="678"/>
      <c r="Y179" s="678"/>
      <c r="Z179" s="678"/>
      <c r="AA179" s="678"/>
      <c r="AB179" s="675"/>
      <c r="AC179" s="675"/>
      <c r="AD179" s="675"/>
      <c r="AE179" s="675"/>
      <c r="AF179" s="675"/>
      <c r="AG179" s="675"/>
      <c r="AH179" s="675"/>
      <c r="AI179" s="675"/>
      <c r="AJ179" s="675"/>
      <c r="AK179" s="675"/>
      <c r="AL179" s="675"/>
      <c r="AM179" s="675"/>
      <c r="AN179" s="675"/>
      <c r="AO179" s="675"/>
      <c r="AP179" s="675"/>
      <c r="AQ179" s="675"/>
      <c r="AR179" s="675"/>
      <c r="AS179" s="675"/>
      <c r="AT179" s="675"/>
      <c r="AU179" s="675"/>
      <c r="AV179" s="675"/>
      <c r="AW179" s="675"/>
      <c r="AX179" s="675"/>
      <c r="AY179" s="675"/>
      <c r="AZ179" s="675"/>
      <c r="BA179" s="781"/>
      <c r="BB179" s="781"/>
      <c r="BC179" s="675"/>
      <c r="BD179" s="881"/>
      <c r="BE179" s="881"/>
    </row>
    <row r="180" spans="1:57" ht="15.75" customHeight="1" x14ac:dyDescent="0.25">
      <c r="A180" s="897"/>
      <c r="B180" s="905"/>
      <c r="C180" s="906"/>
      <c r="D180" s="723"/>
      <c r="E180" s="723"/>
      <c r="F180" s="723"/>
      <c r="G180" s="723"/>
      <c r="H180" s="723"/>
      <c r="I180" s="723"/>
      <c r="J180" s="723"/>
      <c r="K180" s="723"/>
      <c r="L180" s="723"/>
      <c r="M180" s="723"/>
      <c r="N180" s="723"/>
      <c r="O180" s="885"/>
      <c r="P180" s="837"/>
      <c r="Q180" s="878"/>
      <c r="R180" s="696"/>
      <c r="S180" s="672"/>
      <c r="T180" s="672"/>
      <c r="U180" s="672"/>
      <c r="V180" s="678"/>
      <c r="W180" s="678"/>
      <c r="X180" s="678"/>
      <c r="Y180" s="678"/>
      <c r="Z180" s="678"/>
      <c r="AA180" s="678"/>
      <c r="AB180" s="675"/>
      <c r="AC180" s="675"/>
      <c r="AD180" s="675"/>
      <c r="AE180" s="675"/>
      <c r="AF180" s="675"/>
      <c r="AG180" s="675"/>
      <c r="AH180" s="675"/>
      <c r="AI180" s="675"/>
      <c r="AJ180" s="675"/>
      <c r="AK180" s="675"/>
      <c r="AL180" s="675"/>
      <c r="AM180" s="675"/>
      <c r="AN180" s="675"/>
      <c r="AO180" s="675"/>
      <c r="AP180" s="675"/>
      <c r="AQ180" s="675"/>
      <c r="AR180" s="675"/>
      <c r="AS180" s="675"/>
      <c r="AT180" s="675"/>
      <c r="AU180" s="675"/>
      <c r="AV180" s="675"/>
      <c r="AW180" s="675"/>
      <c r="AX180" s="675"/>
      <c r="AY180" s="675"/>
      <c r="AZ180" s="675"/>
      <c r="BA180" s="781"/>
      <c r="BB180" s="781"/>
      <c r="BC180" s="675"/>
      <c r="BD180" s="881"/>
      <c r="BE180" s="881"/>
    </row>
    <row r="181" spans="1:57" ht="15.75" x14ac:dyDescent="0.25">
      <c r="A181" s="752"/>
      <c r="B181" s="736"/>
      <c r="C181" s="736"/>
      <c r="D181" s="723"/>
      <c r="E181" s="723"/>
      <c r="F181" s="723"/>
      <c r="G181" s="723"/>
      <c r="H181" s="723"/>
      <c r="I181" s="723"/>
      <c r="J181" s="723"/>
      <c r="K181" s="723"/>
      <c r="L181" s="723"/>
      <c r="M181" s="723"/>
      <c r="N181" s="723"/>
      <c r="O181" s="885"/>
      <c r="P181" s="696"/>
      <c r="Q181" s="696"/>
      <c r="R181" s="698"/>
      <c r="S181" s="672"/>
      <c r="T181" s="672"/>
      <c r="U181" s="672"/>
      <c r="V181" s="672"/>
      <c r="W181" s="672"/>
      <c r="X181" s="678"/>
      <c r="Y181" s="687"/>
      <c r="Z181" s="687"/>
      <c r="AA181" s="678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 s="672"/>
      <c r="AX181" s="672"/>
      <c r="AY181" s="672"/>
      <c r="AZ181" s="672"/>
      <c r="BA181" s="678"/>
      <c r="BB181" s="672"/>
      <c r="BC181" s="672"/>
      <c r="BD181" s="672"/>
      <c r="BE181" s="672"/>
    </row>
    <row r="182" spans="1:57" ht="15" customHeight="1" x14ac:dyDescent="0.25">
      <c r="A182" s="899"/>
      <c r="B182" s="900"/>
      <c r="C182" s="901"/>
      <c r="D182" s="723"/>
      <c r="E182" s="723"/>
      <c r="F182" s="723"/>
      <c r="G182" s="723"/>
      <c r="H182" s="723"/>
      <c r="I182" s="723"/>
      <c r="J182" s="723"/>
      <c r="K182" s="723"/>
      <c r="L182" s="723"/>
      <c r="M182" s="723"/>
      <c r="N182" s="723"/>
      <c r="O182" s="885"/>
      <c r="P182" s="713"/>
      <c r="Q182" s="698"/>
      <c r="R182" s="732"/>
      <c r="S182" s="672"/>
      <c r="T182" s="672"/>
      <c r="U182" s="672"/>
      <c r="V182" s="672"/>
      <c r="W182" s="678"/>
      <c r="X182" s="687"/>
      <c r="Y182" s="687"/>
      <c r="Z182" s="678"/>
      <c r="AA182" s="678"/>
      <c r="AB182" s="675"/>
      <c r="AC182" s="675"/>
      <c r="AD182" s="675"/>
      <c r="AE182" s="675"/>
      <c r="AF182" s="675"/>
      <c r="AG182" s="675"/>
      <c r="AH182" s="675"/>
      <c r="AI182" s="675"/>
      <c r="AJ182" s="675"/>
      <c r="AK182" s="675"/>
      <c r="AL182" s="675"/>
      <c r="AM182" s="675"/>
      <c r="AN182" s="675"/>
      <c r="AO182" s="675"/>
      <c r="AP182" s="675"/>
      <c r="AQ182" s="675"/>
      <c r="AR182" s="675"/>
      <c r="AS182" s="675"/>
      <c r="AT182" s="675"/>
      <c r="AU182" s="675"/>
      <c r="AV182" s="675"/>
      <c r="AW182" s="675"/>
      <c r="AX182" s="675"/>
      <c r="AY182" s="675"/>
      <c r="AZ182" s="675"/>
      <c r="BA182" s="672"/>
      <c r="BB182" s="672"/>
      <c r="BC182" s="672"/>
      <c r="BD182" s="672"/>
      <c r="BE182" s="675"/>
    </row>
    <row r="183" spans="1:57" ht="15.75" x14ac:dyDescent="0.25">
      <c r="A183" s="902"/>
      <c r="B183" s="903"/>
      <c r="C183" s="904"/>
      <c r="D183" s="723"/>
      <c r="E183" s="723"/>
      <c r="F183" s="723"/>
      <c r="G183" s="723"/>
      <c r="H183" s="723"/>
      <c r="I183" s="723"/>
      <c r="J183" s="723"/>
      <c r="K183" s="723"/>
      <c r="L183" s="723"/>
      <c r="M183" s="723"/>
      <c r="N183" s="723"/>
      <c r="O183" s="885"/>
      <c r="P183" s="713"/>
      <c r="Q183" s="698"/>
      <c r="R183" s="732"/>
      <c r="S183" s="672"/>
      <c r="T183" s="672"/>
      <c r="U183" s="672"/>
      <c r="V183" s="672"/>
      <c r="W183" s="678"/>
      <c r="X183" s="687"/>
      <c r="Y183" s="687"/>
      <c r="Z183" s="678"/>
      <c r="AA183" s="678"/>
      <c r="AB183" s="675"/>
      <c r="AC183" s="675"/>
      <c r="AD183" s="675"/>
      <c r="AE183" s="675"/>
      <c r="AF183" s="675"/>
      <c r="AG183" s="675"/>
      <c r="AH183" s="675"/>
      <c r="AI183" s="675"/>
      <c r="AJ183" s="675"/>
      <c r="AK183" s="675"/>
      <c r="AL183" s="675"/>
      <c r="AM183" s="675"/>
      <c r="AN183" s="675"/>
      <c r="AO183" s="675"/>
      <c r="AP183" s="675"/>
      <c r="AQ183" s="675"/>
      <c r="AR183" s="675"/>
      <c r="AS183" s="675"/>
      <c r="AT183" s="675"/>
      <c r="AU183" s="675"/>
      <c r="AV183" s="675"/>
      <c r="AW183" s="675"/>
      <c r="AX183" s="675"/>
      <c r="AY183" s="675"/>
      <c r="AZ183" s="675"/>
      <c r="BA183" s="672"/>
      <c r="BB183" s="672"/>
      <c r="BC183" s="672"/>
      <c r="BD183" s="672"/>
      <c r="BE183" s="675"/>
    </row>
    <row r="184" spans="1:57" ht="15" customHeight="1" x14ac:dyDescent="0.25">
      <c r="A184" s="907"/>
      <c r="B184" s="919"/>
      <c r="C184" s="908"/>
      <c r="D184" s="723"/>
      <c r="E184" s="723"/>
      <c r="F184" s="723"/>
      <c r="G184" s="723"/>
      <c r="H184" s="723"/>
      <c r="I184" s="723"/>
      <c r="J184" s="723"/>
      <c r="K184" s="723"/>
      <c r="L184" s="723"/>
      <c r="M184" s="723"/>
      <c r="N184" s="723"/>
      <c r="O184" s="885"/>
      <c r="P184" s="706"/>
      <c r="Q184" s="698"/>
      <c r="R184" s="732"/>
      <c r="S184" s="672"/>
      <c r="T184" s="672"/>
      <c r="U184" s="672"/>
      <c r="V184" s="672"/>
      <c r="W184" s="678"/>
      <c r="X184" s="687"/>
      <c r="Y184" s="687"/>
      <c r="Z184" s="678"/>
      <c r="AA184" s="678"/>
      <c r="AB184" s="675"/>
      <c r="AC184" s="675"/>
      <c r="AD184" s="675"/>
      <c r="AE184" s="675"/>
      <c r="AF184" s="675"/>
      <c r="AG184" s="675"/>
      <c r="AH184" s="675"/>
      <c r="AI184" s="675"/>
      <c r="AJ184" s="675"/>
      <c r="AK184" s="675"/>
      <c r="AL184" s="675"/>
      <c r="AM184" s="675"/>
      <c r="AN184" s="675"/>
      <c r="AO184" s="675"/>
      <c r="AP184" s="675"/>
      <c r="AQ184" s="675"/>
      <c r="AR184" s="675"/>
      <c r="AS184" s="675"/>
      <c r="AT184" s="675"/>
      <c r="AU184" s="675"/>
      <c r="AV184" s="675"/>
      <c r="AW184" s="675"/>
      <c r="AX184" s="675"/>
      <c r="AY184" s="675"/>
      <c r="AZ184" s="675"/>
      <c r="BA184" s="694"/>
      <c r="BB184" s="781"/>
      <c r="BC184" s="672"/>
      <c r="BD184" s="891"/>
      <c r="BE184" s="881"/>
    </row>
    <row r="185" spans="1:57" ht="15" customHeight="1" x14ac:dyDescent="0.25">
      <c r="A185" s="705"/>
      <c r="B185" s="912"/>
      <c r="C185" s="909"/>
      <c r="D185" s="723"/>
      <c r="E185" s="723"/>
      <c r="F185" s="723"/>
      <c r="G185" s="723"/>
      <c r="H185" s="723"/>
      <c r="I185" s="723"/>
      <c r="J185" s="723"/>
      <c r="K185" s="723"/>
      <c r="L185" s="723"/>
      <c r="M185" s="723"/>
      <c r="N185" s="723"/>
      <c r="O185" s="885"/>
      <c r="P185" s="706"/>
      <c r="Q185" s="698"/>
      <c r="R185" s="732"/>
      <c r="S185" s="672"/>
      <c r="T185" s="672"/>
      <c r="U185" s="672"/>
      <c r="V185" s="672"/>
      <c r="W185" s="678"/>
      <c r="X185" s="687"/>
      <c r="Y185" s="687"/>
      <c r="Z185" s="678"/>
      <c r="AA185" s="678"/>
      <c r="AB185" s="675"/>
      <c r="AC185" s="675"/>
      <c r="AD185" s="675"/>
      <c r="AE185" s="675"/>
      <c r="AF185" s="675"/>
      <c r="AG185" s="675"/>
      <c r="AH185" s="675"/>
      <c r="AI185" s="675"/>
      <c r="AJ185" s="675"/>
      <c r="AK185" s="675"/>
      <c r="AL185" s="675"/>
      <c r="AM185" s="675"/>
      <c r="AN185" s="675"/>
      <c r="AO185" s="675"/>
      <c r="AP185" s="675"/>
      <c r="AQ185" s="675"/>
      <c r="AR185" s="675"/>
      <c r="AS185" s="675"/>
      <c r="AT185" s="675"/>
      <c r="AU185" s="675"/>
      <c r="AV185" s="675"/>
      <c r="AW185" s="675"/>
      <c r="AX185" s="675"/>
      <c r="AY185" s="675"/>
      <c r="AZ185" s="675"/>
      <c r="BA185" s="781"/>
      <c r="BB185" s="781"/>
      <c r="BC185" s="672"/>
      <c r="BD185" s="881"/>
      <c r="BE185" s="881"/>
    </row>
    <row r="186" spans="1:57" ht="15" customHeight="1" x14ac:dyDescent="0.25">
      <c r="A186" s="705"/>
      <c r="B186" s="912"/>
      <c r="C186" s="909"/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885"/>
      <c r="P186" s="706"/>
      <c r="Q186" s="698"/>
      <c r="R186" s="732"/>
      <c r="S186" s="672"/>
      <c r="T186" s="672"/>
      <c r="U186" s="672"/>
      <c r="V186" s="672"/>
      <c r="W186" s="678"/>
      <c r="X186" s="687"/>
      <c r="Y186" s="687"/>
      <c r="Z186" s="678"/>
      <c r="AA186" s="678"/>
      <c r="AB186" s="675"/>
      <c r="AC186" s="675"/>
      <c r="AD186" s="675"/>
      <c r="AE186" s="675"/>
      <c r="AF186" s="675"/>
      <c r="AG186" s="675"/>
      <c r="AH186" s="675"/>
      <c r="AI186" s="675"/>
      <c r="AJ186" s="675"/>
      <c r="AK186" s="675"/>
      <c r="AL186" s="675"/>
      <c r="AM186" s="675"/>
      <c r="AN186" s="675"/>
      <c r="AO186" s="675"/>
      <c r="AP186" s="675"/>
      <c r="AQ186" s="675"/>
      <c r="AR186" s="675"/>
      <c r="AS186" s="675"/>
      <c r="AT186" s="675"/>
      <c r="AU186" s="675"/>
      <c r="AV186" s="675"/>
      <c r="AW186" s="675"/>
      <c r="AX186" s="675"/>
      <c r="AY186" s="675"/>
      <c r="AZ186" s="675"/>
      <c r="BA186" s="781"/>
      <c r="BB186" s="781"/>
      <c r="BC186" s="672"/>
      <c r="BD186" s="881"/>
      <c r="BE186" s="881"/>
    </row>
    <row r="187" spans="1:57" ht="15" customHeight="1" x14ac:dyDescent="0.25">
      <c r="A187" s="705"/>
      <c r="B187" s="912"/>
      <c r="C187" s="909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885"/>
      <c r="P187" s="706"/>
      <c r="Q187" s="698"/>
      <c r="R187" s="732"/>
      <c r="S187" s="672"/>
      <c r="T187" s="672"/>
      <c r="U187" s="672"/>
      <c r="V187" s="672"/>
      <c r="W187" s="678"/>
      <c r="X187" s="687"/>
      <c r="Y187" s="687"/>
      <c r="Z187" s="678"/>
      <c r="AA187" s="678"/>
      <c r="AB187" s="675"/>
      <c r="AC187" s="675"/>
      <c r="AD187" s="675"/>
      <c r="AE187" s="675"/>
      <c r="AF187" s="675"/>
      <c r="AG187" s="675"/>
      <c r="AH187" s="675"/>
      <c r="AI187" s="675"/>
      <c r="AJ187" s="675"/>
      <c r="AK187" s="675"/>
      <c r="AL187" s="675"/>
      <c r="AM187" s="675"/>
      <c r="AN187" s="675"/>
      <c r="AO187" s="675"/>
      <c r="AP187" s="675"/>
      <c r="AQ187" s="675"/>
      <c r="AR187" s="675"/>
      <c r="AS187" s="675"/>
      <c r="AT187" s="675"/>
      <c r="AU187" s="675"/>
      <c r="AV187" s="675"/>
      <c r="AW187" s="675"/>
      <c r="AX187" s="675"/>
      <c r="AY187" s="675"/>
      <c r="AZ187" s="675"/>
      <c r="BA187" s="781"/>
      <c r="BB187" s="781"/>
      <c r="BC187" s="672"/>
      <c r="BD187" s="881"/>
      <c r="BE187" s="881"/>
    </row>
    <row r="188" spans="1:57" ht="15" customHeight="1" x14ac:dyDescent="0.25">
      <c r="A188" s="913"/>
      <c r="B188" s="920"/>
      <c r="C188" s="921"/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885"/>
      <c r="P188" s="706"/>
      <c r="Q188" s="698"/>
      <c r="R188" s="732"/>
      <c r="S188" s="672"/>
      <c r="T188" s="672"/>
      <c r="U188" s="672"/>
      <c r="V188" s="672"/>
      <c r="W188" s="678"/>
      <c r="X188" s="687"/>
      <c r="Y188" s="687"/>
      <c r="Z188" s="678"/>
      <c r="AA188" s="678"/>
      <c r="AB188" s="675"/>
      <c r="AC188" s="675"/>
      <c r="AD188" s="675"/>
      <c r="AE188" s="675"/>
      <c r="AF188" s="675"/>
      <c r="AG188" s="675"/>
      <c r="AH188" s="675"/>
      <c r="AI188" s="675"/>
      <c r="AJ188" s="675"/>
      <c r="AK188" s="675"/>
      <c r="AL188" s="675"/>
      <c r="AM188" s="675"/>
      <c r="AN188" s="675"/>
      <c r="AO188" s="675"/>
      <c r="AP188" s="675"/>
      <c r="AQ188" s="675"/>
      <c r="AR188" s="675"/>
      <c r="AS188" s="675"/>
      <c r="AT188" s="675"/>
      <c r="AU188" s="675"/>
      <c r="AV188" s="675"/>
      <c r="AW188" s="675"/>
      <c r="AX188" s="675"/>
      <c r="AY188" s="675"/>
      <c r="AZ188" s="675"/>
      <c r="BA188" s="781"/>
      <c r="BB188" s="781"/>
      <c r="BC188" s="672"/>
      <c r="BD188" s="881"/>
      <c r="BE188" s="881"/>
    </row>
    <row r="189" spans="1:57" ht="15.75" x14ac:dyDescent="0.25">
      <c r="A189" s="916"/>
      <c r="B189" s="917"/>
      <c r="C189" s="918"/>
      <c r="D189" s="723"/>
      <c r="E189" s="723"/>
      <c r="F189" s="723"/>
      <c r="G189" s="723"/>
      <c r="H189" s="723"/>
      <c r="I189" s="723"/>
      <c r="J189" s="723"/>
      <c r="K189" s="723"/>
      <c r="L189" s="723"/>
      <c r="M189" s="723"/>
      <c r="N189" s="723"/>
      <c r="O189" s="885"/>
      <c r="P189" s="776"/>
      <c r="Q189" s="777"/>
      <c r="R189" s="778"/>
      <c r="S189" s="888"/>
      <c r="T189" s="888"/>
      <c r="U189" s="888"/>
      <c r="V189" s="888"/>
      <c r="W189" s="888"/>
      <c r="X189" s="888"/>
      <c r="Y189" s="888"/>
      <c r="Z189" s="888"/>
      <c r="AA189" s="888"/>
      <c r="AB189" s="889"/>
      <c r="AC189" s="889"/>
      <c r="AD189" s="889"/>
      <c r="AE189" s="889"/>
      <c r="AF189" s="889"/>
      <c r="AG189" s="889"/>
      <c r="AH189" s="889"/>
      <c r="AI189" s="889"/>
      <c r="AJ189" s="889"/>
      <c r="AK189" s="889"/>
      <c r="AL189" s="889"/>
      <c r="AM189" s="889"/>
      <c r="AN189" s="889"/>
      <c r="AO189" s="889"/>
      <c r="AP189" s="889"/>
      <c r="AQ189" s="889"/>
      <c r="AR189" s="889"/>
      <c r="AS189" s="889"/>
      <c r="AT189" s="889"/>
      <c r="AU189" s="889"/>
      <c r="AV189" s="889"/>
      <c r="AW189" s="889"/>
      <c r="AX189" s="889"/>
      <c r="AY189" s="889"/>
      <c r="AZ189" s="889"/>
      <c r="BA189" s="781"/>
      <c r="BB189" s="781"/>
      <c r="BC189" s="889"/>
      <c r="BD189" s="881"/>
      <c r="BE189" s="881"/>
    </row>
    <row r="190" spans="1:57" ht="15.75" x14ac:dyDescent="0.25">
      <c r="A190" s="797"/>
      <c r="B190" s="798"/>
      <c r="C190" s="798"/>
      <c r="D190" s="723"/>
      <c r="E190" s="723"/>
      <c r="F190" s="723"/>
      <c r="G190" s="723"/>
      <c r="H190" s="723"/>
      <c r="I190" s="723"/>
      <c r="J190" s="723"/>
      <c r="K190" s="723"/>
      <c r="L190" s="723"/>
      <c r="M190" s="723"/>
      <c r="N190" s="723"/>
      <c r="O190" s="885"/>
      <c r="P190" s="678"/>
      <c r="Q190" s="678"/>
      <c r="R190" s="672"/>
      <c r="S190" s="672"/>
      <c r="T190" s="672"/>
      <c r="U190" s="672"/>
      <c r="V190" s="672"/>
      <c r="W190" s="672"/>
      <c r="X190" s="672"/>
      <c r="Y190" s="672"/>
      <c r="Z190" s="672"/>
      <c r="AA190" s="672"/>
      <c r="AB190" s="672"/>
      <c r="AC190" s="672"/>
      <c r="AD190" s="672"/>
      <c r="AE190" s="672"/>
      <c r="AF190" s="672"/>
      <c r="AG190" s="672"/>
      <c r="AH190" s="672"/>
      <c r="AI190" s="672"/>
      <c r="AJ190" s="672"/>
      <c r="AK190" s="672"/>
      <c r="AL190" s="672"/>
      <c r="AM190" s="672"/>
      <c r="AN190" s="672"/>
      <c r="AO190" s="672"/>
      <c r="AP190" s="672"/>
      <c r="AQ190" s="672"/>
      <c r="AR190" s="672"/>
      <c r="AS190" s="672"/>
      <c r="AT190" s="672"/>
      <c r="AU190" s="672"/>
      <c r="AV190" s="672"/>
      <c r="AW190" s="672"/>
      <c r="AX190" s="672"/>
      <c r="AY190" s="672"/>
      <c r="AZ190" s="672"/>
      <c r="BA190" s="672"/>
      <c r="BB190" s="672"/>
      <c r="BC190" s="672"/>
      <c r="BD190" s="672"/>
      <c r="BE190" s="672"/>
    </row>
    <row r="191" spans="1:57" ht="15" customHeight="1" x14ac:dyDescent="0.25">
      <c r="A191" s="894"/>
      <c r="B191" s="894"/>
      <c r="C191" s="693"/>
      <c r="D191" s="723"/>
      <c r="E191" s="723"/>
      <c r="F191" s="723"/>
      <c r="G191" s="723"/>
      <c r="H191" s="723"/>
      <c r="I191" s="723"/>
      <c r="J191" s="723"/>
      <c r="K191" s="723"/>
      <c r="L191" s="723"/>
      <c r="M191" s="723"/>
      <c r="N191" s="723"/>
      <c r="O191" s="885"/>
      <c r="P191" s="678"/>
      <c r="Q191" s="678"/>
      <c r="R191" s="672"/>
      <c r="S191" s="672"/>
      <c r="T191" s="672"/>
      <c r="U191" s="672"/>
      <c r="V191" s="672"/>
      <c r="W191" s="672"/>
      <c r="X191" s="672"/>
      <c r="Y191" s="672"/>
      <c r="Z191" s="672"/>
      <c r="AA191" s="672"/>
      <c r="AB191" s="672"/>
      <c r="AC191" s="672"/>
      <c r="AD191" s="672"/>
      <c r="AE191" s="672"/>
      <c r="AF191" s="672"/>
      <c r="AG191" s="672"/>
      <c r="AH191" s="672"/>
      <c r="AI191" s="672"/>
      <c r="AJ191" s="672"/>
      <c r="AK191" s="672"/>
      <c r="AL191" s="672"/>
      <c r="AM191" s="672"/>
      <c r="AN191" s="672"/>
      <c r="AO191" s="672"/>
      <c r="AP191" s="672"/>
      <c r="AQ191" s="672"/>
      <c r="AR191" s="672"/>
      <c r="AS191" s="672"/>
      <c r="AT191" s="672"/>
      <c r="AU191" s="672"/>
      <c r="AV191" s="672"/>
      <c r="AW191" s="672"/>
      <c r="AX191" s="672"/>
      <c r="AY191" s="672"/>
      <c r="AZ191" s="672"/>
      <c r="BA191" s="672"/>
      <c r="BB191" s="672"/>
      <c r="BC191" s="672"/>
      <c r="BD191" s="672"/>
      <c r="BE191" s="672"/>
    </row>
    <row r="192" spans="1:57" ht="15" customHeight="1" x14ac:dyDescent="0.25">
      <c r="A192" s="896"/>
      <c r="B192" s="896"/>
      <c r="C192" s="693"/>
      <c r="D192" s="723"/>
      <c r="E192" s="723"/>
      <c r="F192" s="723"/>
      <c r="G192" s="723"/>
      <c r="H192" s="723"/>
      <c r="I192" s="723"/>
      <c r="J192" s="723"/>
      <c r="K192" s="723"/>
      <c r="L192" s="723"/>
      <c r="M192" s="723"/>
      <c r="N192" s="723"/>
      <c r="O192" s="885"/>
      <c r="P192" s="678"/>
      <c r="Q192" s="678"/>
      <c r="R192" s="672"/>
      <c r="S192" s="672"/>
      <c r="T192" s="672"/>
      <c r="U192" s="672"/>
      <c r="V192" s="672"/>
      <c r="W192" s="672"/>
      <c r="X192" s="672"/>
      <c r="Y192" s="672"/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  <c r="AX192" s="672"/>
      <c r="AY192" s="672"/>
      <c r="AZ192" s="672"/>
      <c r="BA192" s="672"/>
      <c r="BB192" s="672"/>
      <c r="BC192" s="672"/>
      <c r="BD192" s="672"/>
      <c r="BE192" s="672"/>
    </row>
    <row r="193" spans="1:72" ht="15" customHeight="1" x14ac:dyDescent="0.25">
      <c r="A193" s="718"/>
      <c r="B193" s="718"/>
      <c r="C193" s="718"/>
      <c r="D193" s="723"/>
      <c r="E193" s="723"/>
      <c r="F193" s="723"/>
      <c r="G193" s="723"/>
      <c r="H193" s="723"/>
      <c r="I193" s="723"/>
      <c r="J193" s="723"/>
      <c r="K193" s="723"/>
      <c r="L193" s="723"/>
      <c r="M193" s="723"/>
      <c r="N193" s="723"/>
      <c r="O193" s="885"/>
      <c r="P193" s="718"/>
      <c r="Q193" s="718"/>
      <c r="R193" s="718"/>
      <c r="S193" s="718"/>
      <c r="T193" s="718"/>
      <c r="U193" s="718"/>
      <c r="V193" s="718"/>
      <c r="W193" s="718"/>
      <c r="X193" s="718"/>
      <c r="Y193" s="718"/>
      <c r="Z193" s="718"/>
      <c r="AA193" s="718"/>
      <c r="AB193" s="718"/>
      <c r="AC193" s="718"/>
      <c r="AD193" s="718"/>
      <c r="AE193" s="718"/>
      <c r="AF193" s="718"/>
      <c r="AG193" s="718"/>
      <c r="AH193" s="718"/>
      <c r="AI193" s="718"/>
      <c r="AJ193" s="718"/>
      <c r="AK193" s="718"/>
      <c r="AL193" s="718"/>
      <c r="AM193" s="718"/>
      <c r="AN193" s="718"/>
      <c r="AO193" s="718"/>
      <c r="AP193" s="718"/>
      <c r="AQ193" s="718"/>
      <c r="AR193" s="718"/>
      <c r="AS193" s="718"/>
      <c r="AT193" s="718"/>
      <c r="AU193" s="718"/>
      <c r="AV193" s="718"/>
      <c r="AW193" s="718"/>
      <c r="AX193" s="718"/>
      <c r="AY193" s="718"/>
      <c r="AZ193" s="718"/>
      <c r="BA193" s="718"/>
      <c r="BB193" s="718"/>
      <c r="BC193" s="718"/>
      <c r="BD193" s="718"/>
      <c r="BE193" s="718"/>
      <c r="BF193" s="718"/>
      <c r="BG193" s="718"/>
      <c r="BH193" s="718"/>
      <c r="BI193" s="718"/>
      <c r="BJ193" s="718"/>
      <c r="BK193" s="718"/>
      <c r="BL193" s="718"/>
      <c r="BM193" s="718"/>
      <c r="BN193" s="718"/>
      <c r="BO193" s="718"/>
      <c r="BP193" s="718"/>
      <c r="BQ193" s="718"/>
      <c r="BR193" s="718"/>
      <c r="BS193" s="718"/>
      <c r="BT193" s="718"/>
    </row>
    <row r="194" spans="1:72" ht="15.75" x14ac:dyDescent="0.25">
      <c r="A194" s="718"/>
      <c r="B194" s="718"/>
      <c r="C194" s="718"/>
      <c r="D194" s="723"/>
      <c r="E194" s="723"/>
      <c r="F194" s="723"/>
      <c r="G194" s="723"/>
      <c r="H194" s="723"/>
      <c r="I194" s="723"/>
      <c r="J194" s="723"/>
      <c r="K194" s="723"/>
      <c r="L194" s="723"/>
      <c r="M194" s="723"/>
      <c r="N194" s="723"/>
      <c r="O194" s="885"/>
      <c r="P194" s="718"/>
      <c r="Q194" s="718"/>
      <c r="R194" s="718"/>
      <c r="S194" s="718"/>
      <c r="T194" s="718"/>
      <c r="U194" s="718"/>
      <c r="V194" s="718"/>
      <c r="W194" s="718"/>
      <c r="X194" s="718"/>
      <c r="Y194" s="718"/>
      <c r="Z194" s="718"/>
      <c r="AA194" s="718"/>
      <c r="AB194" s="718"/>
      <c r="AC194" s="718"/>
      <c r="AD194" s="718"/>
      <c r="AE194" s="718"/>
      <c r="AF194" s="718"/>
      <c r="AG194" s="718"/>
      <c r="AH194" s="718"/>
      <c r="AI194" s="718"/>
      <c r="AJ194" s="718"/>
      <c r="AK194" s="718"/>
      <c r="AL194" s="718"/>
      <c r="AM194" s="718"/>
      <c r="AN194" s="718"/>
      <c r="AO194" s="718"/>
      <c r="AP194" s="718"/>
      <c r="AQ194" s="718"/>
      <c r="AR194" s="718"/>
      <c r="AS194" s="718"/>
      <c r="AT194" s="718"/>
      <c r="AU194" s="718"/>
      <c r="AV194" s="718"/>
      <c r="AW194" s="718"/>
      <c r="AX194" s="718"/>
      <c r="AY194" s="718"/>
      <c r="AZ194" s="718"/>
      <c r="BA194" s="718"/>
      <c r="BB194" s="718"/>
      <c r="BC194" s="718"/>
      <c r="BD194" s="718"/>
      <c r="BE194" s="718"/>
      <c r="BF194" s="718"/>
      <c r="BG194" s="718"/>
      <c r="BH194" s="718"/>
      <c r="BI194" s="718"/>
      <c r="BJ194" s="718"/>
      <c r="BK194" s="718"/>
      <c r="BL194" s="718"/>
      <c r="BM194" s="718"/>
      <c r="BN194" s="718"/>
      <c r="BO194" s="718"/>
      <c r="BP194" s="718"/>
      <c r="BQ194" s="718"/>
      <c r="BR194" s="718"/>
      <c r="BS194" s="718"/>
      <c r="BT194" s="718"/>
    </row>
    <row r="195" spans="1:72" ht="15.75" x14ac:dyDescent="0.25">
      <c r="A195" s="718"/>
      <c r="B195" s="718"/>
      <c r="C195" s="718"/>
      <c r="D195" s="723"/>
      <c r="E195" s="723"/>
      <c r="F195" s="723"/>
      <c r="G195" s="723"/>
      <c r="H195" s="723"/>
      <c r="I195" s="723"/>
      <c r="J195" s="723"/>
      <c r="K195" s="723"/>
      <c r="L195" s="723"/>
      <c r="M195" s="723"/>
      <c r="N195" s="723"/>
      <c r="O195" s="885"/>
      <c r="P195" s="718"/>
      <c r="Q195" s="718"/>
      <c r="R195" s="718"/>
      <c r="S195" s="718"/>
      <c r="T195" s="718"/>
      <c r="U195" s="718"/>
      <c r="V195" s="718"/>
      <c r="W195" s="718"/>
      <c r="X195" s="718"/>
      <c r="Y195" s="718"/>
      <c r="Z195" s="718"/>
      <c r="AA195" s="718"/>
      <c r="AB195" s="718"/>
      <c r="AC195" s="718"/>
      <c r="AD195" s="718"/>
      <c r="AE195" s="718"/>
      <c r="AF195" s="718"/>
      <c r="AG195" s="718"/>
      <c r="AH195" s="718"/>
      <c r="AI195" s="718"/>
      <c r="AJ195" s="718"/>
      <c r="AK195" s="718"/>
      <c r="AL195" s="718"/>
      <c r="AM195" s="718"/>
      <c r="AN195" s="718"/>
      <c r="AO195" s="718"/>
      <c r="AP195" s="718"/>
      <c r="AQ195" s="718"/>
      <c r="AR195" s="718"/>
      <c r="AS195" s="718"/>
      <c r="AT195" s="718"/>
      <c r="AU195" s="718"/>
      <c r="AV195" s="718"/>
      <c r="AW195" s="718"/>
      <c r="AX195" s="718"/>
      <c r="AY195" s="718"/>
      <c r="AZ195" s="718"/>
      <c r="BA195" s="718"/>
      <c r="BB195" s="718"/>
      <c r="BC195" s="718"/>
      <c r="BD195" s="718"/>
      <c r="BE195" s="718"/>
      <c r="BF195" s="718"/>
      <c r="BG195" s="718"/>
      <c r="BH195" s="718"/>
      <c r="BI195" s="718"/>
      <c r="BJ195" s="718"/>
      <c r="BK195" s="718"/>
      <c r="BL195" s="718"/>
      <c r="BM195" s="718"/>
      <c r="BN195" s="718"/>
      <c r="BO195" s="718"/>
      <c r="BP195" s="718"/>
      <c r="BQ195" s="718"/>
      <c r="BR195" s="718"/>
      <c r="BS195" s="718"/>
      <c r="BT195" s="718"/>
    </row>
    <row r="196" spans="1:72" ht="15.75" x14ac:dyDescent="0.25">
      <c r="A196" s="718"/>
      <c r="B196" s="718"/>
      <c r="C196" s="718"/>
      <c r="D196" s="723"/>
      <c r="E196" s="723"/>
      <c r="F196" s="723"/>
      <c r="G196" s="723"/>
      <c r="H196" s="723"/>
      <c r="I196" s="723"/>
      <c r="J196" s="723"/>
      <c r="K196" s="723"/>
      <c r="L196" s="723"/>
      <c r="M196" s="723"/>
      <c r="N196" s="723"/>
      <c r="O196" s="885"/>
      <c r="P196" s="718"/>
      <c r="Q196" s="718"/>
      <c r="R196" s="718"/>
      <c r="S196" s="718"/>
      <c r="T196" s="718"/>
      <c r="U196" s="718"/>
      <c r="V196" s="718"/>
      <c r="W196" s="718"/>
      <c r="X196" s="718"/>
      <c r="Y196" s="718"/>
      <c r="Z196" s="718"/>
      <c r="AA196" s="718"/>
      <c r="AB196" s="718"/>
      <c r="AC196" s="718"/>
      <c r="AD196" s="718"/>
      <c r="AE196" s="718"/>
      <c r="AF196" s="718"/>
      <c r="AG196" s="718"/>
      <c r="AH196" s="718"/>
      <c r="AI196" s="718"/>
      <c r="AJ196" s="718"/>
      <c r="AK196" s="718"/>
      <c r="AL196" s="718"/>
      <c r="AM196" s="718"/>
      <c r="AN196" s="718"/>
      <c r="AO196" s="718"/>
      <c r="AP196" s="718"/>
      <c r="AQ196" s="718"/>
      <c r="AR196" s="718"/>
      <c r="AS196" s="718"/>
      <c r="AT196" s="718"/>
      <c r="AU196" s="718"/>
      <c r="AV196" s="718"/>
      <c r="AW196" s="718"/>
      <c r="AX196" s="718"/>
      <c r="AY196" s="718"/>
      <c r="AZ196" s="718"/>
      <c r="BA196" s="718"/>
      <c r="BB196" s="718"/>
      <c r="BC196" s="718"/>
      <c r="BD196" s="718"/>
      <c r="BE196" s="718"/>
      <c r="BF196" s="718"/>
      <c r="BG196" s="718"/>
      <c r="BH196" s="718"/>
      <c r="BI196" s="718"/>
      <c r="BJ196" s="718"/>
      <c r="BK196" s="718"/>
      <c r="BL196" s="718"/>
      <c r="BM196" s="718"/>
      <c r="BN196" s="718"/>
      <c r="BO196" s="718"/>
      <c r="BP196" s="718"/>
      <c r="BQ196" s="718"/>
      <c r="BR196" s="718"/>
      <c r="BS196" s="718"/>
      <c r="BT196" s="718"/>
    </row>
    <row r="197" spans="1:72" ht="15.75" x14ac:dyDescent="0.25">
      <c r="A197" s="718"/>
      <c r="B197" s="718"/>
      <c r="C197" s="718"/>
      <c r="D197" s="723"/>
      <c r="E197" s="723"/>
      <c r="F197" s="723"/>
      <c r="G197" s="723"/>
      <c r="H197" s="723"/>
      <c r="I197" s="723"/>
      <c r="J197" s="723"/>
      <c r="K197" s="723"/>
      <c r="L197" s="723"/>
      <c r="M197" s="723"/>
      <c r="N197" s="723"/>
      <c r="O197" s="885"/>
      <c r="P197" s="718"/>
      <c r="Q197" s="718"/>
      <c r="R197" s="718"/>
      <c r="S197" s="718"/>
      <c r="T197" s="718"/>
      <c r="U197" s="718"/>
      <c r="V197" s="718"/>
      <c r="W197" s="718"/>
      <c r="X197" s="718"/>
      <c r="Y197" s="718"/>
      <c r="Z197" s="718"/>
      <c r="AA197" s="718"/>
      <c r="AB197" s="718"/>
      <c r="AC197" s="718"/>
      <c r="AD197" s="718"/>
      <c r="AE197" s="718"/>
      <c r="AF197" s="718"/>
      <c r="AG197" s="718"/>
      <c r="AH197" s="718"/>
      <c r="AI197" s="718"/>
      <c r="AJ197" s="718"/>
      <c r="AK197" s="718"/>
      <c r="AL197" s="718"/>
      <c r="AM197" s="718"/>
      <c r="AN197" s="718"/>
      <c r="AO197" s="718"/>
      <c r="AP197" s="718"/>
      <c r="AQ197" s="718"/>
      <c r="AR197" s="718"/>
      <c r="AS197" s="718"/>
      <c r="AT197" s="718"/>
      <c r="AU197" s="718"/>
      <c r="AV197" s="718"/>
      <c r="AW197" s="718"/>
      <c r="AX197" s="718"/>
      <c r="AY197" s="718"/>
      <c r="AZ197" s="718"/>
      <c r="BA197" s="718"/>
      <c r="BB197" s="718"/>
      <c r="BC197" s="718"/>
      <c r="BD197" s="718"/>
      <c r="BE197" s="718"/>
      <c r="BF197" s="718"/>
      <c r="BG197" s="718"/>
      <c r="BH197" s="718"/>
      <c r="BI197" s="718"/>
      <c r="BJ197" s="718"/>
      <c r="BK197" s="718"/>
      <c r="BL197" s="718"/>
      <c r="BM197" s="718"/>
      <c r="BN197" s="718"/>
      <c r="BO197" s="718"/>
      <c r="BP197" s="718"/>
      <c r="BQ197" s="718"/>
      <c r="BR197" s="718"/>
      <c r="BS197" s="718"/>
      <c r="BT197" s="718"/>
    </row>
    <row r="198" spans="1:72" ht="15.75" x14ac:dyDescent="0.25">
      <c r="A198" s="718"/>
      <c r="B198" s="718"/>
      <c r="C198" s="718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885"/>
      <c r="P198" s="718"/>
      <c r="Q198" s="718"/>
      <c r="R198" s="718"/>
      <c r="S198" s="718"/>
      <c r="T198" s="718"/>
      <c r="U198" s="718"/>
      <c r="V198" s="718"/>
      <c r="W198" s="718"/>
      <c r="X198" s="718"/>
      <c r="Y198" s="718"/>
      <c r="Z198" s="718"/>
      <c r="AA198" s="718"/>
      <c r="AB198" s="718"/>
      <c r="AC198" s="718"/>
      <c r="AD198" s="718"/>
      <c r="AE198" s="718"/>
      <c r="AF198" s="718"/>
      <c r="AG198" s="718"/>
      <c r="AH198" s="718"/>
      <c r="AI198" s="718"/>
      <c r="AJ198" s="718"/>
      <c r="AK198" s="718"/>
      <c r="AL198" s="718"/>
      <c r="AM198" s="718"/>
      <c r="AN198" s="718"/>
      <c r="AO198" s="718"/>
      <c r="AP198" s="718"/>
      <c r="AQ198" s="718"/>
      <c r="AR198" s="718"/>
      <c r="AS198" s="718"/>
      <c r="AT198" s="718"/>
      <c r="AU198" s="718"/>
      <c r="AV198" s="718"/>
      <c r="AW198" s="718"/>
      <c r="AX198" s="718"/>
      <c r="AY198" s="718"/>
      <c r="AZ198" s="718"/>
      <c r="BA198" s="718"/>
      <c r="BB198" s="718"/>
      <c r="BC198" s="718"/>
      <c r="BD198" s="718"/>
      <c r="BE198" s="718"/>
      <c r="BF198" s="718"/>
      <c r="BG198" s="718"/>
      <c r="BH198" s="718"/>
      <c r="BI198" s="718"/>
      <c r="BJ198" s="718"/>
      <c r="BK198" s="718"/>
      <c r="BL198" s="718"/>
      <c r="BM198" s="718"/>
      <c r="BN198" s="718"/>
      <c r="BO198" s="718"/>
      <c r="BP198" s="718"/>
      <c r="BQ198" s="718"/>
      <c r="BR198" s="718"/>
      <c r="BS198" s="718"/>
      <c r="BT198" s="718"/>
    </row>
    <row r="199" spans="1:72" ht="15.75" x14ac:dyDescent="0.25">
      <c r="A199" s="718"/>
      <c r="B199" s="718"/>
      <c r="C199" s="718"/>
      <c r="D199" s="723"/>
      <c r="E199" s="723"/>
      <c r="F199" s="723"/>
      <c r="G199" s="723"/>
      <c r="H199" s="723"/>
      <c r="I199" s="723"/>
      <c r="J199" s="723"/>
      <c r="K199" s="723"/>
      <c r="L199" s="723"/>
      <c r="M199" s="723"/>
      <c r="N199" s="723"/>
      <c r="O199" s="885"/>
      <c r="P199" s="718"/>
      <c r="Q199" s="718"/>
      <c r="R199" s="718"/>
      <c r="S199" s="718"/>
      <c r="T199" s="718"/>
      <c r="U199" s="718"/>
      <c r="V199" s="718"/>
      <c r="W199" s="718"/>
      <c r="X199" s="718"/>
      <c r="Y199" s="718"/>
      <c r="Z199" s="718"/>
      <c r="AA199" s="718"/>
      <c r="AB199" s="718"/>
      <c r="AC199" s="718"/>
      <c r="AD199" s="718"/>
      <c r="AE199" s="718"/>
      <c r="AF199" s="718"/>
      <c r="AG199" s="718"/>
      <c r="AH199" s="718"/>
      <c r="AI199" s="718"/>
      <c r="AJ199" s="718"/>
      <c r="AK199" s="718"/>
      <c r="AL199" s="718"/>
      <c r="AM199" s="718"/>
      <c r="AN199" s="718"/>
      <c r="AO199" s="718"/>
      <c r="AP199" s="718"/>
      <c r="AQ199" s="718"/>
      <c r="AR199" s="718"/>
      <c r="AS199" s="718"/>
      <c r="AT199" s="718"/>
      <c r="AU199" s="718"/>
      <c r="AV199" s="718"/>
      <c r="AW199" s="718"/>
      <c r="AX199" s="718"/>
      <c r="AY199" s="718"/>
      <c r="AZ199" s="718"/>
      <c r="BA199" s="718"/>
      <c r="BB199" s="718"/>
      <c r="BC199" s="718"/>
      <c r="BD199" s="718"/>
      <c r="BE199" s="718"/>
      <c r="BF199" s="718"/>
      <c r="BG199" s="718"/>
      <c r="BH199" s="718"/>
      <c r="BI199" s="718"/>
      <c r="BJ199" s="718"/>
      <c r="BK199" s="718"/>
      <c r="BL199" s="718"/>
      <c r="BM199" s="718"/>
      <c r="BN199" s="718"/>
      <c r="BO199" s="718"/>
      <c r="BP199" s="718"/>
      <c r="BQ199" s="718"/>
      <c r="BR199" s="718"/>
      <c r="BS199" s="718"/>
      <c r="BT199" s="718"/>
    </row>
    <row r="200" spans="1:72" ht="15.75" x14ac:dyDescent="0.25">
      <c r="A200" s="884">
        <v>0</v>
      </c>
      <c r="B200" s="718"/>
      <c r="C200" s="718"/>
      <c r="D200" s="723"/>
      <c r="E200" s="723"/>
      <c r="F200" s="723"/>
      <c r="G200" s="723"/>
      <c r="H200" s="723"/>
      <c r="I200" s="723"/>
      <c r="J200" s="723"/>
      <c r="K200" s="723"/>
      <c r="L200" s="723"/>
      <c r="M200" s="723"/>
      <c r="N200" s="723"/>
      <c r="O200" s="885"/>
      <c r="P200" s="718"/>
      <c r="Q200" s="718"/>
      <c r="R200" s="718"/>
      <c r="S200" s="718"/>
      <c r="T200" s="718"/>
      <c r="U200" s="718"/>
      <c r="V200" s="718"/>
      <c r="W200" s="718"/>
      <c r="X200" s="718"/>
      <c r="Y200" s="718"/>
      <c r="Z200" s="718"/>
      <c r="AA200" s="718"/>
      <c r="AB200" s="718"/>
      <c r="AC200" s="718"/>
      <c r="AD200" s="718"/>
      <c r="AE200" s="718"/>
      <c r="AF200" s="718"/>
      <c r="AG200" s="718"/>
      <c r="AH200" s="718"/>
      <c r="AI200" s="718"/>
      <c r="AJ200" s="718"/>
      <c r="AK200" s="718"/>
      <c r="AL200" s="718"/>
      <c r="AM200" s="718"/>
      <c r="AN200" s="718"/>
      <c r="AO200" s="718"/>
      <c r="AP200" s="718"/>
      <c r="AQ200" s="718"/>
      <c r="AR200" s="718"/>
      <c r="AS200" s="718"/>
      <c r="AT200" s="718"/>
      <c r="AU200" s="718"/>
      <c r="AV200" s="718"/>
      <c r="AW200" s="718"/>
      <c r="AX200" s="718"/>
      <c r="AY200" s="718"/>
      <c r="AZ200" s="718"/>
      <c r="BA200" s="718"/>
      <c r="BB200" s="718"/>
      <c r="BC200" s="718"/>
      <c r="BD200" s="718"/>
      <c r="BE200" s="718"/>
      <c r="BF200" s="718"/>
      <c r="BG200" s="718"/>
      <c r="BH200" s="718"/>
      <c r="BI200" s="718"/>
      <c r="BJ200" s="718"/>
      <c r="BK200" s="718"/>
      <c r="BL200" s="718"/>
      <c r="BM200" s="718"/>
      <c r="BN200" s="718"/>
      <c r="BO200" s="718"/>
      <c r="BP200" s="718"/>
      <c r="BQ200" s="718"/>
      <c r="BR200" s="718"/>
      <c r="BS200" s="718"/>
      <c r="BT200" s="884">
        <v>0</v>
      </c>
    </row>
    <row r="201" spans="1:72" ht="15.75" x14ac:dyDescent="0.25">
      <c r="A201" s="718"/>
      <c r="B201" s="718"/>
      <c r="C201" s="718"/>
      <c r="D201" s="723"/>
      <c r="E201" s="723"/>
      <c r="F201" s="723"/>
      <c r="G201" s="723"/>
      <c r="H201" s="723"/>
      <c r="I201" s="723"/>
      <c r="J201" s="723"/>
      <c r="K201" s="723"/>
      <c r="L201" s="723"/>
      <c r="M201" s="723"/>
      <c r="N201" s="723"/>
      <c r="O201" s="885"/>
      <c r="P201" s="718"/>
      <c r="Q201" s="718"/>
      <c r="R201" s="718"/>
      <c r="S201" s="718"/>
      <c r="T201" s="718"/>
      <c r="U201" s="718"/>
      <c r="V201" s="718"/>
      <c r="W201" s="718"/>
      <c r="X201" s="718"/>
      <c r="Y201" s="718"/>
      <c r="Z201" s="718"/>
      <c r="AA201" s="718"/>
      <c r="AB201" s="718"/>
      <c r="AC201" s="718"/>
      <c r="AD201" s="718"/>
      <c r="AE201" s="718"/>
      <c r="AF201" s="718"/>
      <c r="AG201" s="718"/>
      <c r="AH201" s="718"/>
      <c r="AI201" s="718"/>
      <c r="AJ201" s="718"/>
      <c r="AK201" s="718"/>
      <c r="AL201" s="718"/>
      <c r="AM201" s="718"/>
      <c r="AN201" s="718"/>
      <c r="AO201" s="718"/>
      <c r="AP201" s="718"/>
      <c r="AQ201" s="718"/>
      <c r="AR201" s="718"/>
      <c r="AS201" s="718"/>
      <c r="AT201" s="718"/>
      <c r="AU201" s="718"/>
      <c r="AV201" s="718"/>
      <c r="AW201" s="718"/>
      <c r="AX201" s="718"/>
      <c r="AY201" s="718"/>
      <c r="AZ201" s="718"/>
      <c r="BA201" s="718"/>
      <c r="BB201" s="718"/>
      <c r="BC201" s="718"/>
      <c r="BD201" s="718"/>
      <c r="BE201" s="718"/>
      <c r="BF201" s="718"/>
      <c r="BG201" s="718"/>
      <c r="BH201" s="718"/>
      <c r="BI201" s="718"/>
      <c r="BJ201" s="718"/>
      <c r="BK201" s="718"/>
      <c r="BL201" s="718"/>
      <c r="BM201" s="718"/>
      <c r="BN201" s="718"/>
      <c r="BO201" s="718"/>
      <c r="BP201" s="718"/>
      <c r="BQ201" s="718"/>
      <c r="BR201" s="718"/>
      <c r="BS201" s="718"/>
      <c r="BT201" s="718"/>
    </row>
    <row r="202" spans="1:72" ht="15.75" x14ac:dyDescent="0.25">
      <c r="A202" s="718"/>
      <c r="B202" s="718"/>
      <c r="C202" s="718"/>
      <c r="D202" s="723"/>
      <c r="E202" s="723"/>
      <c r="F202" s="723"/>
      <c r="G202" s="723"/>
      <c r="H202" s="723"/>
      <c r="I202" s="723"/>
      <c r="J202" s="723"/>
      <c r="K202" s="723"/>
      <c r="L202" s="723"/>
      <c r="M202" s="723"/>
      <c r="N202" s="723"/>
      <c r="O202" s="885"/>
      <c r="P202" s="718"/>
      <c r="Q202" s="718"/>
      <c r="R202" s="718"/>
      <c r="S202" s="718"/>
      <c r="T202" s="718"/>
      <c r="U202" s="718"/>
      <c r="V202" s="718"/>
      <c r="W202" s="718"/>
      <c r="X202" s="718"/>
      <c r="Y202" s="718"/>
      <c r="Z202" s="718"/>
      <c r="AA202" s="718"/>
      <c r="AB202" s="718"/>
      <c r="AC202" s="718"/>
      <c r="AD202" s="718"/>
      <c r="AE202" s="718"/>
      <c r="AF202" s="718"/>
      <c r="AG202" s="718"/>
      <c r="AH202" s="718"/>
      <c r="AI202" s="718"/>
      <c r="AJ202" s="718"/>
      <c r="AK202" s="718"/>
      <c r="AL202" s="718"/>
      <c r="AM202" s="718"/>
      <c r="AN202" s="718"/>
      <c r="AO202" s="718"/>
      <c r="AP202" s="718"/>
      <c r="AQ202" s="718"/>
      <c r="AR202" s="718"/>
      <c r="AS202" s="718"/>
      <c r="AT202" s="718"/>
      <c r="AU202" s="718"/>
      <c r="AV202" s="718"/>
      <c r="AW202" s="718"/>
      <c r="AX202" s="718"/>
      <c r="AY202" s="718"/>
      <c r="AZ202" s="718"/>
      <c r="BA202" s="718"/>
      <c r="BB202" s="718"/>
      <c r="BC202" s="718"/>
      <c r="BD202" s="718"/>
      <c r="BE202" s="718"/>
      <c r="BF202" s="718"/>
      <c r="BG202" s="718"/>
      <c r="BH202" s="718"/>
      <c r="BI202" s="718"/>
      <c r="BJ202" s="718"/>
      <c r="BK202" s="718"/>
      <c r="BL202" s="718"/>
      <c r="BM202" s="718"/>
      <c r="BN202" s="718"/>
      <c r="BO202" s="718"/>
      <c r="BP202" s="718"/>
      <c r="BQ202" s="718"/>
      <c r="BR202" s="718"/>
      <c r="BS202" s="718"/>
      <c r="BT202" s="718"/>
    </row>
    <row r="203" spans="1:72" ht="15.75" x14ac:dyDescent="0.25">
      <c r="A203" s="718"/>
      <c r="B203" s="718"/>
      <c r="C203" s="718"/>
      <c r="D203" s="723"/>
      <c r="E203" s="723"/>
      <c r="F203" s="723"/>
      <c r="G203" s="723"/>
      <c r="H203" s="723"/>
      <c r="I203" s="723"/>
      <c r="J203" s="723"/>
      <c r="K203" s="723"/>
      <c r="L203" s="723"/>
      <c r="M203" s="723"/>
      <c r="N203" s="723"/>
      <c r="O203" s="885"/>
      <c r="P203" s="718"/>
      <c r="Q203" s="718"/>
      <c r="R203" s="718"/>
      <c r="S203" s="718"/>
      <c r="T203" s="718"/>
      <c r="U203" s="718"/>
      <c r="V203" s="718"/>
      <c r="W203" s="718"/>
      <c r="X203" s="718"/>
      <c r="Y203" s="718"/>
      <c r="Z203" s="718"/>
      <c r="AA203" s="718"/>
      <c r="AB203" s="718"/>
      <c r="AC203" s="718"/>
      <c r="AD203" s="718"/>
      <c r="AE203" s="718"/>
      <c r="AF203" s="718"/>
      <c r="AG203" s="718"/>
      <c r="AH203" s="718"/>
      <c r="AI203" s="718"/>
      <c r="AJ203" s="718"/>
      <c r="AK203" s="718"/>
      <c r="AL203" s="718"/>
      <c r="AM203" s="718"/>
      <c r="AN203" s="718"/>
      <c r="AO203" s="718"/>
      <c r="AP203" s="718"/>
      <c r="AQ203" s="718"/>
      <c r="AR203" s="718"/>
      <c r="AS203" s="718"/>
      <c r="AT203" s="718"/>
      <c r="AU203" s="718"/>
      <c r="AV203" s="718"/>
      <c r="AW203" s="718"/>
      <c r="AX203" s="718"/>
      <c r="AY203" s="718"/>
      <c r="AZ203" s="718"/>
      <c r="BA203" s="718"/>
      <c r="BB203" s="718"/>
      <c r="BC203" s="718"/>
      <c r="BD203" s="718"/>
      <c r="BE203" s="718"/>
      <c r="BF203" s="718"/>
      <c r="BG203" s="718"/>
      <c r="BH203" s="718"/>
      <c r="BI203" s="718"/>
      <c r="BJ203" s="718"/>
      <c r="BK203" s="718"/>
      <c r="BL203" s="718"/>
      <c r="BM203" s="718"/>
      <c r="BN203" s="718"/>
      <c r="BO203" s="718"/>
      <c r="BP203" s="718"/>
      <c r="BQ203" s="718"/>
      <c r="BR203" s="718"/>
      <c r="BS203" s="718"/>
      <c r="BT203" s="718"/>
    </row>
    <row r="204" spans="1:72" ht="15.75" x14ac:dyDescent="0.25">
      <c r="A204" s="718"/>
      <c r="B204" s="718"/>
      <c r="C204" s="718"/>
      <c r="D204" s="723"/>
      <c r="E204" s="723"/>
      <c r="F204" s="723"/>
      <c r="G204" s="723"/>
      <c r="H204" s="723"/>
      <c r="I204" s="723"/>
      <c r="J204" s="723"/>
      <c r="K204" s="723"/>
      <c r="L204" s="723"/>
      <c r="M204" s="723"/>
      <c r="N204" s="723"/>
      <c r="O204" s="885"/>
      <c r="P204" s="718"/>
      <c r="Q204" s="718"/>
      <c r="R204" s="718"/>
      <c r="S204" s="718"/>
      <c r="T204" s="718"/>
      <c r="U204" s="718"/>
      <c r="V204" s="718"/>
      <c r="W204" s="718"/>
      <c r="X204" s="718"/>
      <c r="Y204" s="718"/>
      <c r="Z204" s="718"/>
      <c r="AA204" s="718"/>
      <c r="AB204" s="718"/>
      <c r="AC204" s="718"/>
      <c r="AD204" s="718"/>
      <c r="AE204" s="718"/>
      <c r="AF204" s="718"/>
      <c r="AG204" s="718"/>
      <c r="AH204" s="718"/>
      <c r="AI204" s="718"/>
      <c r="AJ204" s="718"/>
      <c r="AK204" s="718"/>
      <c r="AL204" s="718"/>
      <c r="AM204" s="718"/>
      <c r="AN204" s="718"/>
      <c r="AO204" s="718"/>
      <c r="AP204" s="718"/>
      <c r="AQ204" s="718"/>
      <c r="AR204" s="718"/>
      <c r="AS204" s="718"/>
      <c r="AT204" s="718"/>
      <c r="AU204" s="718"/>
      <c r="AV204" s="718"/>
      <c r="AW204" s="718"/>
      <c r="AX204" s="718"/>
      <c r="AY204" s="718"/>
      <c r="AZ204" s="718"/>
      <c r="BA204" s="718"/>
      <c r="BB204" s="718"/>
      <c r="BC204" s="718"/>
      <c r="BD204" s="718"/>
      <c r="BE204" s="718"/>
      <c r="BF204" s="718"/>
      <c r="BG204" s="718"/>
      <c r="BH204" s="718"/>
      <c r="BI204" s="718"/>
      <c r="BJ204" s="718"/>
      <c r="BK204" s="718"/>
      <c r="BL204" s="718"/>
      <c r="BM204" s="718"/>
      <c r="BN204" s="718"/>
      <c r="BO204" s="718"/>
      <c r="BP204" s="718"/>
      <c r="BQ204" s="718"/>
      <c r="BR204" s="718"/>
      <c r="BS204" s="718"/>
      <c r="BT204" s="718"/>
    </row>
    <row r="205" spans="1:72" ht="15.75" x14ac:dyDescent="0.25">
      <c r="A205" s="718"/>
      <c r="B205" s="718"/>
      <c r="C205" s="718"/>
      <c r="D205" s="723"/>
      <c r="E205" s="723"/>
      <c r="F205" s="723"/>
      <c r="G205" s="723"/>
      <c r="H205" s="723"/>
      <c r="I205" s="723"/>
      <c r="J205" s="723"/>
      <c r="K205" s="723"/>
      <c r="L205" s="723"/>
      <c r="M205" s="723"/>
      <c r="N205" s="723"/>
      <c r="O205" s="885"/>
      <c r="P205" s="718"/>
      <c r="Q205" s="718"/>
      <c r="R205" s="718"/>
      <c r="S205" s="718"/>
      <c r="T205" s="718"/>
      <c r="U205" s="718"/>
      <c r="V205" s="718"/>
      <c r="W205" s="718"/>
      <c r="X205" s="718"/>
      <c r="Y205" s="718"/>
      <c r="Z205" s="718"/>
      <c r="AA205" s="718"/>
      <c r="AB205" s="718"/>
      <c r="AC205" s="718"/>
      <c r="AD205" s="718"/>
      <c r="AE205" s="718"/>
      <c r="AF205" s="718"/>
      <c r="AG205" s="718"/>
      <c r="AH205" s="718"/>
      <c r="AI205" s="718"/>
      <c r="AJ205" s="718"/>
      <c r="AK205" s="718"/>
      <c r="AL205" s="718"/>
      <c r="AM205" s="718"/>
      <c r="AN205" s="718"/>
      <c r="AO205" s="718"/>
      <c r="AP205" s="718"/>
      <c r="AQ205" s="718"/>
      <c r="AR205" s="718"/>
      <c r="AS205" s="718"/>
      <c r="AT205" s="718"/>
      <c r="AU205" s="718"/>
      <c r="AV205" s="718"/>
      <c r="AW205" s="718"/>
      <c r="AX205" s="718"/>
      <c r="AY205" s="718"/>
      <c r="AZ205" s="718"/>
      <c r="BA205" s="718"/>
      <c r="BB205" s="718"/>
      <c r="BC205" s="718"/>
      <c r="BD205" s="718"/>
      <c r="BE205" s="718"/>
      <c r="BF205" s="718"/>
      <c r="BG205" s="718"/>
      <c r="BH205" s="718"/>
      <c r="BI205" s="718"/>
      <c r="BJ205" s="718"/>
      <c r="BK205" s="718"/>
      <c r="BL205" s="718"/>
      <c r="BM205" s="718"/>
      <c r="BN205" s="718"/>
      <c r="BO205" s="718"/>
      <c r="BP205" s="718"/>
      <c r="BQ205" s="718"/>
      <c r="BR205" s="718"/>
      <c r="BS205" s="718"/>
      <c r="BT205" s="718"/>
    </row>
    <row r="206" spans="1:72" ht="15.75" x14ac:dyDescent="0.25">
      <c r="A206" s="718"/>
      <c r="B206" s="718"/>
      <c r="C206" s="718"/>
      <c r="D206" s="723"/>
      <c r="E206" s="723"/>
      <c r="F206" s="723"/>
      <c r="G206" s="723"/>
      <c r="H206" s="723"/>
      <c r="I206" s="723"/>
      <c r="J206" s="723"/>
      <c r="K206" s="723"/>
      <c r="L206" s="723"/>
      <c r="M206" s="723"/>
      <c r="N206" s="723"/>
      <c r="O206" s="885"/>
      <c r="P206" s="718"/>
      <c r="Q206" s="718"/>
      <c r="R206" s="718"/>
      <c r="S206" s="718"/>
      <c r="T206" s="718"/>
      <c r="U206" s="718"/>
      <c r="V206" s="718"/>
      <c r="W206" s="718"/>
      <c r="X206" s="718"/>
      <c r="Y206" s="718"/>
      <c r="Z206" s="718"/>
      <c r="AA206" s="718"/>
      <c r="AB206" s="718"/>
      <c r="AC206" s="718"/>
      <c r="AD206" s="718"/>
      <c r="AE206" s="718"/>
      <c r="AF206" s="718"/>
      <c r="AG206" s="718"/>
      <c r="AH206" s="718"/>
      <c r="AI206" s="718"/>
      <c r="AJ206" s="718"/>
      <c r="AK206" s="718"/>
      <c r="AL206" s="718"/>
      <c r="AM206" s="718"/>
      <c r="AN206" s="718"/>
      <c r="AO206" s="718"/>
      <c r="AP206" s="718"/>
      <c r="AQ206" s="718"/>
      <c r="AR206" s="718"/>
      <c r="AS206" s="718"/>
      <c r="AT206" s="718"/>
      <c r="AU206" s="718"/>
      <c r="AV206" s="718"/>
      <c r="AW206" s="718"/>
      <c r="AX206" s="718"/>
      <c r="AY206" s="718"/>
      <c r="AZ206" s="718"/>
      <c r="BA206" s="718"/>
      <c r="BB206" s="718"/>
      <c r="BC206" s="718"/>
      <c r="BD206" s="718"/>
      <c r="BE206" s="718"/>
      <c r="BF206" s="718"/>
      <c r="BG206" s="718"/>
      <c r="BH206" s="718"/>
      <c r="BI206" s="718"/>
      <c r="BJ206" s="718"/>
      <c r="BK206" s="718"/>
      <c r="BL206" s="718"/>
      <c r="BM206" s="718"/>
      <c r="BN206" s="718"/>
      <c r="BO206" s="718"/>
      <c r="BP206" s="718"/>
      <c r="BQ206" s="718"/>
      <c r="BR206" s="718"/>
      <c r="BS206" s="718"/>
      <c r="BT206" s="718"/>
    </row>
    <row r="207" spans="1:72" ht="15.75" x14ac:dyDescent="0.25">
      <c r="A207" s="718"/>
      <c r="B207" s="718"/>
      <c r="C207" s="718"/>
      <c r="D207" s="723"/>
      <c r="E207" s="723"/>
      <c r="F207" s="723"/>
      <c r="G207" s="723"/>
      <c r="H207" s="723"/>
      <c r="I207" s="723"/>
      <c r="J207" s="723"/>
      <c r="K207" s="723"/>
      <c r="L207" s="723"/>
      <c r="M207" s="723"/>
      <c r="N207" s="723"/>
      <c r="O207" s="885"/>
      <c r="P207" s="718"/>
      <c r="Q207" s="718"/>
      <c r="R207" s="718"/>
      <c r="S207" s="718"/>
      <c r="T207" s="718"/>
      <c r="U207" s="718"/>
      <c r="V207" s="718"/>
      <c r="W207" s="718"/>
      <c r="X207" s="718"/>
      <c r="Y207" s="718"/>
      <c r="Z207" s="718"/>
      <c r="AA207" s="718"/>
      <c r="AB207" s="718"/>
      <c r="AC207" s="718"/>
      <c r="AD207" s="718"/>
      <c r="AE207" s="718"/>
      <c r="AF207" s="718"/>
      <c r="AG207" s="718"/>
      <c r="AH207" s="718"/>
      <c r="AI207" s="718"/>
      <c r="AJ207" s="718"/>
      <c r="AK207" s="718"/>
      <c r="AL207" s="718"/>
      <c r="AM207" s="718"/>
      <c r="AN207" s="718"/>
      <c r="AO207" s="718"/>
      <c r="AP207" s="718"/>
      <c r="AQ207" s="718"/>
      <c r="AR207" s="718"/>
      <c r="AS207" s="718"/>
      <c r="AT207" s="718"/>
      <c r="AU207" s="718"/>
      <c r="AV207" s="718"/>
      <c r="AW207" s="718"/>
      <c r="AX207" s="718"/>
      <c r="AY207" s="718"/>
      <c r="AZ207" s="718"/>
      <c r="BA207" s="718"/>
      <c r="BB207" s="718"/>
      <c r="BC207" s="718"/>
      <c r="BD207" s="718"/>
      <c r="BE207" s="718"/>
      <c r="BF207" s="718"/>
      <c r="BG207" s="718"/>
      <c r="BH207" s="718"/>
      <c r="BI207" s="718"/>
      <c r="BJ207" s="718"/>
      <c r="BK207" s="718"/>
      <c r="BL207" s="718"/>
      <c r="BM207" s="718"/>
      <c r="BN207" s="718"/>
      <c r="BO207" s="718"/>
      <c r="BP207" s="718"/>
      <c r="BQ207" s="718"/>
      <c r="BR207" s="718"/>
      <c r="BS207" s="718"/>
      <c r="BT207" s="718"/>
    </row>
    <row r="208" spans="1:72" ht="15.75" x14ac:dyDescent="0.25">
      <c r="A208" s="718"/>
      <c r="B208" s="718"/>
      <c r="C208" s="718"/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723"/>
      <c r="O208" s="885"/>
      <c r="P208" s="718"/>
      <c r="Q208" s="718"/>
      <c r="R208" s="718"/>
      <c r="S208" s="718"/>
      <c r="T208" s="718"/>
      <c r="U208" s="718"/>
      <c r="V208" s="718"/>
      <c r="W208" s="718"/>
      <c r="X208" s="718"/>
      <c r="Y208" s="718"/>
      <c r="Z208" s="718"/>
      <c r="AA208" s="718"/>
      <c r="AB208" s="718"/>
      <c r="AC208" s="718"/>
      <c r="AD208" s="718"/>
      <c r="AE208" s="718"/>
      <c r="AF208" s="718"/>
      <c r="AG208" s="718"/>
      <c r="AH208" s="718"/>
      <c r="AI208" s="718"/>
      <c r="AJ208" s="718"/>
      <c r="AK208" s="718"/>
      <c r="AL208" s="718"/>
      <c r="AM208" s="718"/>
      <c r="AN208" s="718"/>
      <c r="AO208" s="718"/>
      <c r="AP208" s="718"/>
      <c r="AQ208" s="718"/>
      <c r="AR208" s="718"/>
      <c r="AS208" s="718"/>
      <c r="AT208" s="718"/>
      <c r="AU208" s="718"/>
      <c r="AV208" s="718"/>
      <c r="AW208" s="718"/>
      <c r="AX208" s="718"/>
      <c r="AY208" s="718"/>
      <c r="AZ208" s="718"/>
      <c r="BA208" s="718"/>
      <c r="BB208" s="718"/>
      <c r="BC208" s="718"/>
      <c r="BD208" s="718"/>
      <c r="BE208" s="718"/>
      <c r="BF208" s="718"/>
      <c r="BG208" s="718"/>
      <c r="BH208" s="718"/>
      <c r="BI208" s="718"/>
      <c r="BJ208" s="718"/>
      <c r="BK208" s="718"/>
      <c r="BL208" s="718"/>
      <c r="BM208" s="718"/>
      <c r="BN208" s="718"/>
      <c r="BO208" s="718"/>
      <c r="BP208" s="718"/>
      <c r="BQ208" s="718"/>
      <c r="BR208" s="718"/>
      <c r="BS208" s="718"/>
      <c r="BT208" s="718"/>
    </row>
    <row r="209" spans="2:18" ht="15.75" x14ac:dyDescent="0.25">
      <c r="B209" s="723"/>
      <c r="C209" s="723"/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723"/>
      <c r="O209" s="885"/>
      <c r="P209" s="718"/>
      <c r="Q209" s="718"/>
      <c r="R209" s="886"/>
    </row>
    <row r="210" spans="2:18" ht="15.75" x14ac:dyDescent="0.25">
      <c r="B210" s="723"/>
      <c r="C210" s="723"/>
      <c r="D210" s="723"/>
      <c r="E210" s="723"/>
      <c r="F210" s="723"/>
      <c r="G210" s="723"/>
      <c r="H210" s="723"/>
      <c r="I210" s="723"/>
      <c r="J210" s="723"/>
      <c r="K210" s="723"/>
      <c r="L210" s="723"/>
      <c r="M210" s="723"/>
      <c r="N210" s="723"/>
      <c r="O210" s="885"/>
      <c r="P210" s="718"/>
      <c r="Q210" s="718"/>
      <c r="R210" s="886"/>
    </row>
    <row r="211" spans="2:18" ht="15.75" x14ac:dyDescent="0.25">
      <c r="B211" s="723"/>
      <c r="C211" s="723"/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885"/>
      <c r="P211" s="718"/>
      <c r="Q211" s="718"/>
      <c r="R211" s="886"/>
    </row>
    <row r="212" spans="2:18" ht="15.75" x14ac:dyDescent="0.25">
      <c r="B212" s="723"/>
      <c r="C212" s="72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885"/>
      <c r="P212" s="718"/>
      <c r="Q212" s="718"/>
      <c r="R212" s="886"/>
    </row>
    <row r="213" spans="2:18" ht="15.75" x14ac:dyDescent="0.25">
      <c r="B213" s="723"/>
      <c r="C213" s="723"/>
      <c r="D213" s="723"/>
      <c r="E213" s="723"/>
      <c r="F213" s="723"/>
      <c r="G213" s="723"/>
      <c r="H213" s="723"/>
      <c r="I213" s="723"/>
      <c r="J213" s="723"/>
      <c r="K213" s="723"/>
      <c r="L213" s="723"/>
      <c r="M213" s="723"/>
      <c r="N213" s="723"/>
      <c r="O213" s="885"/>
      <c r="P213" s="718"/>
      <c r="Q213" s="718"/>
      <c r="R213" s="886"/>
    </row>
    <row r="214" spans="2:18" ht="15.75" x14ac:dyDescent="0.25">
      <c r="B214" s="723"/>
      <c r="C214" s="723"/>
      <c r="D214" s="723"/>
      <c r="E214" s="723"/>
      <c r="F214" s="723"/>
      <c r="G214" s="723"/>
      <c r="H214" s="723"/>
      <c r="I214" s="723"/>
      <c r="J214" s="723"/>
      <c r="K214" s="723"/>
      <c r="L214" s="723"/>
      <c r="M214" s="723"/>
      <c r="N214" s="723"/>
      <c r="O214" s="885"/>
      <c r="P214" s="718"/>
      <c r="Q214" s="718"/>
      <c r="R214" s="886"/>
    </row>
    <row r="215" spans="2:18" ht="15.75" x14ac:dyDescent="0.25">
      <c r="B215" s="723"/>
      <c r="C215" s="723"/>
      <c r="D215" s="723"/>
      <c r="E215" s="723"/>
      <c r="F215" s="723"/>
      <c r="G215" s="723"/>
      <c r="H215" s="723"/>
      <c r="I215" s="723"/>
      <c r="J215" s="723"/>
      <c r="K215" s="723"/>
      <c r="L215" s="723"/>
      <c r="M215" s="723"/>
      <c r="N215" s="723"/>
      <c r="O215" s="885"/>
      <c r="P215" s="718"/>
      <c r="Q215" s="718"/>
      <c r="R215" s="886"/>
    </row>
    <row r="216" spans="2:18" ht="15.75" x14ac:dyDescent="0.25">
      <c r="B216" s="723"/>
      <c r="C216" s="723"/>
      <c r="D216" s="723"/>
      <c r="E216" s="723"/>
      <c r="F216" s="723"/>
      <c r="G216" s="723"/>
      <c r="H216" s="723"/>
      <c r="I216" s="723"/>
      <c r="J216" s="723"/>
      <c r="K216" s="723"/>
      <c r="L216" s="723"/>
      <c r="M216" s="723"/>
      <c r="N216" s="723"/>
      <c r="O216" s="885"/>
      <c r="P216" s="718"/>
      <c r="Q216" s="718"/>
      <c r="R216" s="886"/>
    </row>
    <row r="217" spans="2:18" ht="15.75" x14ac:dyDescent="0.25">
      <c r="B217" s="723"/>
      <c r="C217" s="723"/>
      <c r="D217" s="723"/>
      <c r="E217" s="723"/>
      <c r="F217" s="723"/>
      <c r="G217" s="723"/>
      <c r="H217" s="723"/>
      <c r="I217" s="723"/>
      <c r="J217" s="723"/>
      <c r="K217" s="723"/>
      <c r="L217" s="723"/>
      <c r="M217" s="723"/>
      <c r="N217" s="723"/>
      <c r="O217" s="885"/>
      <c r="P217" s="718"/>
      <c r="Q217" s="718"/>
      <c r="R217" s="886"/>
    </row>
    <row r="218" spans="2:18" ht="15.75" x14ac:dyDescent="0.25">
      <c r="B218" s="723"/>
      <c r="C218" s="723"/>
      <c r="D218" s="723"/>
      <c r="E218" s="723"/>
      <c r="F218" s="723"/>
      <c r="G218" s="723"/>
      <c r="H218" s="723"/>
      <c r="I218" s="723"/>
      <c r="J218" s="723"/>
      <c r="K218" s="723"/>
      <c r="L218" s="723"/>
      <c r="M218" s="723"/>
      <c r="N218" s="723"/>
      <c r="O218" s="885"/>
      <c r="P218" s="718"/>
      <c r="Q218" s="718"/>
      <c r="R218" s="886"/>
    </row>
    <row r="219" spans="2:18" ht="15.75" x14ac:dyDescent="0.25">
      <c r="B219" s="723"/>
      <c r="C219" s="723"/>
      <c r="D219" s="723"/>
      <c r="E219" s="723"/>
      <c r="F219" s="723"/>
      <c r="G219" s="723"/>
      <c r="H219" s="723"/>
      <c r="I219" s="723"/>
      <c r="J219" s="723"/>
      <c r="K219" s="723"/>
      <c r="L219" s="723"/>
      <c r="M219" s="723"/>
      <c r="N219" s="723"/>
      <c r="O219" s="885"/>
      <c r="P219" s="718"/>
      <c r="Q219" s="718"/>
      <c r="R219" s="886"/>
    </row>
    <row r="220" spans="2:18" ht="15.75" x14ac:dyDescent="0.25">
      <c r="B220" s="723"/>
      <c r="C220" s="723"/>
      <c r="D220" s="723"/>
      <c r="E220" s="723"/>
      <c r="F220" s="723"/>
      <c r="G220" s="723"/>
      <c r="H220" s="723"/>
      <c r="I220" s="723"/>
      <c r="J220" s="723"/>
      <c r="K220" s="723"/>
      <c r="L220" s="723"/>
      <c r="M220" s="723"/>
      <c r="N220" s="723"/>
      <c r="O220" s="885"/>
      <c r="P220" s="718"/>
      <c r="Q220" s="718"/>
      <c r="R220" s="886"/>
    </row>
    <row r="221" spans="2:18" ht="15.75" x14ac:dyDescent="0.25">
      <c r="B221" s="723"/>
      <c r="C221" s="723"/>
      <c r="D221" s="723"/>
      <c r="E221" s="723"/>
      <c r="F221" s="723"/>
      <c r="G221" s="723"/>
      <c r="H221" s="723"/>
      <c r="I221" s="723"/>
      <c r="J221" s="723"/>
      <c r="K221" s="723"/>
      <c r="L221" s="723"/>
      <c r="M221" s="723"/>
      <c r="N221" s="723"/>
      <c r="O221" s="885"/>
      <c r="P221" s="718"/>
      <c r="Q221" s="718"/>
      <c r="R221" s="886"/>
    </row>
    <row r="222" spans="2:18" ht="15.75" x14ac:dyDescent="0.25">
      <c r="B222" s="723"/>
      <c r="C222" s="723"/>
      <c r="D222" s="723"/>
      <c r="E222" s="723"/>
      <c r="F222" s="723"/>
      <c r="G222" s="723"/>
      <c r="H222" s="723"/>
      <c r="I222" s="723"/>
      <c r="J222" s="723"/>
      <c r="K222" s="723"/>
      <c r="L222" s="723"/>
      <c r="M222" s="723"/>
      <c r="N222" s="723"/>
      <c r="O222" s="885"/>
      <c r="P222" s="718"/>
      <c r="Q222" s="718"/>
      <c r="R222" s="886"/>
    </row>
    <row r="223" spans="2:18" ht="15.75" x14ac:dyDescent="0.25">
      <c r="B223" s="723"/>
      <c r="C223" s="723"/>
      <c r="D223" s="723"/>
      <c r="E223" s="723"/>
      <c r="F223" s="723"/>
      <c r="G223" s="723"/>
      <c r="H223" s="723"/>
      <c r="I223" s="723"/>
      <c r="J223" s="723"/>
      <c r="K223" s="723"/>
      <c r="L223" s="723"/>
      <c r="M223" s="723"/>
      <c r="N223" s="723"/>
      <c r="O223" s="885"/>
      <c r="P223" s="718"/>
      <c r="Q223" s="718"/>
      <c r="R223" s="886"/>
    </row>
    <row r="224" spans="2:18" ht="15.75" x14ac:dyDescent="0.25">
      <c r="B224" s="723"/>
      <c r="C224" s="723"/>
      <c r="D224" s="723"/>
      <c r="E224" s="723"/>
      <c r="F224" s="723"/>
      <c r="G224" s="723"/>
      <c r="H224" s="723"/>
      <c r="I224" s="723"/>
      <c r="J224" s="723"/>
      <c r="K224" s="723"/>
      <c r="L224" s="723"/>
      <c r="M224" s="723"/>
      <c r="N224" s="723"/>
      <c r="O224" s="885"/>
      <c r="P224" s="718"/>
      <c r="Q224" s="718"/>
      <c r="R224" s="886"/>
    </row>
    <row r="225" spans="1:18" ht="15.75" x14ac:dyDescent="0.25">
      <c r="A225" s="718"/>
      <c r="B225" s="723"/>
      <c r="C225" s="723"/>
      <c r="D225" s="723"/>
      <c r="E225" s="723"/>
      <c r="F225" s="723"/>
      <c r="G225" s="723"/>
      <c r="H225" s="723"/>
      <c r="I225" s="723"/>
      <c r="J225" s="723"/>
      <c r="K225" s="723"/>
      <c r="L225" s="723"/>
      <c r="M225" s="723"/>
      <c r="N225" s="723"/>
      <c r="O225" s="885"/>
      <c r="P225" s="718"/>
      <c r="Q225" s="718"/>
      <c r="R225" s="886"/>
    </row>
    <row r="226" spans="1:18" ht="15.75" x14ac:dyDescent="0.25">
      <c r="A226" s="718"/>
      <c r="B226" s="723"/>
      <c r="C226" s="723"/>
      <c r="D226" s="723"/>
      <c r="E226" s="723"/>
      <c r="F226" s="723"/>
      <c r="G226" s="723"/>
      <c r="H226" s="723"/>
      <c r="I226" s="723"/>
      <c r="J226" s="723"/>
      <c r="K226" s="723"/>
      <c r="L226" s="723"/>
      <c r="M226" s="723"/>
      <c r="N226" s="723"/>
      <c r="O226" s="885"/>
      <c r="P226" s="718"/>
      <c r="Q226" s="718"/>
      <c r="R226" s="886"/>
    </row>
    <row r="227" spans="1:18" ht="15.75" x14ac:dyDescent="0.25">
      <c r="A227" s="718"/>
      <c r="B227" s="723"/>
      <c r="C227" s="723"/>
      <c r="D227" s="723"/>
      <c r="E227" s="723"/>
      <c r="F227" s="723"/>
      <c r="G227" s="723"/>
      <c r="H227" s="723"/>
      <c r="I227" s="723"/>
      <c r="J227" s="723"/>
      <c r="K227" s="723"/>
      <c r="L227" s="723"/>
      <c r="M227" s="723"/>
      <c r="N227" s="723"/>
      <c r="O227" s="885"/>
      <c r="P227" s="718"/>
      <c r="Q227" s="718"/>
      <c r="R227" s="886"/>
    </row>
    <row r="228" spans="1:18" ht="15.75" x14ac:dyDescent="0.25">
      <c r="A228" s="718"/>
      <c r="B228" s="723"/>
      <c r="C228" s="723"/>
      <c r="D228" s="723"/>
      <c r="E228" s="723"/>
      <c r="F228" s="723"/>
      <c r="G228" s="723"/>
      <c r="H228" s="723"/>
      <c r="I228" s="723"/>
      <c r="J228" s="723"/>
      <c r="K228" s="723"/>
      <c r="L228" s="723"/>
      <c r="M228" s="723"/>
      <c r="N228" s="723"/>
      <c r="O228" s="885"/>
      <c r="P228" s="718"/>
      <c r="Q228" s="718"/>
      <c r="R228" s="886"/>
    </row>
    <row r="229" spans="1:18" ht="15.75" x14ac:dyDescent="0.25">
      <c r="A229" s="718"/>
      <c r="B229" s="723"/>
      <c r="C229" s="723"/>
      <c r="D229" s="723"/>
      <c r="E229" s="723"/>
      <c r="F229" s="723"/>
      <c r="G229" s="723"/>
      <c r="H229" s="723"/>
      <c r="I229" s="723"/>
      <c r="J229" s="723"/>
      <c r="K229" s="723"/>
      <c r="L229" s="723"/>
      <c r="M229" s="723"/>
      <c r="N229" s="723"/>
      <c r="O229" s="885"/>
      <c r="P229" s="718"/>
      <c r="Q229" s="718"/>
      <c r="R229" s="886"/>
    </row>
    <row r="230" spans="1:18" ht="15.75" x14ac:dyDescent="0.25">
      <c r="A230" s="718"/>
      <c r="B230" s="723"/>
      <c r="C230" s="723"/>
      <c r="D230" s="723"/>
      <c r="E230" s="723"/>
      <c r="F230" s="723"/>
      <c r="G230" s="723"/>
      <c r="H230" s="723"/>
      <c r="I230" s="723"/>
      <c r="J230" s="723"/>
      <c r="K230" s="723"/>
      <c r="L230" s="723"/>
      <c r="M230" s="723"/>
      <c r="N230" s="723"/>
      <c r="O230" s="885"/>
      <c r="P230" s="718"/>
      <c r="Q230" s="718"/>
      <c r="R230" s="886"/>
    </row>
    <row r="231" spans="1:18" x14ac:dyDescent="0.25">
      <c r="A231" s="718"/>
      <c r="B231" s="723"/>
      <c r="C231" s="723"/>
      <c r="D231" s="718"/>
      <c r="E231" s="718"/>
      <c r="F231" s="718"/>
      <c r="G231" s="718"/>
      <c r="H231" s="718"/>
      <c r="I231" s="718"/>
      <c r="J231" s="718"/>
      <c r="K231" s="718"/>
      <c r="L231" s="718"/>
      <c r="M231" s="718"/>
      <c r="N231" s="718"/>
      <c r="O231" s="718"/>
      <c r="P231" s="718"/>
      <c r="Q231" s="718"/>
      <c r="R231" s="886"/>
    </row>
    <row r="232" spans="1:18" x14ac:dyDescent="0.25">
      <c r="A232" s="718"/>
      <c r="B232" s="723"/>
      <c r="C232" s="723"/>
      <c r="D232" s="718"/>
      <c r="E232" s="718"/>
      <c r="F232" s="718"/>
      <c r="G232" s="718"/>
      <c r="H232" s="718"/>
      <c r="I232" s="718"/>
      <c r="J232" s="718"/>
      <c r="K232" s="718"/>
      <c r="L232" s="718"/>
      <c r="M232" s="718"/>
      <c r="N232" s="718"/>
      <c r="O232" s="718"/>
      <c r="P232" s="718"/>
      <c r="Q232" s="718"/>
      <c r="R232" s="886"/>
    </row>
    <row r="233" spans="1:18" x14ac:dyDescent="0.25">
      <c r="A233" s="718"/>
      <c r="B233" s="723"/>
      <c r="C233" s="723"/>
      <c r="D233" s="718"/>
      <c r="E233" s="718"/>
      <c r="F233" s="718"/>
      <c r="G233" s="718"/>
      <c r="H233" s="718"/>
      <c r="I233" s="718"/>
      <c r="J233" s="718"/>
      <c r="K233" s="718"/>
      <c r="L233" s="718"/>
      <c r="M233" s="718"/>
      <c r="N233" s="718"/>
      <c r="O233" s="718"/>
      <c r="P233" s="718"/>
      <c r="Q233" s="718"/>
      <c r="R233" s="886"/>
    </row>
    <row r="234" spans="1:18" x14ac:dyDescent="0.25">
      <c r="A234" s="718"/>
      <c r="B234" s="723"/>
      <c r="C234" s="723"/>
      <c r="D234" s="718"/>
      <c r="E234" s="718"/>
      <c r="F234" s="718"/>
      <c r="G234" s="718"/>
      <c r="H234" s="718"/>
      <c r="I234" s="718"/>
      <c r="J234" s="718"/>
      <c r="K234" s="718"/>
      <c r="L234" s="718"/>
      <c r="M234" s="718"/>
      <c r="N234" s="718"/>
      <c r="O234" s="718"/>
      <c r="P234" s="718"/>
      <c r="Q234" s="718"/>
      <c r="R234" s="886"/>
    </row>
    <row r="235" spans="1:18" x14ac:dyDescent="0.25">
      <c r="A235" s="887"/>
      <c r="B235" s="723"/>
      <c r="C235" s="723"/>
      <c r="D235" s="718"/>
      <c r="E235" s="718"/>
      <c r="F235" s="718"/>
      <c r="G235" s="718"/>
      <c r="H235" s="718"/>
      <c r="I235" s="718"/>
      <c r="J235" s="718"/>
      <c r="K235" s="718"/>
      <c r="L235" s="718"/>
      <c r="M235" s="718"/>
      <c r="N235" s="718"/>
      <c r="O235" s="718"/>
      <c r="P235" s="718"/>
      <c r="Q235" s="718"/>
      <c r="R235" s="886"/>
    </row>
    <row r="236" spans="1:18" x14ac:dyDescent="0.25">
      <c r="A236" s="718"/>
      <c r="B236" s="723"/>
      <c r="C236" s="723"/>
      <c r="D236" s="718"/>
      <c r="E236" s="718"/>
      <c r="F236" s="718"/>
      <c r="G236" s="718"/>
      <c r="H236" s="718"/>
      <c r="I236" s="718"/>
      <c r="J236" s="718"/>
      <c r="K236" s="718"/>
      <c r="L236" s="718"/>
      <c r="M236" s="718"/>
      <c r="N236" s="718"/>
      <c r="O236" s="718"/>
      <c r="P236" s="718"/>
      <c r="Q236" s="718"/>
      <c r="R236" s="886"/>
    </row>
    <row r="237" spans="1:18" x14ac:dyDescent="0.25">
      <c r="A237" s="718"/>
      <c r="B237" s="723"/>
      <c r="C237" s="723"/>
      <c r="D237" s="718"/>
      <c r="E237" s="718"/>
      <c r="F237" s="718"/>
      <c r="G237" s="718"/>
      <c r="H237" s="718"/>
      <c r="I237" s="718"/>
      <c r="J237" s="718"/>
      <c r="K237" s="718"/>
      <c r="L237" s="718"/>
      <c r="M237" s="718"/>
      <c r="N237" s="718"/>
      <c r="O237" s="718"/>
      <c r="P237" s="718"/>
      <c r="Q237" s="718"/>
      <c r="R237" s="886"/>
    </row>
    <row r="238" spans="1:18" x14ac:dyDescent="0.25">
      <c r="A238" s="718"/>
      <c r="B238" s="723"/>
      <c r="C238" s="723"/>
      <c r="D238" s="718"/>
      <c r="E238" s="718"/>
      <c r="F238" s="718"/>
      <c r="G238" s="718"/>
      <c r="H238" s="718"/>
      <c r="I238" s="718"/>
      <c r="J238" s="718"/>
      <c r="K238" s="718"/>
      <c r="L238" s="718"/>
      <c r="M238" s="718"/>
      <c r="N238" s="718"/>
      <c r="O238" s="718"/>
      <c r="P238" s="718"/>
      <c r="Q238" s="718"/>
      <c r="R238" s="886"/>
    </row>
    <row r="301" spans="1:56" x14ac:dyDescent="0.25">
      <c r="A301" s="890">
        <v>0</v>
      </c>
      <c r="BD301" s="890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2013-08-22T21:04:08Z</dcterms:modified>
</cp:coreProperties>
</file>