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60" yWindow="210" windowWidth="14400" windowHeight="11865" tabRatio="568" firstSheet="1" activeTab="6"/>
  </bookViews>
  <sheets>
    <sheet name="CONSOLIDADO" sheetId="2" r:id="rId1"/>
    <sheet name="ENERO " sheetId="1" r:id="rId2"/>
    <sheet name="FEBRERO" sheetId="3" r:id="rId3"/>
    <sheet name="MARZO" sheetId="4" r:id="rId4"/>
    <sheet name="ABRIL" sheetId="5" r:id="rId5"/>
    <sheet name="MAYO " sheetId="6" r:id="rId6"/>
    <sheet name="JUNIO" sheetId="7" r:id="rId7"/>
    <sheet name="JULIO" sheetId="8" r:id="rId8"/>
    <sheet name="AGOSTO" sheetId="9" r:id="rId9"/>
    <sheet name="SEPTIEMBRE" sheetId="10" r:id="rId10"/>
    <sheet name="OCTUBRE " sheetId="11" r:id="rId11"/>
    <sheet name="NOVIEMBRE " sheetId="12" r:id="rId12"/>
    <sheet name="DICIEMBRE "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calcPr calcId="145621"/>
</workbook>
</file>

<file path=xl/calcChain.xml><?xml version="1.0" encoding="utf-8"?>
<calcChain xmlns="http://schemas.openxmlformats.org/spreadsheetml/2006/main">
  <c r="BC184" i="7" l="1"/>
  <c r="W175" i="7"/>
  <c r="V175" i="7"/>
  <c r="U175" i="7"/>
  <c r="T175" i="7"/>
  <c r="S175" i="7"/>
  <c r="R175" i="7"/>
  <c r="Q175" i="7"/>
  <c r="P175" i="7"/>
  <c r="O175" i="7"/>
  <c r="N175" i="7"/>
  <c r="M175" i="7"/>
  <c r="L175" i="7"/>
  <c r="K175" i="7"/>
  <c r="J175" i="7"/>
  <c r="I175" i="7"/>
  <c r="H175" i="7"/>
  <c r="G175" i="7"/>
  <c r="F175" i="7"/>
  <c r="E175" i="7"/>
  <c r="D175" i="7"/>
  <c r="C175" i="7"/>
  <c r="BY174" i="7"/>
  <c r="BQ174" i="7"/>
  <c r="X174" i="7"/>
  <c r="B174" i="7"/>
  <c r="BY173" i="7"/>
  <c r="BQ173" i="7"/>
  <c r="X173" i="7"/>
  <c r="B173" i="7"/>
  <c r="BY172" i="7"/>
  <c r="BQ172" i="7"/>
  <c r="X172" i="7"/>
  <c r="B172" i="7"/>
  <c r="BY171" i="7"/>
  <c r="BQ171" i="7"/>
  <c r="X171" i="7"/>
  <c r="B171" i="7"/>
  <c r="BY170" i="7"/>
  <c r="BQ170" i="7"/>
  <c r="X170" i="7"/>
  <c r="B170" i="7"/>
  <c r="BY169" i="7"/>
  <c r="BQ169" i="7"/>
  <c r="X169" i="7"/>
  <c r="B169" i="7"/>
  <c r="BY168" i="7"/>
  <c r="BQ168" i="7"/>
  <c r="X168" i="7"/>
  <c r="B168" i="7"/>
  <c r="BY167" i="7"/>
  <c r="BQ167" i="7"/>
  <c r="X167" i="7"/>
  <c r="B167" i="7"/>
  <c r="BY166" i="7"/>
  <c r="BQ166" i="7"/>
  <c r="X166" i="7"/>
  <c r="B166" i="7"/>
  <c r="BY165" i="7"/>
  <c r="BQ165" i="7"/>
  <c r="X165" i="7"/>
  <c r="B165" i="7"/>
  <c r="BY164" i="7"/>
  <c r="BQ164" i="7"/>
  <c r="X164" i="7"/>
  <c r="B164" i="7"/>
  <c r="BY163" i="7"/>
  <c r="BQ163" i="7"/>
  <c r="X163" i="7"/>
  <c r="B163" i="7"/>
  <c r="BY162" i="7"/>
  <c r="BQ162" i="7"/>
  <c r="X162" i="7"/>
  <c r="B162" i="7"/>
  <c r="BY161" i="7"/>
  <c r="BQ161" i="7"/>
  <c r="X161" i="7"/>
  <c r="B161" i="7"/>
  <c r="BY160" i="7"/>
  <c r="BQ160" i="7"/>
  <c r="X160" i="7"/>
  <c r="B160" i="7"/>
  <c r="BY159" i="7"/>
  <c r="BQ159" i="7"/>
  <c r="X159" i="7"/>
  <c r="B159" i="7"/>
  <c r="BY158" i="7"/>
  <c r="BQ158" i="7"/>
  <c r="X158" i="7"/>
  <c r="B158" i="7"/>
  <c r="BY157" i="7"/>
  <c r="BQ157" i="7"/>
  <c r="X157" i="7"/>
  <c r="B157" i="7"/>
  <c r="BY156" i="7"/>
  <c r="BQ156" i="7"/>
  <c r="X156" i="7"/>
  <c r="B156" i="7"/>
  <c r="BY155" i="7"/>
  <c r="BQ155" i="7"/>
  <c r="X155" i="7"/>
  <c r="B155" i="7"/>
  <c r="BY154" i="7"/>
  <c r="BQ154" i="7"/>
  <c r="X154" i="7"/>
  <c r="B154" i="7"/>
  <c r="BY153" i="7"/>
  <c r="BQ153" i="7"/>
  <c r="X153" i="7"/>
  <c r="B153" i="7"/>
  <c r="BY152" i="7"/>
  <c r="BQ152" i="7"/>
  <c r="X152" i="7"/>
  <c r="B152" i="7"/>
  <c r="BY151" i="7"/>
  <c r="BQ151" i="7"/>
  <c r="X151" i="7"/>
  <c r="B151" i="7"/>
  <c r="BY150" i="7"/>
  <c r="BQ150" i="7"/>
  <c r="X150" i="7"/>
  <c r="B150" i="7"/>
  <c r="BY149" i="7"/>
  <c r="BQ149" i="7"/>
  <c r="X149" i="7"/>
  <c r="B149" i="7"/>
  <c r="BY148" i="7"/>
  <c r="BQ148" i="7"/>
  <c r="X148" i="7"/>
  <c r="B148" i="7"/>
  <c r="BY147" i="7"/>
  <c r="BQ147" i="7"/>
  <c r="X147" i="7"/>
  <c r="B147" i="7"/>
  <c r="BY146" i="7"/>
  <c r="BQ146" i="7"/>
  <c r="X146" i="7"/>
  <c r="B146" i="7"/>
  <c r="BY145" i="7"/>
  <c r="BQ145" i="7"/>
  <c r="X145" i="7"/>
  <c r="B145" i="7"/>
  <c r="BY144" i="7"/>
  <c r="BQ144" i="7"/>
  <c r="X144" i="7"/>
  <c r="B144" i="7"/>
  <c r="BY143" i="7"/>
  <c r="BQ143" i="7"/>
  <c r="X143" i="7"/>
  <c r="B143" i="7"/>
  <c r="BY142" i="7"/>
  <c r="BQ142" i="7"/>
  <c r="X142" i="7"/>
  <c r="B142" i="7"/>
  <c r="BY141" i="7"/>
  <c r="BQ141" i="7"/>
  <c r="X141" i="7"/>
  <c r="B141" i="7"/>
  <c r="BY140" i="7"/>
  <c r="BQ140" i="7"/>
  <c r="X140" i="7"/>
  <c r="B140" i="7"/>
  <c r="BY139" i="7"/>
  <c r="BQ139" i="7"/>
  <c r="X139" i="7"/>
  <c r="B139" i="7"/>
  <c r="BY138" i="7"/>
  <c r="BQ138" i="7"/>
  <c r="X138" i="7"/>
  <c r="B138" i="7"/>
  <c r="BY137" i="7"/>
  <c r="BQ137" i="7"/>
  <c r="X137" i="7"/>
  <c r="B137" i="7"/>
  <c r="BY136" i="7"/>
  <c r="BQ136" i="7"/>
  <c r="X136" i="7"/>
  <c r="B136" i="7"/>
  <c r="BY135" i="7"/>
  <c r="BQ135" i="7"/>
  <c r="X135" i="7"/>
  <c r="B135" i="7"/>
  <c r="BY134" i="7"/>
  <c r="BQ134" i="7"/>
  <c r="X134" i="7"/>
  <c r="B134" i="7"/>
  <c r="BY133" i="7"/>
  <c r="BQ133" i="7"/>
  <c r="X133" i="7"/>
  <c r="B133" i="7"/>
  <c r="B175" i="7" s="1"/>
  <c r="AK125" i="7"/>
  <c r="AJ125" i="7"/>
  <c r="AI125" i="7"/>
  <c r="AH125" i="7"/>
  <c r="AG125" i="7"/>
  <c r="AF125" i="7"/>
  <c r="AE125" i="7"/>
  <c r="AD125" i="7"/>
  <c r="AC125" i="7"/>
  <c r="AA125" i="7"/>
  <c r="Z125" i="7"/>
  <c r="Y125" i="7"/>
  <c r="X125" i="7"/>
  <c r="W125" i="7"/>
  <c r="V125" i="7"/>
  <c r="U125" i="7"/>
  <c r="T125" i="7"/>
  <c r="S125" i="7"/>
  <c r="R125" i="7"/>
  <c r="Q125" i="7"/>
  <c r="P125" i="7"/>
  <c r="O125" i="7"/>
  <c r="N125" i="7"/>
  <c r="M125" i="7"/>
  <c r="L125" i="7"/>
  <c r="K125" i="7"/>
  <c r="J125" i="7"/>
  <c r="I125" i="7"/>
  <c r="H125" i="7"/>
  <c r="G125" i="7"/>
  <c r="F125" i="7"/>
  <c r="E125" i="7"/>
  <c r="D125" i="7"/>
  <c r="C125" i="7"/>
  <c r="BR124" i="7"/>
  <c r="AB124" i="7"/>
  <c r="X124" i="7"/>
  <c r="B124" i="7"/>
  <c r="BX123" i="7"/>
  <c r="BP123" i="7"/>
  <c r="AB123" i="7"/>
  <c r="CB123" i="7" s="1"/>
  <c r="X123" i="7"/>
  <c r="B123" i="7"/>
  <c r="AB122" i="7"/>
  <c r="X122" i="7"/>
  <c r="B122" i="7"/>
  <c r="BR122" i="7" s="1"/>
  <c r="BX121" i="7"/>
  <c r="BP121" i="7"/>
  <c r="AB121" i="7"/>
  <c r="X121" i="7"/>
  <c r="B121" i="7"/>
  <c r="CB121" i="7" s="1"/>
  <c r="BR120" i="7"/>
  <c r="AB120" i="7"/>
  <c r="X120" i="7"/>
  <c r="B120" i="7"/>
  <c r="BX119" i="7"/>
  <c r="BP119" i="7"/>
  <c r="AB119" i="7"/>
  <c r="CB119" i="7" s="1"/>
  <c r="X119" i="7"/>
  <c r="B119" i="7"/>
  <c r="AB118" i="7"/>
  <c r="X118" i="7"/>
  <c r="B118" i="7"/>
  <c r="BR118" i="7" s="1"/>
  <c r="BX117" i="7"/>
  <c r="BP117" i="7"/>
  <c r="AB117" i="7"/>
  <c r="AB125" i="7" s="1"/>
  <c r="X117" i="7"/>
  <c r="B117" i="7"/>
  <c r="CB117" i="7" s="1"/>
  <c r="BX92" i="7"/>
  <c r="BP92" i="7"/>
  <c r="C92" i="7" s="1"/>
  <c r="BX91" i="7"/>
  <c r="BP91" i="7"/>
  <c r="C91" i="7"/>
  <c r="BX90" i="7"/>
  <c r="BP90" i="7"/>
  <c r="C90" i="7" s="1"/>
  <c r="BZ87" i="7"/>
  <c r="BX87" i="7"/>
  <c r="BQ87" i="7"/>
  <c r="C87" i="7"/>
  <c r="BR87" i="7" s="1"/>
  <c r="BZ86" i="7"/>
  <c r="BX86" i="7"/>
  <c r="BQ86" i="7"/>
  <c r="C86" i="7"/>
  <c r="BR86" i="7" s="1"/>
  <c r="BZ85" i="7"/>
  <c r="BX85" i="7"/>
  <c r="BQ85" i="7"/>
  <c r="C85" i="7"/>
  <c r="BR85" i="7" s="1"/>
  <c r="BZ84" i="7"/>
  <c r="BX84" i="7"/>
  <c r="BQ84" i="7"/>
  <c r="C84" i="7"/>
  <c r="BR84" i="7" s="1"/>
  <c r="BZ83" i="7"/>
  <c r="BX83" i="7"/>
  <c r="BQ83" i="7"/>
  <c r="C83" i="7"/>
  <c r="BR83" i="7" s="1"/>
  <c r="BZ82" i="7"/>
  <c r="BX82" i="7"/>
  <c r="BQ82" i="7"/>
  <c r="C82" i="7"/>
  <c r="BR82" i="7" s="1"/>
  <c r="BZ81" i="7"/>
  <c r="BX81" i="7"/>
  <c r="BQ81" i="7"/>
  <c r="C81" i="7"/>
  <c r="BR81" i="7" s="1"/>
  <c r="BZ80" i="7"/>
  <c r="BX80" i="7"/>
  <c r="BQ80" i="7"/>
  <c r="C80" i="7"/>
  <c r="BR80" i="7" s="1"/>
  <c r="CA79" i="7"/>
  <c r="BY79" i="7"/>
  <c r="BX79" i="7"/>
  <c r="BS79" i="7"/>
  <c r="BQ79" i="7"/>
  <c r="BP79" i="7"/>
  <c r="C79" i="7"/>
  <c r="BZ79" i="7" s="1"/>
  <c r="BY78" i="7"/>
  <c r="BQ78" i="7"/>
  <c r="C78" i="7"/>
  <c r="BZ78" i="7" s="1"/>
  <c r="BY77" i="7"/>
  <c r="BX77" i="7"/>
  <c r="BQ77" i="7"/>
  <c r="BP77" i="7"/>
  <c r="C77" i="7"/>
  <c r="BZ77" i="7" s="1"/>
  <c r="X73" i="7"/>
  <c r="W73" i="7"/>
  <c r="V73" i="7"/>
  <c r="U73" i="7"/>
  <c r="T73" i="7"/>
  <c r="S73" i="7"/>
  <c r="R73" i="7"/>
  <c r="Q73" i="7"/>
  <c r="P73" i="7"/>
  <c r="O73" i="7"/>
  <c r="N73" i="7"/>
  <c r="M73" i="7"/>
  <c r="L73" i="7"/>
  <c r="K73" i="7"/>
  <c r="J73" i="7"/>
  <c r="I73" i="7"/>
  <c r="H73" i="7"/>
  <c r="G73" i="7"/>
  <c r="F73" i="7"/>
  <c r="E73" i="7"/>
  <c r="D73" i="7"/>
  <c r="C72" i="7"/>
  <c r="BY71" i="7"/>
  <c r="BS71" i="7"/>
  <c r="BQ71" i="7"/>
  <c r="C71" i="7"/>
  <c r="CA70" i="7"/>
  <c r="BS70" i="7"/>
  <c r="C70" i="7"/>
  <c r="BY69" i="7"/>
  <c r="BQ69" i="7"/>
  <c r="C69" i="7"/>
  <c r="BS69" i="7" s="1"/>
  <c r="BS68" i="7"/>
  <c r="C68" i="7"/>
  <c r="BY67" i="7"/>
  <c r="BS67" i="7"/>
  <c r="BQ67" i="7"/>
  <c r="C67" i="7"/>
  <c r="C66" i="7"/>
  <c r="BY65" i="7"/>
  <c r="BQ65" i="7"/>
  <c r="C65" i="7"/>
  <c r="BS65" i="7" s="1"/>
  <c r="CA64" i="7"/>
  <c r="BS64" i="7"/>
  <c r="C64" i="7"/>
  <c r="BY63" i="7"/>
  <c r="BS63" i="7"/>
  <c r="BQ63" i="7"/>
  <c r="C63" i="7"/>
  <c r="C62" i="7"/>
  <c r="AX58" i="7"/>
  <c r="AW58" i="7"/>
  <c r="AV58" i="7"/>
  <c r="AU58" i="7"/>
  <c r="AT58" i="7"/>
  <c r="AS58" i="7"/>
  <c r="AR58" i="7"/>
  <c r="AQ58" i="7"/>
  <c r="AP58" i="7"/>
  <c r="AN58" i="7"/>
  <c r="AM58" i="7"/>
  <c r="AL58" i="7"/>
  <c r="AK58" i="7"/>
  <c r="AJ58" i="7"/>
  <c r="AI58" i="7"/>
  <c r="AH58" i="7"/>
  <c r="AG58" i="7"/>
  <c r="AF58" i="7"/>
  <c r="AE58" i="7"/>
  <c r="AD58" i="7"/>
  <c r="AC58" i="7"/>
  <c r="BV58" i="7" s="1"/>
  <c r="AA58" i="7"/>
  <c r="Z58" i="7"/>
  <c r="Y58" i="7"/>
  <c r="W58" i="7"/>
  <c r="V58" i="7"/>
  <c r="U58" i="7"/>
  <c r="T58" i="7"/>
  <c r="S58" i="7"/>
  <c r="R58" i="7"/>
  <c r="Q58" i="7"/>
  <c r="P58" i="7"/>
  <c r="O58" i="7"/>
  <c r="N58" i="7"/>
  <c r="M58" i="7"/>
  <c r="L58" i="7"/>
  <c r="K58" i="7"/>
  <c r="J58" i="7"/>
  <c r="I58" i="7"/>
  <c r="H58" i="7"/>
  <c r="G58" i="7"/>
  <c r="F58" i="7"/>
  <c r="E58" i="7"/>
  <c r="D58" i="7"/>
  <c r="C58" i="7"/>
  <c r="CD57" i="7"/>
  <c r="BZ57" i="7"/>
  <c r="BV57" i="7"/>
  <c r="BP57" i="7"/>
  <c r="AB57" i="7"/>
  <c r="X57" i="7"/>
  <c r="B57" i="7"/>
  <c r="BX57" i="7" s="1"/>
  <c r="CD56" i="7"/>
  <c r="CA56" i="7"/>
  <c r="BZ56" i="7"/>
  <c r="BX56" i="7"/>
  <c r="BV56" i="7"/>
  <c r="BS56" i="7"/>
  <c r="BR56" i="7"/>
  <c r="BQ56" i="7"/>
  <c r="AB56" i="7"/>
  <c r="CB56" i="7" s="1"/>
  <c r="X56" i="7"/>
  <c r="BU56" i="7" s="1"/>
  <c r="B56" i="7"/>
  <c r="CC56" i="7" s="1"/>
  <c r="CD55" i="7"/>
  <c r="CC55" i="7"/>
  <c r="BZ55" i="7"/>
  <c r="BX55" i="7"/>
  <c r="BV55" i="7"/>
  <c r="BS55" i="7"/>
  <c r="BR55" i="7"/>
  <c r="BQ55" i="7"/>
  <c r="AB55" i="7"/>
  <c r="X55" i="7"/>
  <c r="B55" i="7"/>
  <c r="CA55" i="7" s="1"/>
  <c r="CD54" i="7"/>
  <c r="CB54" i="7"/>
  <c r="BV54" i="7"/>
  <c r="BQ54" i="7"/>
  <c r="AB54" i="7"/>
  <c r="B54" i="7"/>
  <c r="CE53" i="7"/>
  <c r="CD53" i="7"/>
  <c r="CA53" i="7"/>
  <c r="BW53" i="7"/>
  <c r="BV53" i="7"/>
  <c r="BP53" i="7"/>
  <c r="AB53" i="7"/>
  <c r="X53" i="7"/>
  <c r="B53" i="7"/>
  <c r="CE52" i="7"/>
  <c r="CD52" i="7"/>
  <c r="BW52" i="7"/>
  <c r="BV52" i="7"/>
  <c r="AB52" i="7"/>
  <c r="X52" i="7"/>
  <c r="B52" i="7"/>
  <c r="CA52" i="7" s="1"/>
  <c r="CE51" i="7"/>
  <c r="CD51" i="7"/>
  <c r="CA51" i="7"/>
  <c r="BW51" i="7"/>
  <c r="BV51" i="7"/>
  <c r="BP51" i="7"/>
  <c r="AB51" i="7"/>
  <c r="X51" i="7"/>
  <c r="B51" i="7"/>
  <c r="CD50" i="7"/>
  <c r="CA50" i="7"/>
  <c r="BZ50" i="7"/>
  <c r="BV50" i="7"/>
  <c r="BU50" i="7"/>
  <c r="BT50" i="7"/>
  <c r="BP50" i="7"/>
  <c r="AB50" i="7"/>
  <c r="X50" i="7"/>
  <c r="B50" i="7"/>
  <c r="CD49" i="7"/>
  <c r="CC49" i="7"/>
  <c r="CA49" i="7"/>
  <c r="BY49" i="7"/>
  <c r="BX49" i="7"/>
  <c r="BV49" i="7"/>
  <c r="BT49" i="7"/>
  <c r="BS49" i="7"/>
  <c r="BR49" i="7"/>
  <c r="AB49" i="7"/>
  <c r="X49" i="7"/>
  <c r="B49" i="7"/>
  <c r="CD48" i="7"/>
  <c r="CA48" i="7"/>
  <c r="BV48" i="7"/>
  <c r="BU48" i="7"/>
  <c r="BP48" i="7"/>
  <c r="AB48" i="7"/>
  <c r="X48" i="7"/>
  <c r="B48" i="7"/>
  <c r="CD47" i="7"/>
  <c r="CA47" i="7"/>
  <c r="BY47" i="7"/>
  <c r="BV47" i="7"/>
  <c r="BT47" i="7"/>
  <c r="BS47" i="7"/>
  <c r="AB47" i="7"/>
  <c r="X47" i="7"/>
  <c r="B47" i="7"/>
  <c r="BX46" i="7"/>
  <c r="AB46" i="7"/>
  <c r="X46" i="7"/>
  <c r="B46" i="7"/>
  <c r="CD45" i="7"/>
  <c r="CA45" i="7"/>
  <c r="BZ45" i="7"/>
  <c r="BY45" i="7"/>
  <c r="BV45" i="7"/>
  <c r="BT45" i="7"/>
  <c r="BR45" i="7"/>
  <c r="BP45" i="7"/>
  <c r="AB45" i="7"/>
  <c r="X45" i="7"/>
  <c r="BU45" i="7" s="1"/>
  <c r="B45" i="7"/>
  <c r="CD44" i="7"/>
  <c r="CB44" i="7"/>
  <c r="BV44" i="7"/>
  <c r="BP44" i="7"/>
  <c r="AB44" i="7"/>
  <c r="X44" i="7"/>
  <c r="B44" i="7"/>
  <c r="BX44" i="7" s="1"/>
  <c r="CD43" i="7"/>
  <c r="CC43" i="7"/>
  <c r="CA43" i="7"/>
  <c r="BZ43" i="7"/>
  <c r="BV43" i="7"/>
  <c r="BT43" i="7"/>
  <c r="BQ43" i="7"/>
  <c r="BP43" i="7"/>
  <c r="AB43" i="7"/>
  <c r="BU43" i="7" s="1"/>
  <c r="B43" i="7"/>
  <c r="CD42" i="7"/>
  <c r="CA42" i="7"/>
  <c r="BX42" i="7"/>
  <c r="BV42" i="7"/>
  <c r="BS42" i="7"/>
  <c r="BR42" i="7"/>
  <c r="BQ42" i="7"/>
  <c r="AB42" i="7"/>
  <c r="CB42" i="7" s="1"/>
  <c r="X42" i="7"/>
  <c r="B42" i="7"/>
  <c r="CD41" i="7"/>
  <c r="CC41" i="7"/>
  <c r="CB41" i="7"/>
  <c r="BY41" i="7"/>
  <c r="BX41" i="7"/>
  <c r="BV41" i="7"/>
  <c r="BT41" i="7"/>
  <c r="BS41" i="7"/>
  <c r="BP41" i="7"/>
  <c r="AB41" i="7"/>
  <c r="B41" i="7"/>
  <c r="CA41" i="7" s="1"/>
  <c r="CD40" i="7"/>
  <c r="CC40" i="7"/>
  <c r="BV40" i="7"/>
  <c r="BU40" i="7"/>
  <c r="AB40" i="7"/>
  <c r="X40" i="7"/>
  <c r="B40" i="7"/>
  <c r="CD39" i="7"/>
  <c r="CB39" i="7"/>
  <c r="CA39" i="7"/>
  <c r="BX39" i="7"/>
  <c r="BV39" i="7"/>
  <c r="BS39" i="7"/>
  <c r="BR39" i="7"/>
  <c r="AB39" i="7"/>
  <c r="X39" i="7"/>
  <c r="B39" i="7"/>
  <c r="BZ39" i="7" s="1"/>
  <c r="CD38" i="7"/>
  <c r="BV38" i="7"/>
  <c r="AB38" i="7"/>
  <c r="B38" i="7"/>
  <c r="BY38" i="7" s="1"/>
  <c r="CD37" i="7"/>
  <c r="CA37" i="7"/>
  <c r="BZ37" i="7"/>
  <c r="BV37" i="7"/>
  <c r="BR37" i="7"/>
  <c r="BQ37" i="7"/>
  <c r="AB37" i="7"/>
  <c r="B37" i="7"/>
  <c r="CD36" i="7"/>
  <c r="CA36" i="7"/>
  <c r="BX36" i="7"/>
  <c r="BV36" i="7"/>
  <c r="BS36" i="7"/>
  <c r="BR36" i="7"/>
  <c r="AB36" i="7"/>
  <c r="CB36" i="7" s="1"/>
  <c r="X36" i="7"/>
  <c r="B36" i="7"/>
  <c r="BZ36" i="7" s="1"/>
  <c r="CD35" i="7"/>
  <c r="BV35" i="7"/>
  <c r="AB35" i="7"/>
  <c r="B35" i="7"/>
  <c r="BQ35" i="7" s="1"/>
  <c r="CD34" i="7"/>
  <c r="CA34" i="7"/>
  <c r="BZ34" i="7"/>
  <c r="BX34" i="7"/>
  <c r="BV34" i="7"/>
  <c r="BS34" i="7"/>
  <c r="BR34" i="7"/>
  <c r="BQ34" i="7"/>
  <c r="AB34" i="7"/>
  <c r="BU34" i="7" s="1"/>
  <c r="X34" i="7"/>
  <c r="B34" i="7"/>
  <c r="CC34" i="7" s="1"/>
  <c r="CD33" i="7"/>
  <c r="CC33" i="7"/>
  <c r="BX33" i="7"/>
  <c r="BV33" i="7"/>
  <c r="BS33" i="7"/>
  <c r="AB33" i="7"/>
  <c r="X33" i="7"/>
  <c r="B33" i="7"/>
  <c r="CD32" i="7"/>
  <c r="CB32" i="7"/>
  <c r="CA32" i="7"/>
  <c r="BZ32" i="7"/>
  <c r="BX32" i="7"/>
  <c r="BV32" i="7"/>
  <c r="BS32" i="7"/>
  <c r="BR32" i="7"/>
  <c r="BQ32" i="7"/>
  <c r="AB32" i="7"/>
  <c r="X32" i="7"/>
  <c r="BU32" i="7" s="1"/>
  <c r="B32" i="7"/>
  <c r="CC32" i="7" s="1"/>
  <c r="CD31" i="7"/>
  <c r="BV31" i="7"/>
  <c r="AB31" i="7"/>
  <c r="X31" i="7"/>
  <c r="B31" i="7"/>
  <c r="BY31" i="7" s="1"/>
  <c r="CD30" i="7"/>
  <c r="BZ30" i="7"/>
  <c r="BV30" i="7"/>
  <c r="BS30" i="7"/>
  <c r="AB30" i="7"/>
  <c r="X30" i="7"/>
  <c r="B30" i="7"/>
  <c r="CD29" i="7"/>
  <c r="BV29" i="7"/>
  <c r="AB29" i="7"/>
  <c r="X29" i="7"/>
  <c r="B29" i="7"/>
  <c r="BZ29" i="7" s="1"/>
  <c r="CD28" i="7"/>
  <c r="CC28" i="7"/>
  <c r="CA28" i="7"/>
  <c r="BY28" i="7"/>
  <c r="BX28" i="7"/>
  <c r="BV28" i="7"/>
  <c r="BT28" i="7"/>
  <c r="BS28" i="7"/>
  <c r="BR28" i="7"/>
  <c r="BP28" i="7"/>
  <c r="AB28" i="7"/>
  <c r="CB28" i="7" s="1"/>
  <c r="B28" i="7"/>
  <c r="BZ28" i="7" s="1"/>
  <c r="CD27" i="7"/>
  <c r="CB27" i="7"/>
  <c r="BZ27" i="7"/>
  <c r="BX27" i="7"/>
  <c r="BV27" i="7"/>
  <c r="BS27" i="7"/>
  <c r="BQ27" i="7"/>
  <c r="AB27" i="7"/>
  <c r="X27" i="7"/>
  <c r="BU27" i="7" s="1"/>
  <c r="B27" i="7"/>
  <c r="CC27" i="7" s="1"/>
  <c r="CD26" i="7"/>
  <c r="CA26" i="7"/>
  <c r="BZ26" i="7"/>
  <c r="BX26" i="7"/>
  <c r="BV26" i="7"/>
  <c r="BS26" i="7"/>
  <c r="BR26" i="7"/>
  <c r="BQ26" i="7"/>
  <c r="AB26" i="7"/>
  <c r="X26" i="7"/>
  <c r="BU26" i="7" s="1"/>
  <c r="B26" i="7"/>
  <c r="CC26" i="7" s="1"/>
  <c r="CD25" i="7"/>
  <c r="CB25" i="7"/>
  <c r="BZ25" i="7"/>
  <c r="BX25" i="7"/>
  <c r="BV25" i="7"/>
  <c r="BS25" i="7"/>
  <c r="BQ25" i="7"/>
  <c r="AB25" i="7"/>
  <c r="X25" i="7"/>
  <c r="BU25" i="7" s="1"/>
  <c r="B25" i="7"/>
  <c r="CC25" i="7" s="1"/>
  <c r="CD24" i="7"/>
  <c r="CA24" i="7"/>
  <c r="BZ24" i="7"/>
  <c r="BX24" i="7"/>
  <c r="BV24" i="7"/>
  <c r="BS24" i="7"/>
  <c r="BR24" i="7"/>
  <c r="BQ24" i="7"/>
  <c r="AB24" i="7"/>
  <c r="X24" i="7"/>
  <c r="BU24" i="7" s="1"/>
  <c r="B24" i="7"/>
  <c r="CC24" i="7" s="1"/>
  <c r="CC23" i="7"/>
  <c r="CA23" i="7"/>
  <c r="BY23" i="7"/>
  <c r="BX23" i="7"/>
  <c r="BS23" i="7"/>
  <c r="BR23" i="7"/>
  <c r="BQ23" i="7"/>
  <c r="AB23" i="7"/>
  <c r="X23" i="7"/>
  <c r="CB23" i="7" s="1"/>
  <c r="B23" i="7"/>
  <c r="BZ23" i="7" s="1"/>
  <c r="CD22" i="7"/>
  <c r="CB22" i="7"/>
  <c r="BZ22" i="7"/>
  <c r="BX22" i="7"/>
  <c r="BV22" i="7"/>
  <c r="BS22" i="7"/>
  <c r="BQ22" i="7"/>
  <c r="AB22" i="7"/>
  <c r="X22" i="7"/>
  <c r="BU22" i="7" s="1"/>
  <c r="B22" i="7"/>
  <c r="CC22" i="7" s="1"/>
  <c r="CC21" i="7"/>
  <c r="CA21" i="7"/>
  <c r="BY21" i="7"/>
  <c r="BS21" i="7"/>
  <c r="BQ21" i="7"/>
  <c r="AB21" i="7"/>
  <c r="X21" i="7"/>
  <c r="BU21" i="7" s="1"/>
  <c r="B21" i="7"/>
  <c r="BZ21" i="7" s="1"/>
  <c r="CD20" i="7"/>
  <c r="CA20" i="7"/>
  <c r="BZ20" i="7"/>
  <c r="BX20" i="7"/>
  <c r="BV20" i="7"/>
  <c r="BS20" i="7"/>
  <c r="BR20" i="7"/>
  <c r="BQ20" i="7"/>
  <c r="AB20" i="7"/>
  <c r="X20" i="7"/>
  <c r="BU20" i="7" s="1"/>
  <c r="B20" i="7"/>
  <c r="CC20" i="7" s="1"/>
  <c r="CC19" i="7"/>
  <c r="CA19" i="7"/>
  <c r="BY19" i="7"/>
  <c r="BX19" i="7"/>
  <c r="BS19" i="7"/>
  <c r="BR19" i="7"/>
  <c r="BQ19" i="7"/>
  <c r="AB19" i="7"/>
  <c r="X19" i="7"/>
  <c r="CB19" i="7" s="1"/>
  <c r="B19" i="7"/>
  <c r="BZ19" i="7" s="1"/>
  <c r="CE18" i="7"/>
  <c r="CD18" i="7"/>
  <c r="CC18" i="7"/>
  <c r="CA18" i="7"/>
  <c r="BZ18" i="7"/>
  <c r="BY18" i="7"/>
  <c r="BW18" i="7"/>
  <c r="BV18" i="7"/>
  <c r="BS18" i="7"/>
  <c r="BR18" i="7"/>
  <c r="BQ18" i="7"/>
  <c r="AB18" i="7"/>
  <c r="X18" i="7"/>
  <c r="BU18" i="7" s="1"/>
  <c r="B18" i="7"/>
  <c r="CB18" i="7" s="1"/>
  <c r="CD17" i="7"/>
  <c r="CB17" i="7"/>
  <c r="BZ17" i="7"/>
  <c r="BX17" i="7"/>
  <c r="BV17" i="7"/>
  <c r="BS17" i="7"/>
  <c r="BQ17" i="7"/>
  <c r="AB17" i="7"/>
  <c r="X17" i="7"/>
  <c r="BU17" i="7" s="1"/>
  <c r="B17" i="7"/>
  <c r="CC17" i="7" s="1"/>
  <c r="CD16" i="7"/>
  <c r="CA16" i="7"/>
  <c r="BZ16" i="7"/>
  <c r="BX16" i="7"/>
  <c r="BV16" i="7"/>
  <c r="BS16" i="7"/>
  <c r="BR16" i="7"/>
  <c r="BQ16" i="7"/>
  <c r="AB16" i="7"/>
  <c r="X16" i="7"/>
  <c r="BU16" i="7" s="1"/>
  <c r="B16" i="7"/>
  <c r="CC16" i="7" s="1"/>
  <c r="CD15" i="7"/>
  <c r="CB15" i="7"/>
  <c r="BZ15" i="7"/>
  <c r="BX15" i="7"/>
  <c r="BV15" i="7"/>
  <c r="BS15" i="7"/>
  <c r="BQ15" i="7"/>
  <c r="AB15" i="7"/>
  <c r="X15" i="7"/>
  <c r="BU15" i="7" s="1"/>
  <c r="B15" i="7"/>
  <c r="CC15" i="7" s="1"/>
  <c r="CC14" i="7"/>
  <c r="BY14" i="7"/>
  <c r="BS14" i="7"/>
  <c r="X14" i="7"/>
  <c r="B14" i="7"/>
  <c r="BZ14" i="7" s="1"/>
  <c r="CD13" i="7"/>
  <c r="BV13" i="7"/>
  <c r="AB13" i="7"/>
  <c r="X13" i="7"/>
  <c r="B13" i="7"/>
  <c r="BZ13" i="7" s="1"/>
  <c r="CD12" i="7"/>
  <c r="CA12" i="7"/>
  <c r="BV12" i="7"/>
  <c r="BR12" i="7"/>
  <c r="AB12" i="7"/>
  <c r="AB58" i="7" s="1"/>
  <c r="X12" i="7"/>
  <c r="B12" i="7"/>
  <c r="A5" i="7"/>
  <c r="A4" i="7"/>
  <c r="A3" i="7"/>
  <c r="A2" i="7"/>
  <c r="B58" i="7" l="1"/>
  <c r="BP12" i="7"/>
  <c r="BT12" i="7"/>
  <c r="BY12" i="7"/>
  <c r="CC12" i="7"/>
  <c r="BR13" i="7"/>
  <c r="CA13" i="7"/>
  <c r="BQ14" i="7"/>
  <c r="BU14" i="7"/>
  <c r="CA14" i="7"/>
  <c r="CB16" i="7"/>
  <c r="CB20" i="7"/>
  <c r="CB24" i="7"/>
  <c r="CB26" i="7"/>
  <c r="BR29" i="7"/>
  <c r="CA29" i="7"/>
  <c r="CC30" i="7"/>
  <c r="BY30" i="7"/>
  <c r="BT30" i="7"/>
  <c r="BP30" i="7"/>
  <c r="BQ30" i="7"/>
  <c r="CB30" i="7"/>
  <c r="BS31" i="7"/>
  <c r="BX31" i="7"/>
  <c r="CC31" i="7"/>
  <c r="CA33" i="7"/>
  <c r="BR33" i="7"/>
  <c r="BP33" i="7"/>
  <c r="BU33" i="7"/>
  <c r="BZ33" i="7"/>
  <c r="CB34" i="7"/>
  <c r="BP35" i="7"/>
  <c r="BU35" i="7"/>
  <c r="CC35" i="7"/>
  <c r="BP38" i="7"/>
  <c r="CB40" i="7"/>
  <c r="BX40" i="7"/>
  <c r="BS40" i="7"/>
  <c r="CA40" i="7"/>
  <c r="BR40" i="7"/>
  <c r="BQ40" i="7"/>
  <c r="BY40" i="7"/>
  <c r="CA46" i="7"/>
  <c r="BU46" i="7"/>
  <c r="BQ46" i="7"/>
  <c r="BZ46" i="7"/>
  <c r="BS46" i="7"/>
  <c r="BY46" i="7"/>
  <c r="BR46" i="7"/>
  <c r="BP46" i="7"/>
  <c r="CC46" i="7"/>
  <c r="CA54" i="7"/>
  <c r="BR54" i="7"/>
  <c r="BZ54" i="7"/>
  <c r="BU54" i="7"/>
  <c r="BP54" i="7"/>
  <c r="BY54" i="7"/>
  <c r="BT54" i="7"/>
  <c r="X58" i="7"/>
  <c r="BQ12" i="7"/>
  <c r="BU12" i="7"/>
  <c r="BZ12" i="7"/>
  <c r="BS13" i="7"/>
  <c r="BX13" i="7"/>
  <c r="CB13" i="7"/>
  <c r="BR14" i="7"/>
  <c r="BX14" i="7"/>
  <c r="CB14" i="7"/>
  <c r="BR15" i="7"/>
  <c r="CA15" i="7"/>
  <c r="BP16" i="7"/>
  <c r="AY16" i="7" s="1"/>
  <c r="BT16" i="7"/>
  <c r="BY16" i="7"/>
  <c r="BR17" i="7"/>
  <c r="CA17" i="7"/>
  <c r="BP18" i="7"/>
  <c r="BT18" i="7"/>
  <c r="BX18" i="7"/>
  <c r="BP19" i="7"/>
  <c r="AY19" i="7" s="1"/>
  <c r="BT19" i="7"/>
  <c r="BP20" i="7"/>
  <c r="AY20" i="7" s="1"/>
  <c r="BT20" i="7"/>
  <c r="BY20" i="7"/>
  <c r="BR21" i="7"/>
  <c r="BX21" i="7"/>
  <c r="CB21" i="7"/>
  <c r="BR22" i="7"/>
  <c r="CA22" i="7"/>
  <c r="BP23" i="7"/>
  <c r="BT23" i="7"/>
  <c r="BP24" i="7"/>
  <c r="AY24" i="7" s="1"/>
  <c r="BT24" i="7"/>
  <c r="BY24" i="7"/>
  <c r="BR25" i="7"/>
  <c r="CA25" i="7"/>
  <c r="BP26" i="7"/>
  <c r="BT26" i="7"/>
  <c r="BY26" i="7"/>
  <c r="BR27" i="7"/>
  <c r="CA27" i="7"/>
  <c r="BQ28" i="7"/>
  <c r="AY28" i="7" s="1"/>
  <c r="BU28" i="7"/>
  <c r="BS29" i="7"/>
  <c r="BX29" i="7"/>
  <c r="CB29" i="7"/>
  <c r="BR30" i="7"/>
  <c r="BX30" i="7"/>
  <c r="BT31" i="7"/>
  <c r="BQ33" i="7"/>
  <c r="CB33" i="7"/>
  <c r="CC37" i="7"/>
  <c r="BY37" i="7"/>
  <c r="BT37" i="7"/>
  <c r="BP37" i="7"/>
  <c r="CB37" i="7"/>
  <c r="BX37" i="7"/>
  <c r="BS37" i="7"/>
  <c r="BU37" i="7"/>
  <c r="BQ38" i="7"/>
  <c r="BT40" i="7"/>
  <c r="BZ40" i="7"/>
  <c r="BT46" i="7"/>
  <c r="BP52" i="7"/>
  <c r="CC53" i="7"/>
  <c r="BY53" i="7"/>
  <c r="BU53" i="7"/>
  <c r="BQ53" i="7"/>
  <c r="AY53" i="7" s="1"/>
  <c r="BZ53" i="7"/>
  <c r="BT53" i="7"/>
  <c r="BX53" i="7"/>
  <c r="BS53" i="7"/>
  <c r="BR53" i="7"/>
  <c r="CB53" i="7"/>
  <c r="BX54" i="7"/>
  <c r="CC124" i="7"/>
  <c r="BU124" i="7"/>
  <c r="BY124" i="7"/>
  <c r="BQ124" i="7"/>
  <c r="BP124" i="7"/>
  <c r="AL124" i="7" s="1"/>
  <c r="BX124" i="7"/>
  <c r="CB124" i="7"/>
  <c r="BP13" i="7"/>
  <c r="BT13" i="7"/>
  <c r="BY13" i="7"/>
  <c r="CC13" i="7"/>
  <c r="BU19" i="7"/>
  <c r="BU23" i="7"/>
  <c r="BP29" i="7"/>
  <c r="BT29" i="7"/>
  <c r="BY29" i="7"/>
  <c r="CC29" i="7"/>
  <c r="CA31" i="7"/>
  <c r="BR31" i="7"/>
  <c r="BP31" i="7"/>
  <c r="BU31" i="7"/>
  <c r="BZ31" i="7"/>
  <c r="CB35" i="7"/>
  <c r="BX35" i="7"/>
  <c r="BS35" i="7"/>
  <c r="CA35" i="7"/>
  <c r="BR35" i="7"/>
  <c r="BY35" i="7"/>
  <c r="CB38" i="7"/>
  <c r="BX38" i="7"/>
  <c r="BS38" i="7"/>
  <c r="CA38" i="7"/>
  <c r="BR38" i="7"/>
  <c r="BT38" i="7"/>
  <c r="BZ38" i="7"/>
  <c r="BU42" i="7"/>
  <c r="CC52" i="7"/>
  <c r="BY52" i="7"/>
  <c r="BU52" i="7"/>
  <c r="BQ52" i="7"/>
  <c r="BZ52" i="7"/>
  <c r="BT52" i="7"/>
  <c r="BX52" i="7"/>
  <c r="BS52" i="7"/>
  <c r="BR52" i="7"/>
  <c r="CB52" i="7"/>
  <c r="CB55" i="7"/>
  <c r="BU55" i="7"/>
  <c r="BZ62" i="7"/>
  <c r="BR62" i="7"/>
  <c r="CB62" i="7"/>
  <c r="BT62" i="7"/>
  <c r="C73" i="7"/>
  <c r="BY62" i="7"/>
  <c r="CA77" i="7"/>
  <c r="BQ62" i="7"/>
  <c r="Y62" i="7" s="1"/>
  <c r="BS77" i="7"/>
  <c r="CA62" i="7"/>
  <c r="BZ66" i="7"/>
  <c r="BR66" i="7"/>
  <c r="CB66" i="7"/>
  <c r="BT66" i="7"/>
  <c r="BY66" i="7"/>
  <c r="BQ66" i="7"/>
  <c r="Y66" i="7" s="1"/>
  <c r="CA66" i="7"/>
  <c r="BS66" i="7"/>
  <c r="BS12" i="7"/>
  <c r="BX12" i="7"/>
  <c r="CB12" i="7"/>
  <c r="BQ13" i="7"/>
  <c r="BU13" i="7"/>
  <c r="BP14" i="7"/>
  <c r="BT14" i="7"/>
  <c r="BP15" i="7"/>
  <c r="BT15" i="7"/>
  <c r="BY15" i="7"/>
  <c r="BP17" i="7"/>
  <c r="AY17" i="7" s="1"/>
  <c r="BT17" i="7"/>
  <c r="BY17" i="7"/>
  <c r="BP21" i="7"/>
  <c r="BT21" i="7"/>
  <c r="BP22" i="7"/>
  <c r="BT22" i="7"/>
  <c r="BY22" i="7"/>
  <c r="BP25" i="7"/>
  <c r="AY25" i="7" s="1"/>
  <c r="BT25" i="7"/>
  <c r="BY25" i="7"/>
  <c r="BP27" i="7"/>
  <c r="BT27" i="7"/>
  <c r="BY27" i="7"/>
  <c r="BQ29" i="7"/>
  <c r="BU29" i="7"/>
  <c r="BU30" i="7"/>
  <c r="CA30" i="7"/>
  <c r="BQ31" i="7"/>
  <c r="CB31" i="7"/>
  <c r="BT33" i="7"/>
  <c r="BY33" i="7"/>
  <c r="BT35" i="7"/>
  <c r="BZ35" i="7"/>
  <c r="BU38" i="7"/>
  <c r="CC38" i="7"/>
  <c r="BP40" i="7"/>
  <c r="AY40" i="7" s="1"/>
  <c r="BZ44" i="7"/>
  <c r="BU44" i="7"/>
  <c r="BQ44" i="7"/>
  <c r="AY44" i="7" s="1"/>
  <c r="CA44" i="7"/>
  <c r="BT44" i="7"/>
  <c r="BY44" i="7"/>
  <c r="BS44" i="7"/>
  <c r="BR44" i="7"/>
  <c r="CC44" i="7"/>
  <c r="CB46" i="7"/>
  <c r="CB48" i="7"/>
  <c r="BX48" i="7"/>
  <c r="BS48" i="7"/>
  <c r="BZ48" i="7"/>
  <c r="BT48" i="7"/>
  <c r="BY48" i="7"/>
  <c r="BR48" i="7"/>
  <c r="BQ48" i="7"/>
  <c r="AY48" i="7" s="1"/>
  <c r="CC48" i="7"/>
  <c r="CC51" i="7"/>
  <c r="BY51" i="7"/>
  <c r="BU51" i="7"/>
  <c r="BQ51" i="7"/>
  <c r="AY51" i="7" s="1"/>
  <c r="BZ51" i="7"/>
  <c r="BT51" i="7"/>
  <c r="BX51" i="7"/>
  <c r="BS51" i="7"/>
  <c r="BR51" i="7"/>
  <c r="CB51" i="7"/>
  <c r="BS54" i="7"/>
  <c r="CC54" i="7"/>
  <c r="CA57" i="7"/>
  <c r="BR57" i="7"/>
  <c r="BY57" i="7"/>
  <c r="BT57" i="7"/>
  <c r="CB57" i="7"/>
  <c r="BQ57" i="7"/>
  <c r="CC57" i="7"/>
  <c r="BU57" i="7"/>
  <c r="BS57" i="7"/>
  <c r="AY57" i="7" s="1"/>
  <c r="BS62" i="7"/>
  <c r="BZ68" i="7"/>
  <c r="BR68" i="7"/>
  <c r="CB68" i="7"/>
  <c r="BT68" i="7"/>
  <c r="BQ68" i="7"/>
  <c r="Y68" i="7" s="1"/>
  <c r="BY68" i="7"/>
  <c r="CA68" i="7"/>
  <c r="BZ72" i="7"/>
  <c r="BR72" i="7"/>
  <c r="CB72" i="7"/>
  <c r="BT72" i="7"/>
  <c r="BQ72" i="7"/>
  <c r="BY72" i="7"/>
  <c r="CA72" i="7"/>
  <c r="BS72" i="7"/>
  <c r="CC120" i="7"/>
  <c r="BU120" i="7"/>
  <c r="BY120" i="7"/>
  <c r="BQ120" i="7"/>
  <c r="BP120" i="7"/>
  <c r="BX120" i="7"/>
  <c r="CB120" i="7"/>
  <c r="BP36" i="7"/>
  <c r="BT36" i="7"/>
  <c r="BY36" i="7"/>
  <c r="CC36" i="7"/>
  <c r="BP39" i="7"/>
  <c r="BT39" i="7"/>
  <c r="BY39" i="7"/>
  <c r="CC39" i="7"/>
  <c r="BQ41" i="7"/>
  <c r="BU41" i="7"/>
  <c r="BZ41" i="7"/>
  <c r="BZ47" i="7"/>
  <c r="BU47" i="7"/>
  <c r="BQ47" i="7"/>
  <c r="BP47" i="7"/>
  <c r="AY47" i="7" s="1"/>
  <c r="CB47" i="7"/>
  <c r="CB50" i="7"/>
  <c r="BX50" i="7"/>
  <c r="BS50" i="7"/>
  <c r="AY50" i="7" s="1"/>
  <c r="BQ50" i="7"/>
  <c r="CC50" i="7"/>
  <c r="BZ70" i="7"/>
  <c r="BR70" i="7"/>
  <c r="CB70" i="7"/>
  <c r="BT70" i="7"/>
  <c r="BY70" i="7"/>
  <c r="BQ70" i="7"/>
  <c r="Y70" i="7" s="1"/>
  <c r="BY175" i="7"/>
  <c r="BQ175" i="7"/>
  <c r="X175" i="7" s="1"/>
  <c r="BP32" i="7"/>
  <c r="BT32" i="7"/>
  <c r="BY32" i="7"/>
  <c r="BP34" i="7"/>
  <c r="AY34" i="7" s="1"/>
  <c r="BT34" i="7"/>
  <c r="BY34" i="7"/>
  <c r="BQ36" i="7"/>
  <c r="BU36" i="7"/>
  <c r="BQ39" i="7"/>
  <c r="BU39" i="7"/>
  <c r="BR41" i="7"/>
  <c r="CC42" i="7"/>
  <c r="BY42" i="7"/>
  <c r="BP42" i="7"/>
  <c r="AY42" i="7" s="1"/>
  <c r="BT42" i="7"/>
  <c r="BZ42" i="7"/>
  <c r="CB43" i="7"/>
  <c r="BX43" i="7"/>
  <c r="BS43" i="7"/>
  <c r="BR43" i="7"/>
  <c r="AY43" i="7" s="1"/>
  <c r="BY43" i="7"/>
  <c r="CB45" i="7"/>
  <c r="BX45" i="7"/>
  <c r="BS45" i="7"/>
  <c r="AY45" i="7" s="1"/>
  <c r="BQ45" i="7"/>
  <c r="CC45" i="7"/>
  <c r="BR47" i="7"/>
  <c r="BX47" i="7"/>
  <c r="CC47" i="7"/>
  <c r="BZ49" i="7"/>
  <c r="BU49" i="7"/>
  <c r="BQ49" i="7"/>
  <c r="BP49" i="7"/>
  <c r="CB49" i="7"/>
  <c r="BR50" i="7"/>
  <c r="BY50" i="7"/>
  <c r="BZ64" i="7"/>
  <c r="BR64" i="7"/>
  <c r="CB64" i="7"/>
  <c r="BT64" i="7"/>
  <c r="CA78" i="7"/>
  <c r="BQ64" i="7"/>
  <c r="BY64" i="7"/>
  <c r="CC118" i="7"/>
  <c r="BU118" i="7"/>
  <c r="BY118" i="7"/>
  <c r="BQ118" i="7"/>
  <c r="BX118" i="7"/>
  <c r="BP118" i="7"/>
  <c r="CB118" i="7"/>
  <c r="CC122" i="7"/>
  <c r="BU122" i="7"/>
  <c r="BY122" i="7"/>
  <c r="BQ122" i="7"/>
  <c r="BX122" i="7"/>
  <c r="BP122" i="7"/>
  <c r="CB122" i="7"/>
  <c r="AL123" i="7"/>
  <c r="BP55" i="7"/>
  <c r="BT55" i="7"/>
  <c r="BY55" i="7"/>
  <c r="CD58" i="7"/>
  <c r="CB63" i="7"/>
  <c r="BT63" i="7"/>
  <c r="BZ63" i="7"/>
  <c r="BR63" i="7"/>
  <c r="Y63" i="7" s="1"/>
  <c r="CA63" i="7"/>
  <c r="CB67" i="7"/>
  <c r="BT67" i="7"/>
  <c r="BZ67" i="7"/>
  <c r="BR67" i="7"/>
  <c r="Y67" i="7" s="1"/>
  <c r="CA67" i="7"/>
  <c r="CB71" i="7"/>
  <c r="BT71" i="7"/>
  <c r="BZ71" i="7"/>
  <c r="BR71" i="7"/>
  <c r="Y71" i="7" s="1"/>
  <c r="CA71" i="7"/>
  <c r="BS78" i="7"/>
  <c r="CC119" i="7"/>
  <c r="BU119" i="7"/>
  <c r="BY119" i="7"/>
  <c r="BQ119" i="7"/>
  <c r="AL119" i="7" s="1"/>
  <c r="BR119" i="7"/>
  <c r="CC123" i="7"/>
  <c r="BU123" i="7"/>
  <c r="BY123" i="7"/>
  <c r="BQ123" i="7"/>
  <c r="BR123" i="7"/>
  <c r="CB65" i="7"/>
  <c r="BT65" i="7"/>
  <c r="Y65" i="7" s="1"/>
  <c r="BZ65" i="7"/>
  <c r="BR65" i="7"/>
  <c r="CA65" i="7"/>
  <c r="CB69" i="7"/>
  <c r="BT69" i="7"/>
  <c r="BZ69" i="7"/>
  <c r="BR69" i="7"/>
  <c r="Y69" i="7" s="1"/>
  <c r="CA69" i="7"/>
  <c r="CC117" i="7"/>
  <c r="BU117" i="7"/>
  <c r="BY117" i="7"/>
  <c r="BQ117" i="7"/>
  <c r="AL117" i="7" s="1"/>
  <c r="BR117" i="7"/>
  <c r="CC121" i="7"/>
  <c r="BU121" i="7"/>
  <c r="BY121" i="7"/>
  <c r="BQ121" i="7"/>
  <c r="BR121" i="7"/>
  <c r="AL121" i="7" s="1"/>
  <c r="B125" i="7"/>
  <c r="BP56" i="7"/>
  <c r="AY56" i="7" s="1"/>
  <c r="BT56" i="7"/>
  <c r="BY56" i="7"/>
  <c r="BR77" i="7"/>
  <c r="X77" i="7" s="1"/>
  <c r="BP78" i="7"/>
  <c r="X78" i="7" s="1"/>
  <c r="BX78" i="7"/>
  <c r="BR79" i="7"/>
  <c r="X79" i="7" s="1"/>
  <c r="BP80" i="7"/>
  <c r="X80" i="7" s="1"/>
  <c r="BY80" i="7"/>
  <c r="BP81" i="7"/>
  <c r="X81" i="7" s="1"/>
  <c r="BY81" i="7"/>
  <c r="BP82" i="7"/>
  <c r="X82" i="7" s="1"/>
  <c r="BY82" i="7"/>
  <c r="BP83" i="7"/>
  <c r="X83" i="7" s="1"/>
  <c r="BY83" i="7"/>
  <c r="BP84" i="7"/>
  <c r="X84" i="7" s="1"/>
  <c r="BY84" i="7"/>
  <c r="BP85" i="7"/>
  <c r="X85" i="7" s="1"/>
  <c r="BY85" i="7"/>
  <c r="BP86" i="7"/>
  <c r="X86" i="7" s="1"/>
  <c r="BY86" i="7"/>
  <c r="BP87" i="7"/>
  <c r="X87" i="7" s="1"/>
  <c r="BY87" i="7"/>
  <c r="BR78" i="7"/>
  <c r="BC184" i="6"/>
  <c r="W175" i="6"/>
  <c r="V175" i="6"/>
  <c r="U175" i="6"/>
  <c r="T175" i="6"/>
  <c r="S175" i="6"/>
  <c r="R175" i="6"/>
  <c r="Q175" i="6"/>
  <c r="P175" i="6"/>
  <c r="O175" i="6"/>
  <c r="N175" i="6"/>
  <c r="M175" i="6"/>
  <c r="L175" i="6"/>
  <c r="K175" i="6"/>
  <c r="J175" i="6"/>
  <c r="I175" i="6"/>
  <c r="H175" i="6"/>
  <c r="G175" i="6"/>
  <c r="F175" i="6"/>
  <c r="E175" i="6"/>
  <c r="D175" i="6"/>
  <c r="C175" i="6"/>
  <c r="BY174" i="6"/>
  <c r="BQ174" i="6"/>
  <c r="X174" i="6" s="1"/>
  <c r="B174" i="6"/>
  <c r="BY173" i="6"/>
  <c r="BQ173" i="6"/>
  <c r="X173" i="6" s="1"/>
  <c r="B173" i="6"/>
  <c r="BY172" i="6"/>
  <c r="BQ172" i="6"/>
  <c r="X172" i="6" s="1"/>
  <c r="B172" i="6"/>
  <c r="BY171" i="6"/>
  <c r="BQ171" i="6"/>
  <c r="X171" i="6" s="1"/>
  <c r="B171" i="6"/>
  <c r="BY170" i="6"/>
  <c r="BQ170" i="6"/>
  <c r="X170" i="6" s="1"/>
  <c r="B170" i="6"/>
  <c r="BY169" i="6"/>
  <c r="BQ169" i="6"/>
  <c r="X169" i="6" s="1"/>
  <c r="B169" i="6"/>
  <c r="BY168" i="6"/>
  <c r="BQ168" i="6"/>
  <c r="X168" i="6" s="1"/>
  <c r="B168" i="6"/>
  <c r="BY167" i="6"/>
  <c r="BQ167" i="6"/>
  <c r="X167" i="6" s="1"/>
  <c r="B167" i="6"/>
  <c r="BY166" i="6"/>
  <c r="BQ166" i="6"/>
  <c r="X166" i="6" s="1"/>
  <c r="B166" i="6"/>
  <c r="BY165" i="6"/>
  <c r="BQ165" i="6"/>
  <c r="X165" i="6" s="1"/>
  <c r="B165" i="6"/>
  <c r="BY164" i="6"/>
  <c r="BQ164" i="6"/>
  <c r="X164" i="6" s="1"/>
  <c r="B164" i="6"/>
  <c r="BY163" i="6"/>
  <c r="BQ163" i="6"/>
  <c r="X163" i="6" s="1"/>
  <c r="B163" i="6"/>
  <c r="BY162" i="6"/>
  <c r="BQ162" i="6"/>
  <c r="X162" i="6" s="1"/>
  <c r="B162" i="6"/>
  <c r="BY161" i="6"/>
  <c r="BQ161" i="6"/>
  <c r="X161" i="6" s="1"/>
  <c r="B161" i="6"/>
  <c r="BY160" i="6"/>
  <c r="BQ160" i="6"/>
  <c r="X160" i="6" s="1"/>
  <c r="B160" i="6"/>
  <c r="BY159" i="6"/>
  <c r="BQ159" i="6"/>
  <c r="X159" i="6" s="1"/>
  <c r="B159" i="6"/>
  <c r="BY158" i="6"/>
  <c r="BQ158" i="6"/>
  <c r="X158" i="6" s="1"/>
  <c r="B158" i="6"/>
  <c r="BY157" i="6"/>
  <c r="BQ157" i="6"/>
  <c r="X157" i="6" s="1"/>
  <c r="B157" i="6"/>
  <c r="BY156" i="6"/>
  <c r="BQ156" i="6"/>
  <c r="X156" i="6" s="1"/>
  <c r="B156" i="6"/>
  <c r="BY155" i="6"/>
  <c r="BQ155" i="6"/>
  <c r="X155" i="6" s="1"/>
  <c r="B155" i="6"/>
  <c r="BY154" i="6"/>
  <c r="BQ154" i="6"/>
  <c r="X154" i="6" s="1"/>
  <c r="B154" i="6"/>
  <c r="BY153" i="6"/>
  <c r="BQ153" i="6"/>
  <c r="X153" i="6" s="1"/>
  <c r="B153" i="6"/>
  <c r="BY152" i="6"/>
  <c r="BQ152" i="6"/>
  <c r="X152" i="6" s="1"/>
  <c r="B152" i="6"/>
  <c r="BY151" i="6"/>
  <c r="BQ151" i="6"/>
  <c r="X151" i="6" s="1"/>
  <c r="B151" i="6"/>
  <c r="BY150" i="6"/>
  <c r="BQ150" i="6"/>
  <c r="X150" i="6" s="1"/>
  <c r="B150" i="6"/>
  <c r="BY149" i="6"/>
  <c r="BQ149" i="6"/>
  <c r="X149" i="6" s="1"/>
  <c r="B149" i="6"/>
  <c r="BY148" i="6"/>
  <c r="BQ148" i="6"/>
  <c r="X148" i="6" s="1"/>
  <c r="B148" i="6"/>
  <c r="BY147" i="6"/>
  <c r="BQ147" i="6"/>
  <c r="X147" i="6" s="1"/>
  <c r="B147" i="6"/>
  <c r="BY146" i="6"/>
  <c r="BQ146" i="6"/>
  <c r="X146" i="6" s="1"/>
  <c r="B146" i="6"/>
  <c r="BY145" i="6"/>
  <c r="BQ145" i="6"/>
  <c r="X145" i="6" s="1"/>
  <c r="B145" i="6"/>
  <c r="BY144" i="6"/>
  <c r="BQ144" i="6"/>
  <c r="X144" i="6" s="1"/>
  <c r="B144" i="6"/>
  <c r="BY143" i="6"/>
  <c r="BQ143" i="6"/>
  <c r="X143" i="6" s="1"/>
  <c r="B143" i="6"/>
  <c r="BY142" i="6"/>
  <c r="BQ142" i="6"/>
  <c r="X142" i="6" s="1"/>
  <c r="B142" i="6"/>
  <c r="BY141" i="6"/>
  <c r="BQ141" i="6"/>
  <c r="X141" i="6" s="1"/>
  <c r="B141" i="6"/>
  <c r="BY140" i="6"/>
  <c r="BQ140" i="6"/>
  <c r="X140" i="6" s="1"/>
  <c r="B140" i="6"/>
  <c r="BY139" i="6"/>
  <c r="BQ139" i="6"/>
  <c r="X139" i="6" s="1"/>
  <c r="B139" i="6"/>
  <c r="BY138" i="6"/>
  <c r="BQ138" i="6"/>
  <c r="X138" i="6" s="1"/>
  <c r="B138" i="6"/>
  <c r="BY137" i="6"/>
  <c r="BQ137" i="6"/>
  <c r="X137" i="6" s="1"/>
  <c r="B137" i="6"/>
  <c r="BY136" i="6"/>
  <c r="BQ136" i="6"/>
  <c r="X136" i="6" s="1"/>
  <c r="B136" i="6"/>
  <c r="BY135" i="6"/>
  <c r="BQ135" i="6"/>
  <c r="X135" i="6" s="1"/>
  <c r="B135" i="6"/>
  <c r="BY134" i="6"/>
  <c r="BQ134" i="6"/>
  <c r="X134" i="6" s="1"/>
  <c r="B134" i="6"/>
  <c r="BY133" i="6"/>
  <c r="BQ133" i="6"/>
  <c r="X133" i="6" s="1"/>
  <c r="B133" i="6"/>
  <c r="B175" i="6" s="1"/>
  <c r="AK125" i="6"/>
  <c r="AJ125" i="6"/>
  <c r="AI125" i="6"/>
  <c r="AH125" i="6"/>
  <c r="AG125" i="6"/>
  <c r="AF125" i="6"/>
  <c r="AE125" i="6"/>
  <c r="AD125" i="6"/>
  <c r="AC125" i="6"/>
  <c r="AA125" i="6"/>
  <c r="Z125" i="6"/>
  <c r="Y125" i="6"/>
  <c r="W125" i="6"/>
  <c r="V125" i="6"/>
  <c r="U125" i="6"/>
  <c r="T125" i="6"/>
  <c r="S125" i="6"/>
  <c r="R125" i="6"/>
  <c r="Q125" i="6"/>
  <c r="P125" i="6"/>
  <c r="O125" i="6"/>
  <c r="N125" i="6"/>
  <c r="M125" i="6"/>
  <c r="L125" i="6"/>
  <c r="K125" i="6"/>
  <c r="J125" i="6"/>
  <c r="I125" i="6"/>
  <c r="H125" i="6"/>
  <c r="G125" i="6"/>
  <c r="F125" i="6"/>
  <c r="E125" i="6"/>
  <c r="D125" i="6"/>
  <c r="C125" i="6"/>
  <c r="BP124" i="6"/>
  <c r="AB124" i="6"/>
  <c r="X124" i="6"/>
  <c r="B124" i="6"/>
  <c r="BP123" i="6"/>
  <c r="AB123" i="6"/>
  <c r="X123" i="6"/>
  <c r="B123" i="6"/>
  <c r="BP122" i="6"/>
  <c r="AB122" i="6"/>
  <c r="X122" i="6"/>
  <c r="B122" i="6"/>
  <c r="BP121" i="6"/>
  <c r="AB121" i="6"/>
  <c r="X121" i="6"/>
  <c r="B121" i="6"/>
  <c r="BP120" i="6"/>
  <c r="AB120" i="6"/>
  <c r="X120" i="6"/>
  <c r="B120" i="6"/>
  <c r="BP119" i="6"/>
  <c r="AB119" i="6"/>
  <c r="X119" i="6"/>
  <c r="B119" i="6"/>
  <c r="BP118" i="6"/>
  <c r="AB118" i="6"/>
  <c r="X118" i="6"/>
  <c r="B118" i="6"/>
  <c r="BP117" i="6"/>
  <c r="AB117" i="6"/>
  <c r="AB125" i="6" s="1"/>
  <c r="X117" i="6"/>
  <c r="X125" i="6" s="1"/>
  <c r="B117" i="6"/>
  <c r="BX92" i="6"/>
  <c r="BP92" i="6"/>
  <c r="C92" i="6" s="1"/>
  <c r="BX91" i="6"/>
  <c r="BP91" i="6"/>
  <c r="C91" i="6" s="1"/>
  <c r="BX90" i="6"/>
  <c r="BP90" i="6"/>
  <c r="C90" i="6" s="1"/>
  <c r="BX87" i="6"/>
  <c r="BR87" i="6"/>
  <c r="C87" i="6"/>
  <c r="BX86" i="6"/>
  <c r="BR86" i="6"/>
  <c r="C86" i="6"/>
  <c r="BX85" i="6"/>
  <c r="BR85" i="6"/>
  <c r="C85" i="6"/>
  <c r="BX84" i="6"/>
  <c r="BR84" i="6"/>
  <c r="C84" i="6"/>
  <c r="BX83" i="6"/>
  <c r="BR83" i="6"/>
  <c r="C83" i="6"/>
  <c r="BX82" i="6"/>
  <c r="BR82" i="6"/>
  <c r="C82" i="6"/>
  <c r="BX81" i="6"/>
  <c r="BR81" i="6"/>
  <c r="C81" i="6"/>
  <c r="BX80" i="6"/>
  <c r="BR80" i="6"/>
  <c r="C80" i="6"/>
  <c r="BY79" i="6"/>
  <c r="BX79" i="6"/>
  <c r="BQ79" i="6"/>
  <c r="BP79" i="6"/>
  <c r="C79" i="6"/>
  <c r="BZ79" i="6" s="1"/>
  <c r="CA78" i="6"/>
  <c r="BR78" i="6"/>
  <c r="C78" i="6"/>
  <c r="BY77" i="6"/>
  <c r="BX77" i="6"/>
  <c r="BQ77" i="6"/>
  <c r="BP77" i="6"/>
  <c r="C77" i="6"/>
  <c r="BZ77" i="6" s="1"/>
  <c r="X73" i="6"/>
  <c r="W73" i="6"/>
  <c r="V73" i="6"/>
  <c r="U73" i="6"/>
  <c r="T73" i="6"/>
  <c r="S73" i="6"/>
  <c r="R73" i="6"/>
  <c r="Q73" i="6"/>
  <c r="P73" i="6"/>
  <c r="O73" i="6"/>
  <c r="N73" i="6"/>
  <c r="M73" i="6"/>
  <c r="L73" i="6"/>
  <c r="K73" i="6"/>
  <c r="J73" i="6"/>
  <c r="I73" i="6"/>
  <c r="H73" i="6"/>
  <c r="G73" i="6"/>
  <c r="F73" i="6"/>
  <c r="E73" i="6"/>
  <c r="D73" i="6"/>
  <c r="BZ72" i="6"/>
  <c r="BS72" i="6"/>
  <c r="BR72" i="6"/>
  <c r="C72" i="6"/>
  <c r="CB71" i="6"/>
  <c r="BY71" i="6"/>
  <c r="BT71" i="6"/>
  <c r="BQ71" i="6"/>
  <c r="C71" i="6"/>
  <c r="CA71" i="6" s="1"/>
  <c r="C70" i="6"/>
  <c r="BS70" i="6" s="1"/>
  <c r="CB69" i="6"/>
  <c r="BY69" i="6"/>
  <c r="BT69" i="6"/>
  <c r="BQ69" i="6"/>
  <c r="C69" i="6"/>
  <c r="CA69" i="6" s="1"/>
  <c r="BZ68" i="6"/>
  <c r="BR68" i="6"/>
  <c r="C68" i="6"/>
  <c r="BS68" i="6" s="1"/>
  <c r="CB67" i="6"/>
  <c r="BY67" i="6"/>
  <c r="BT67" i="6"/>
  <c r="BQ67" i="6"/>
  <c r="C67" i="6"/>
  <c r="CA67" i="6" s="1"/>
  <c r="C66" i="6"/>
  <c r="CA66" i="6" s="1"/>
  <c r="CB65" i="6"/>
  <c r="BY65" i="6"/>
  <c r="BT65" i="6"/>
  <c r="BQ65" i="6"/>
  <c r="C65" i="6"/>
  <c r="CA65" i="6" s="1"/>
  <c r="BZ64" i="6"/>
  <c r="BS64" i="6"/>
  <c r="BR64" i="6"/>
  <c r="C64" i="6"/>
  <c r="CB63" i="6"/>
  <c r="BY63" i="6"/>
  <c r="BT63" i="6"/>
  <c r="BQ63" i="6"/>
  <c r="C63" i="6"/>
  <c r="CA63" i="6" s="1"/>
  <c r="CA62" i="6"/>
  <c r="BS62" i="6"/>
  <c r="C62" i="6"/>
  <c r="BV58" i="6"/>
  <c r="AX58" i="6"/>
  <c r="AW58" i="6"/>
  <c r="AV58" i="6"/>
  <c r="AU58" i="6"/>
  <c r="AT58" i="6"/>
  <c r="AS58" i="6"/>
  <c r="AR58" i="6"/>
  <c r="AQ58" i="6"/>
  <c r="AP58" i="6"/>
  <c r="AN58" i="6"/>
  <c r="AM58" i="6"/>
  <c r="AL58" i="6"/>
  <c r="AK58" i="6"/>
  <c r="AJ58" i="6"/>
  <c r="AI58" i="6"/>
  <c r="AH58" i="6"/>
  <c r="AG58" i="6"/>
  <c r="AF58" i="6"/>
  <c r="AE58" i="6"/>
  <c r="AD58" i="6"/>
  <c r="AC58" i="6"/>
  <c r="AA58" i="6"/>
  <c r="Z58" i="6"/>
  <c r="Y58" i="6"/>
  <c r="W58" i="6"/>
  <c r="V58" i="6"/>
  <c r="U58" i="6"/>
  <c r="T58" i="6"/>
  <c r="S58" i="6"/>
  <c r="R58" i="6"/>
  <c r="Q58" i="6"/>
  <c r="P58" i="6"/>
  <c r="O58" i="6"/>
  <c r="N58" i="6"/>
  <c r="M58" i="6"/>
  <c r="L58" i="6"/>
  <c r="K58" i="6"/>
  <c r="J58" i="6"/>
  <c r="I58" i="6"/>
  <c r="H58" i="6"/>
  <c r="G58" i="6"/>
  <c r="F58" i="6"/>
  <c r="E58" i="6"/>
  <c r="D58" i="6"/>
  <c r="C58" i="6"/>
  <c r="CD57" i="6"/>
  <c r="CC57" i="6"/>
  <c r="BV57" i="6"/>
  <c r="BQ57" i="6"/>
  <c r="AB57" i="6"/>
  <c r="X57" i="6"/>
  <c r="B57" i="6"/>
  <c r="CD56" i="6"/>
  <c r="CB56" i="6"/>
  <c r="CA56" i="6"/>
  <c r="BX56" i="6"/>
  <c r="BV56" i="6"/>
  <c r="BS56" i="6"/>
  <c r="BR56" i="6"/>
  <c r="AB56" i="6"/>
  <c r="X56" i="6"/>
  <c r="B56" i="6"/>
  <c r="BZ56" i="6" s="1"/>
  <c r="CD55" i="6"/>
  <c r="BZ55" i="6"/>
  <c r="BV55" i="6"/>
  <c r="BT55" i="6"/>
  <c r="BP55" i="6"/>
  <c r="AB55" i="6"/>
  <c r="X55" i="6"/>
  <c r="B55" i="6"/>
  <c r="CD54" i="6"/>
  <c r="CA54" i="6"/>
  <c r="BX54" i="6"/>
  <c r="BV54" i="6"/>
  <c r="BS54" i="6"/>
  <c r="BR54" i="6"/>
  <c r="BP54" i="6"/>
  <c r="AB54" i="6"/>
  <c r="CB54" i="6" s="1"/>
  <c r="B54" i="6"/>
  <c r="BZ54" i="6" s="1"/>
  <c r="CE53" i="6"/>
  <c r="CD53" i="6"/>
  <c r="CC53" i="6"/>
  <c r="CA53" i="6"/>
  <c r="BZ53" i="6"/>
  <c r="BY53" i="6"/>
  <c r="BW53" i="6"/>
  <c r="BV53" i="6"/>
  <c r="BS53" i="6"/>
  <c r="BR53" i="6"/>
  <c r="BQ53" i="6"/>
  <c r="AB53" i="6"/>
  <c r="X53" i="6"/>
  <c r="BU53" i="6" s="1"/>
  <c r="B53" i="6"/>
  <c r="CE52" i="6"/>
  <c r="CD52" i="6"/>
  <c r="CC52" i="6"/>
  <c r="CA52" i="6"/>
  <c r="BZ52" i="6"/>
  <c r="BY52" i="6"/>
  <c r="BW52" i="6"/>
  <c r="BV52" i="6"/>
  <c r="BU52" i="6"/>
  <c r="BS52" i="6"/>
  <c r="BR52" i="6"/>
  <c r="BQ52" i="6"/>
  <c r="AB52" i="6"/>
  <c r="X52" i="6"/>
  <c r="B52" i="6"/>
  <c r="CE51" i="6"/>
  <c r="CD51" i="6"/>
  <c r="CC51" i="6"/>
  <c r="CA51" i="6"/>
  <c r="BZ51" i="6"/>
  <c r="BY51" i="6"/>
  <c r="BW51" i="6"/>
  <c r="BV51" i="6"/>
  <c r="BS51" i="6"/>
  <c r="BR51" i="6"/>
  <c r="BQ51" i="6"/>
  <c r="AB51" i="6"/>
  <c r="X51" i="6"/>
  <c r="BU51" i="6" s="1"/>
  <c r="B51" i="6"/>
  <c r="CB51" i="6" s="1"/>
  <c r="CD50" i="6"/>
  <c r="BX50" i="6"/>
  <c r="BV50" i="6"/>
  <c r="BP50" i="6"/>
  <c r="AB50" i="6"/>
  <c r="X50" i="6"/>
  <c r="B50" i="6"/>
  <c r="CD49" i="6"/>
  <c r="CA49" i="6"/>
  <c r="BZ49" i="6"/>
  <c r="BX49" i="6"/>
  <c r="BV49" i="6"/>
  <c r="BS49" i="6"/>
  <c r="BR49" i="6"/>
  <c r="BQ49" i="6"/>
  <c r="AB49" i="6"/>
  <c r="CB49" i="6" s="1"/>
  <c r="X49" i="6"/>
  <c r="B49" i="6"/>
  <c r="CC49" i="6" s="1"/>
  <c r="CD48" i="6"/>
  <c r="CC48" i="6"/>
  <c r="BX48" i="6"/>
  <c r="BV48" i="6"/>
  <c r="BU48" i="6"/>
  <c r="BP48" i="6"/>
  <c r="AB48" i="6"/>
  <c r="X48" i="6"/>
  <c r="B48" i="6"/>
  <c r="CD47" i="6"/>
  <c r="CB47" i="6"/>
  <c r="BZ47" i="6"/>
  <c r="BX47" i="6"/>
  <c r="BV47" i="6"/>
  <c r="BU47" i="6"/>
  <c r="BS47" i="6"/>
  <c r="BR47" i="6"/>
  <c r="BQ47" i="6"/>
  <c r="AB47" i="6"/>
  <c r="X47" i="6"/>
  <c r="B47" i="6"/>
  <c r="CC47" i="6" s="1"/>
  <c r="CC46" i="6"/>
  <c r="CA46" i="6"/>
  <c r="BY46" i="6"/>
  <c r="BS46" i="6"/>
  <c r="BQ46" i="6"/>
  <c r="AB46" i="6"/>
  <c r="X46" i="6"/>
  <c r="BU46" i="6" s="1"/>
  <c r="B46" i="6"/>
  <c r="CB46" i="6" s="1"/>
  <c r="CD45" i="6"/>
  <c r="BZ45" i="6"/>
  <c r="BX45" i="6"/>
  <c r="BV45" i="6"/>
  <c r="BS45" i="6"/>
  <c r="BR45" i="6"/>
  <c r="BQ45" i="6"/>
  <c r="AB45" i="6"/>
  <c r="X45" i="6"/>
  <c r="CB45" i="6" s="1"/>
  <c r="B45" i="6"/>
  <c r="CC45" i="6" s="1"/>
  <c r="CD44" i="6"/>
  <c r="BZ44" i="6"/>
  <c r="BX44" i="6"/>
  <c r="BV44" i="6"/>
  <c r="BS44" i="6"/>
  <c r="BQ44" i="6"/>
  <c r="AB44" i="6"/>
  <c r="X44" i="6"/>
  <c r="CB44" i="6" s="1"/>
  <c r="B44" i="6"/>
  <c r="CA44" i="6" s="1"/>
  <c r="CD43" i="6"/>
  <c r="BV43" i="6"/>
  <c r="AB43" i="6"/>
  <c r="B43" i="6"/>
  <c r="CB43" i="6" s="1"/>
  <c r="CD42" i="6"/>
  <c r="BY42" i="6"/>
  <c r="BV42" i="6"/>
  <c r="BP42" i="6"/>
  <c r="AB42" i="6"/>
  <c r="X42" i="6"/>
  <c r="B42" i="6"/>
  <c r="CD41" i="6"/>
  <c r="CC41" i="6"/>
  <c r="CA41" i="6"/>
  <c r="BY41" i="6"/>
  <c r="BV41" i="6"/>
  <c r="BT41" i="6"/>
  <c r="BR41" i="6"/>
  <c r="BP41" i="6"/>
  <c r="AB41" i="6"/>
  <c r="B41" i="6"/>
  <c r="CD40" i="6"/>
  <c r="CB40" i="6"/>
  <c r="CA40" i="6"/>
  <c r="BZ40" i="6"/>
  <c r="BX40" i="6"/>
  <c r="BV40" i="6"/>
  <c r="BU40" i="6"/>
  <c r="BS40" i="6"/>
  <c r="BR40" i="6"/>
  <c r="BQ40" i="6"/>
  <c r="AB40" i="6"/>
  <c r="X40" i="6"/>
  <c r="B40" i="6"/>
  <c r="CC40" i="6" s="1"/>
  <c r="CD39" i="6"/>
  <c r="BZ39" i="6"/>
  <c r="BX39" i="6"/>
  <c r="BV39" i="6"/>
  <c r="BS39" i="6"/>
  <c r="BQ39" i="6"/>
  <c r="AB39" i="6"/>
  <c r="X39" i="6"/>
  <c r="CB39" i="6" s="1"/>
  <c r="B39" i="6"/>
  <c r="CA39" i="6" s="1"/>
  <c r="CD38" i="6"/>
  <c r="BX38" i="6"/>
  <c r="BV38" i="6"/>
  <c r="BQ38" i="6"/>
  <c r="AB38" i="6"/>
  <c r="B38" i="6"/>
  <c r="CD37" i="6"/>
  <c r="CC37" i="6"/>
  <c r="CA37" i="6"/>
  <c r="BY37" i="6"/>
  <c r="BX37" i="6"/>
  <c r="BV37" i="6"/>
  <c r="BT37" i="6"/>
  <c r="BS37" i="6"/>
  <c r="BR37" i="6"/>
  <c r="BP37" i="6"/>
  <c r="AB37" i="6"/>
  <c r="CB37" i="6" s="1"/>
  <c r="B37" i="6"/>
  <c r="BZ37" i="6" s="1"/>
  <c r="CD36" i="6"/>
  <c r="CB36" i="6"/>
  <c r="BZ36" i="6"/>
  <c r="BX36" i="6"/>
  <c r="BV36" i="6"/>
  <c r="BU36" i="6"/>
  <c r="BS36" i="6"/>
  <c r="BQ36" i="6"/>
  <c r="AB36" i="6"/>
  <c r="X36" i="6"/>
  <c r="B36" i="6"/>
  <c r="CA36" i="6" s="1"/>
  <c r="CD35" i="6"/>
  <c r="CB35" i="6"/>
  <c r="BX35" i="6"/>
  <c r="BV35" i="6"/>
  <c r="BU35" i="6"/>
  <c r="BQ35" i="6"/>
  <c r="AB35" i="6"/>
  <c r="B35" i="6"/>
  <c r="CD34" i="6"/>
  <c r="BV34" i="6"/>
  <c r="AB34" i="6"/>
  <c r="X34" i="6"/>
  <c r="B34" i="6"/>
  <c r="CD33" i="6"/>
  <c r="BY33" i="6"/>
  <c r="BV33" i="6"/>
  <c r="BP33" i="6"/>
  <c r="AB33" i="6"/>
  <c r="X33" i="6"/>
  <c r="B33" i="6"/>
  <c r="CC33" i="6" s="1"/>
  <c r="CD32" i="6"/>
  <c r="CA32" i="6"/>
  <c r="BY32" i="6"/>
  <c r="BV32" i="6"/>
  <c r="BT32" i="6"/>
  <c r="BS32" i="6"/>
  <c r="AB32" i="6"/>
  <c r="X32" i="6"/>
  <c r="B32" i="6"/>
  <c r="CD31" i="6"/>
  <c r="BV31" i="6"/>
  <c r="AB31" i="6"/>
  <c r="X31" i="6"/>
  <c r="B31" i="6"/>
  <c r="CD30" i="6"/>
  <c r="CA30" i="6"/>
  <c r="BX30" i="6"/>
  <c r="BV30" i="6"/>
  <c r="BS30" i="6"/>
  <c r="BR30" i="6"/>
  <c r="AB30" i="6"/>
  <c r="CB30" i="6" s="1"/>
  <c r="X30" i="6"/>
  <c r="B30" i="6"/>
  <c r="BZ30" i="6" s="1"/>
  <c r="CD29" i="6"/>
  <c r="BV29" i="6"/>
  <c r="AB29" i="6"/>
  <c r="X29" i="6"/>
  <c r="B29" i="6"/>
  <c r="CB29" i="6" s="1"/>
  <c r="CD28" i="6"/>
  <c r="CC28" i="6"/>
  <c r="CA28" i="6"/>
  <c r="BY28" i="6"/>
  <c r="BX28" i="6"/>
  <c r="BV28" i="6"/>
  <c r="BT28" i="6"/>
  <c r="BS28" i="6"/>
  <c r="BR28" i="6"/>
  <c r="BP28" i="6"/>
  <c r="AB28" i="6"/>
  <c r="CB28" i="6" s="1"/>
  <c r="B28" i="6"/>
  <c r="BZ28" i="6" s="1"/>
  <c r="CD27" i="6"/>
  <c r="CB27" i="6"/>
  <c r="BX27" i="6"/>
  <c r="BV27" i="6"/>
  <c r="BS27" i="6"/>
  <c r="AB27" i="6"/>
  <c r="X27" i="6"/>
  <c r="B27" i="6"/>
  <c r="CA27" i="6" s="1"/>
  <c r="CD26" i="6"/>
  <c r="CA26" i="6"/>
  <c r="BZ26" i="6"/>
  <c r="BX26" i="6"/>
  <c r="BV26" i="6"/>
  <c r="BS26" i="6"/>
  <c r="BR26" i="6"/>
  <c r="BQ26" i="6"/>
  <c r="AB26" i="6"/>
  <c r="X26" i="6"/>
  <c r="BU26" i="6" s="1"/>
  <c r="B26" i="6"/>
  <c r="CC26" i="6" s="1"/>
  <c r="CD25" i="6"/>
  <c r="CB25" i="6"/>
  <c r="BX25" i="6"/>
  <c r="BV25" i="6"/>
  <c r="BS25" i="6"/>
  <c r="AB25" i="6"/>
  <c r="X25" i="6"/>
  <c r="B25" i="6"/>
  <c r="CA25" i="6" s="1"/>
  <c r="CD24" i="6"/>
  <c r="CA24" i="6"/>
  <c r="BZ24" i="6"/>
  <c r="BX24" i="6"/>
  <c r="BV24" i="6"/>
  <c r="BS24" i="6"/>
  <c r="BR24" i="6"/>
  <c r="BQ24" i="6"/>
  <c r="AB24" i="6"/>
  <c r="X24" i="6"/>
  <c r="CB24" i="6" s="1"/>
  <c r="B24" i="6"/>
  <c r="CC24" i="6" s="1"/>
  <c r="CC23" i="6"/>
  <c r="CA23" i="6"/>
  <c r="BY23" i="6"/>
  <c r="BX23" i="6"/>
  <c r="BS23" i="6"/>
  <c r="BR23" i="6"/>
  <c r="BQ23" i="6"/>
  <c r="AB23" i="6"/>
  <c r="X23" i="6"/>
  <c r="BU23" i="6" s="1"/>
  <c r="B23" i="6"/>
  <c r="BZ23" i="6" s="1"/>
  <c r="CD22" i="6"/>
  <c r="CB22" i="6"/>
  <c r="BX22" i="6"/>
  <c r="BV22" i="6"/>
  <c r="BS22" i="6"/>
  <c r="AB22" i="6"/>
  <c r="X22" i="6"/>
  <c r="B22" i="6"/>
  <c r="CA22" i="6" s="1"/>
  <c r="CC21" i="6"/>
  <c r="BY21" i="6"/>
  <c r="BS21" i="6"/>
  <c r="AB21" i="6"/>
  <c r="X21" i="6"/>
  <c r="B21" i="6"/>
  <c r="CB21" i="6" s="1"/>
  <c r="CD20" i="6"/>
  <c r="CA20" i="6"/>
  <c r="BZ20" i="6"/>
  <c r="BX20" i="6"/>
  <c r="BV20" i="6"/>
  <c r="BS20" i="6"/>
  <c r="BR20" i="6"/>
  <c r="BQ20" i="6"/>
  <c r="AB20" i="6"/>
  <c r="X20" i="6"/>
  <c r="BU20" i="6" s="1"/>
  <c r="B20" i="6"/>
  <c r="CC20" i="6" s="1"/>
  <c r="CC19" i="6"/>
  <c r="CA19" i="6"/>
  <c r="BY19" i="6"/>
  <c r="BX19" i="6"/>
  <c r="BS19" i="6"/>
  <c r="BR19" i="6"/>
  <c r="BQ19" i="6"/>
  <c r="AB19" i="6"/>
  <c r="X19" i="6"/>
  <c r="CB19" i="6" s="1"/>
  <c r="B19" i="6"/>
  <c r="BZ19" i="6" s="1"/>
  <c r="CE18" i="6"/>
  <c r="CD18" i="6"/>
  <c r="CC18" i="6"/>
  <c r="CA18" i="6"/>
  <c r="BZ18" i="6"/>
  <c r="BY18" i="6"/>
  <c r="BW18" i="6"/>
  <c r="BV18" i="6"/>
  <c r="BS18" i="6"/>
  <c r="BR18" i="6"/>
  <c r="BQ18" i="6"/>
  <c r="AB18" i="6"/>
  <c r="X18" i="6"/>
  <c r="BU18" i="6" s="1"/>
  <c r="B18" i="6"/>
  <c r="CB18" i="6" s="1"/>
  <c r="CD17" i="6"/>
  <c r="CB17" i="6"/>
  <c r="BX17" i="6"/>
  <c r="BV17" i="6"/>
  <c r="BS17" i="6"/>
  <c r="AB17" i="6"/>
  <c r="X17" i="6"/>
  <c r="B17" i="6"/>
  <c r="CA17" i="6" s="1"/>
  <c r="CD16" i="6"/>
  <c r="CA16" i="6"/>
  <c r="BZ16" i="6"/>
  <c r="BX16" i="6"/>
  <c r="BV16" i="6"/>
  <c r="BS16" i="6"/>
  <c r="BR16" i="6"/>
  <c r="BQ16" i="6"/>
  <c r="AB16" i="6"/>
  <c r="X16" i="6"/>
  <c r="CB16" i="6" s="1"/>
  <c r="B16" i="6"/>
  <c r="CC16" i="6" s="1"/>
  <c r="CD15" i="6"/>
  <c r="CB15" i="6"/>
  <c r="BX15" i="6"/>
  <c r="BV15" i="6"/>
  <c r="BS15" i="6"/>
  <c r="AB15" i="6"/>
  <c r="X15" i="6"/>
  <c r="B15" i="6"/>
  <c r="CA15" i="6" s="1"/>
  <c r="CC14" i="6"/>
  <c r="BZ14" i="6"/>
  <c r="BY14" i="6"/>
  <c r="BT14" i="6"/>
  <c r="BS14" i="6"/>
  <c r="BP14" i="6"/>
  <c r="X14" i="6"/>
  <c r="B14" i="6"/>
  <c r="CB14" i="6" s="1"/>
  <c r="CD13" i="6"/>
  <c r="BV13" i="6"/>
  <c r="AB13" i="6"/>
  <c r="X13" i="6"/>
  <c r="B13" i="6"/>
  <c r="CB13" i="6" s="1"/>
  <c r="CD12" i="6"/>
  <c r="CA12" i="6"/>
  <c r="BX12" i="6"/>
  <c r="BV12" i="6"/>
  <c r="BS12" i="6"/>
  <c r="BR12" i="6"/>
  <c r="AB12" i="6"/>
  <c r="AB58" i="6" s="1"/>
  <c r="X12" i="6"/>
  <c r="B12" i="6"/>
  <c r="A5" i="6"/>
  <c r="A4" i="6"/>
  <c r="A3" i="6"/>
  <c r="A2" i="6"/>
  <c r="AL122" i="7" l="1"/>
  <c r="AL118" i="7"/>
  <c r="Y64" i="7"/>
  <c r="AY52" i="7"/>
  <c r="AY54" i="7"/>
  <c r="AY46" i="7"/>
  <c r="AY12" i="7"/>
  <c r="AY55" i="7"/>
  <c r="AY49" i="7"/>
  <c r="AY32" i="7"/>
  <c r="AY41" i="7"/>
  <c r="AY39" i="7"/>
  <c r="AY36" i="7"/>
  <c r="AL120" i="7"/>
  <c r="Y72" i="7"/>
  <c r="AY27" i="7"/>
  <c r="AY21" i="7"/>
  <c r="AY14" i="7"/>
  <c r="CA73" i="7"/>
  <c r="BS73" i="7"/>
  <c r="BY73" i="7"/>
  <c r="BQ73" i="7"/>
  <c r="BT73" i="7"/>
  <c r="CB73" i="7"/>
  <c r="BZ73" i="7"/>
  <c r="BR73" i="7"/>
  <c r="AY29" i="7"/>
  <c r="AY37" i="7"/>
  <c r="BZ58" i="7"/>
  <c r="BU58" i="7"/>
  <c r="BQ58" i="7"/>
  <c r="CB58" i="7"/>
  <c r="BX58" i="7"/>
  <c r="BS58" i="7"/>
  <c r="CC58" i="7"/>
  <c r="BT58" i="7"/>
  <c r="BY58" i="7"/>
  <c r="BP58" i="7"/>
  <c r="CA58" i="7"/>
  <c r="BX200" i="7" s="1"/>
  <c r="BR58" i="7"/>
  <c r="AY23" i="7"/>
  <c r="AY35" i="7"/>
  <c r="AY33" i="7"/>
  <c r="AY30" i="7"/>
  <c r="CB125" i="7"/>
  <c r="BR125" i="7"/>
  <c r="BX125" i="7"/>
  <c r="BP125" i="7"/>
  <c r="CC125" i="7"/>
  <c r="BU125" i="7"/>
  <c r="BY125" i="7"/>
  <c r="BQ125" i="7"/>
  <c r="AY22" i="7"/>
  <c r="AY15" i="7"/>
  <c r="AY31" i="7"/>
  <c r="AY13" i="7"/>
  <c r="AY26" i="7"/>
  <c r="AY18" i="7"/>
  <c r="AY38" i="7"/>
  <c r="BT13" i="6"/>
  <c r="CC13" i="6"/>
  <c r="BU16" i="6"/>
  <c r="BU19" i="6"/>
  <c r="BU24" i="6"/>
  <c r="BT29" i="6"/>
  <c r="CC29" i="6"/>
  <c r="CB31" i="6"/>
  <c r="BX31" i="6"/>
  <c r="BS31" i="6"/>
  <c r="BQ31" i="6"/>
  <c r="CC31" i="6"/>
  <c r="BZ34" i="6"/>
  <c r="BU34" i="6"/>
  <c r="BQ34" i="6"/>
  <c r="CB34" i="6"/>
  <c r="BX34" i="6"/>
  <c r="BS34" i="6"/>
  <c r="BR34" i="6"/>
  <c r="CA34" i="6"/>
  <c r="BS43" i="6"/>
  <c r="BP15" i="6"/>
  <c r="BY15" i="6"/>
  <c r="CC15" i="6"/>
  <c r="BP17" i="6"/>
  <c r="BY17" i="6"/>
  <c r="BP21" i="6"/>
  <c r="BT21" i="6"/>
  <c r="BZ21" i="6"/>
  <c r="BP22" i="6"/>
  <c r="BT22" i="6"/>
  <c r="CC22" i="6"/>
  <c r="CB23" i="6"/>
  <c r="BP25" i="6"/>
  <c r="BY25" i="6"/>
  <c r="CC25" i="6"/>
  <c r="BP27" i="6"/>
  <c r="BR31" i="6"/>
  <c r="BY31" i="6"/>
  <c r="BR33" i="6"/>
  <c r="CA33" i="6"/>
  <c r="CC34" i="6"/>
  <c r="BZ42" i="6"/>
  <c r="BU42" i="6"/>
  <c r="BQ42" i="6"/>
  <c r="CB42" i="6"/>
  <c r="BX42" i="6"/>
  <c r="BS42" i="6"/>
  <c r="AY42" i="6" s="1"/>
  <c r="CA42" i="6"/>
  <c r="BU44" i="6"/>
  <c r="CB57" i="6"/>
  <c r="BX57" i="6"/>
  <c r="BS57" i="6"/>
  <c r="CA57" i="6"/>
  <c r="BR57" i="6"/>
  <c r="BP57" i="6"/>
  <c r="BZ57" i="6"/>
  <c r="BT57" i="6"/>
  <c r="CB118" i="6"/>
  <c r="BR118" i="6"/>
  <c r="BY118" i="6"/>
  <c r="BQ118" i="6"/>
  <c r="AL118" i="6" s="1"/>
  <c r="BX118" i="6"/>
  <c r="BU118" i="6"/>
  <c r="CC118" i="6"/>
  <c r="CB120" i="6"/>
  <c r="BR120" i="6"/>
  <c r="BY120" i="6"/>
  <c r="BQ120" i="6"/>
  <c r="AL120" i="6" s="1"/>
  <c r="BX120" i="6"/>
  <c r="BU120" i="6"/>
  <c r="CC120" i="6"/>
  <c r="CB122" i="6"/>
  <c r="BR122" i="6"/>
  <c r="BY122" i="6"/>
  <c r="BQ122" i="6"/>
  <c r="AL122" i="6" s="1"/>
  <c r="BX122" i="6"/>
  <c r="BU122" i="6"/>
  <c r="CC122" i="6"/>
  <c r="CB124" i="6"/>
  <c r="BR124" i="6"/>
  <c r="BY124" i="6"/>
  <c r="BQ124" i="6"/>
  <c r="AL124" i="6" s="1"/>
  <c r="BX124" i="6"/>
  <c r="BU124" i="6"/>
  <c r="CC124" i="6"/>
  <c r="B58" i="6"/>
  <c r="BP12" i="6"/>
  <c r="BT12" i="6"/>
  <c r="BY12" i="6"/>
  <c r="CC12" i="6"/>
  <c r="BR13" i="6"/>
  <c r="CA13" i="6"/>
  <c r="BQ14" i="6"/>
  <c r="BU14" i="6"/>
  <c r="CA14" i="6"/>
  <c r="BQ15" i="6"/>
  <c r="BU15" i="6"/>
  <c r="BZ15" i="6"/>
  <c r="BQ17" i="6"/>
  <c r="BU17" i="6"/>
  <c r="BZ17" i="6"/>
  <c r="CB20" i="6"/>
  <c r="BQ21" i="6"/>
  <c r="BU21" i="6"/>
  <c r="CA21" i="6"/>
  <c r="BQ22" i="6"/>
  <c r="BU22" i="6"/>
  <c r="BZ22" i="6"/>
  <c r="BQ25" i="6"/>
  <c r="BU25" i="6"/>
  <c r="BZ25" i="6"/>
  <c r="CB26" i="6"/>
  <c r="BQ27" i="6"/>
  <c r="BU27" i="6"/>
  <c r="BZ27" i="6"/>
  <c r="BR29" i="6"/>
  <c r="CA29" i="6"/>
  <c r="BP30" i="6"/>
  <c r="BT30" i="6"/>
  <c r="BY30" i="6"/>
  <c r="CC30" i="6"/>
  <c r="BT31" i="6"/>
  <c r="BZ31" i="6"/>
  <c r="BZ32" i="6"/>
  <c r="BU32" i="6"/>
  <c r="BQ32" i="6"/>
  <c r="BP32" i="6"/>
  <c r="CB32" i="6"/>
  <c r="BT33" i="6"/>
  <c r="CC38" i="6"/>
  <c r="BY38" i="6"/>
  <c r="BT38" i="6"/>
  <c r="BP38" i="6"/>
  <c r="CA38" i="6"/>
  <c r="BR38" i="6"/>
  <c r="BS38" i="6"/>
  <c r="BZ38" i="6"/>
  <c r="BT42" i="6"/>
  <c r="CC42" i="6"/>
  <c r="BU45" i="6"/>
  <c r="CA50" i="6"/>
  <c r="BR50" i="6"/>
  <c r="BY50" i="6"/>
  <c r="BT50" i="6"/>
  <c r="CB50" i="6"/>
  <c r="BQ50" i="6"/>
  <c r="AY50" i="6" s="1"/>
  <c r="BS50" i="6"/>
  <c r="BZ50" i="6"/>
  <c r="C73" i="6"/>
  <c r="BY62" i="6"/>
  <c r="BQ62" i="6"/>
  <c r="CB62" i="6"/>
  <c r="BT62" i="6"/>
  <c r="BR62" i="6"/>
  <c r="BZ62" i="6"/>
  <c r="BP13" i="6"/>
  <c r="BY13" i="6"/>
  <c r="BP29" i="6"/>
  <c r="BY29" i="6"/>
  <c r="CC43" i="6"/>
  <c r="BY43" i="6"/>
  <c r="BT43" i="6"/>
  <c r="BP43" i="6"/>
  <c r="CA43" i="6"/>
  <c r="BR43" i="6"/>
  <c r="BZ43" i="6"/>
  <c r="BY66" i="6"/>
  <c r="BQ66" i="6"/>
  <c r="CB66" i="6"/>
  <c r="BT66" i="6"/>
  <c r="BZ66" i="6"/>
  <c r="BR66" i="6"/>
  <c r="BY175" i="6"/>
  <c r="BQ175" i="6"/>
  <c r="X175" i="6" s="1"/>
  <c r="CB12" i="6"/>
  <c r="BQ13" i="6"/>
  <c r="BU13" i="6"/>
  <c r="BZ13" i="6"/>
  <c r="BT15" i="6"/>
  <c r="BT17" i="6"/>
  <c r="CC17" i="6"/>
  <c r="BY22" i="6"/>
  <c r="BT25" i="6"/>
  <c r="BT27" i="6"/>
  <c r="BY27" i="6"/>
  <c r="CC27" i="6"/>
  <c r="BQ29" i="6"/>
  <c r="BU29" i="6"/>
  <c r="BZ29" i="6"/>
  <c r="CB33" i="6"/>
  <c r="BX33" i="6"/>
  <c r="BS33" i="6"/>
  <c r="AY33" i="6" s="1"/>
  <c r="BZ33" i="6"/>
  <c r="BU33" i="6"/>
  <c r="BQ33" i="6"/>
  <c r="BT34" i="6"/>
  <c r="BR42" i="6"/>
  <c r="BU43" i="6"/>
  <c r="BU57" i="6"/>
  <c r="BS66" i="6"/>
  <c r="BY70" i="6"/>
  <c r="BQ70" i="6"/>
  <c r="CB70" i="6"/>
  <c r="BT70" i="6"/>
  <c r="BR70" i="6"/>
  <c r="BZ70" i="6"/>
  <c r="CB117" i="6"/>
  <c r="BR117" i="6"/>
  <c r="BY117" i="6"/>
  <c r="BQ117" i="6"/>
  <c r="AL117" i="6" s="1"/>
  <c r="BX117" i="6"/>
  <c r="BU117" i="6"/>
  <c r="CC117" i="6"/>
  <c r="CB119" i="6"/>
  <c r="BR119" i="6"/>
  <c r="BY119" i="6"/>
  <c r="BQ119" i="6"/>
  <c r="AL119" i="6" s="1"/>
  <c r="BX119" i="6"/>
  <c r="BU119" i="6"/>
  <c r="CC119" i="6"/>
  <c r="CB121" i="6"/>
  <c r="BR121" i="6"/>
  <c r="AL121" i="6" s="1"/>
  <c r="BY121" i="6"/>
  <c r="BQ121" i="6"/>
  <c r="BX121" i="6"/>
  <c r="BU121" i="6"/>
  <c r="CC121" i="6"/>
  <c r="CB123" i="6"/>
  <c r="BR123" i="6"/>
  <c r="BY123" i="6"/>
  <c r="BQ123" i="6"/>
  <c r="AL123" i="6" s="1"/>
  <c r="BX123" i="6"/>
  <c r="BU123" i="6"/>
  <c r="CC123" i="6"/>
  <c r="B125" i="6"/>
  <c r="X58" i="6"/>
  <c r="BQ12" i="6"/>
  <c r="BU12" i="6"/>
  <c r="BZ12" i="6"/>
  <c r="BS13" i="6"/>
  <c r="BX13" i="6"/>
  <c r="BR14" i="6"/>
  <c r="BX14" i="6"/>
  <c r="BR15" i="6"/>
  <c r="BP16" i="6"/>
  <c r="AY16" i="6" s="1"/>
  <c r="BT16" i="6"/>
  <c r="BY16" i="6"/>
  <c r="BR17" i="6"/>
  <c r="BP18" i="6"/>
  <c r="AY18" i="6" s="1"/>
  <c r="BT18" i="6"/>
  <c r="BX18" i="6"/>
  <c r="BP19" i="6"/>
  <c r="BT19" i="6"/>
  <c r="BP20" i="6"/>
  <c r="BT20" i="6"/>
  <c r="BY20" i="6"/>
  <c r="BR21" i="6"/>
  <c r="BX21" i="6"/>
  <c r="BR22" i="6"/>
  <c r="BP23" i="6"/>
  <c r="BT23" i="6"/>
  <c r="BP24" i="6"/>
  <c r="BT24" i="6"/>
  <c r="BY24" i="6"/>
  <c r="BR25" i="6"/>
  <c r="BP26" i="6"/>
  <c r="BT26" i="6"/>
  <c r="BY26" i="6"/>
  <c r="BR27" i="6"/>
  <c r="BQ28" i="6"/>
  <c r="BU28" i="6"/>
  <c r="BS29" i="6"/>
  <c r="BX29" i="6"/>
  <c r="BQ30" i="6"/>
  <c r="BU30" i="6"/>
  <c r="BP31" i="6"/>
  <c r="BU31" i="6"/>
  <c r="CA31" i="6"/>
  <c r="BR32" i="6"/>
  <c r="BX32" i="6"/>
  <c r="CC32" i="6"/>
  <c r="BP34" i="6"/>
  <c r="BY34" i="6"/>
  <c r="CC35" i="6"/>
  <c r="BY35" i="6"/>
  <c r="BT35" i="6"/>
  <c r="BP35" i="6"/>
  <c r="AY35" i="6" s="1"/>
  <c r="CA35" i="6"/>
  <c r="BR35" i="6"/>
  <c r="BS35" i="6"/>
  <c r="BZ35" i="6"/>
  <c r="BU38" i="6"/>
  <c r="CB38" i="6"/>
  <c r="BU39" i="6"/>
  <c r="CB41" i="6"/>
  <c r="BQ43" i="6"/>
  <c r="BX43" i="6"/>
  <c r="CA48" i="6"/>
  <c r="BR48" i="6"/>
  <c r="CB48" i="6"/>
  <c r="BQ48" i="6"/>
  <c r="AY48" i="6" s="1"/>
  <c r="BY48" i="6"/>
  <c r="BT48" i="6"/>
  <c r="BS48" i="6"/>
  <c r="BZ48" i="6"/>
  <c r="BU49" i="6"/>
  <c r="BU50" i="6"/>
  <c r="CC50" i="6"/>
  <c r="CB52" i="6"/>
  <c r="BY57" i="6"/>
  <c r="CD58" i="6"/>
  <c r="CA70" i="6"/>
  <c r="BS77" i="6"/>
  <c r="BP36" i="6"/>
  <c r="BT36" i="6"/>
  <c r="BY36" i="6"/>
  <c r="CC36" i="6"/>
  <c r="BP39" i="6"/>
  <c r="BT39" i="6"/>
  <c r="BY39" i="6"/>
  <c r="CC39" i="6"/>
  <c r="BQ41" i="6"/>
  <c r="BU41" i="6"/>
  <c r="BZ41" i="6"/>
  <c r="BP44" i="6"/>
  <c r="BT44" i="6"/>
  <c r="BY44" i="6"/>
  <c r="CC44" i="6"/>
  <c r="CA45" i="6"/>
  <c r="BP46" i="6"/>
  <c r="BT46" i="6"/>
  <c r="BZ46" i="6"/>
  <c r="BP47" i="6"/>
  <c r="AY47" i="6" s="1"/>
  <c r="BT47" i="6"/>
  <c r="BY47" i="6"/>
  <c r="CB55" i="6"/>
  <c r="BX55" i="6"/>
  <c r="BS55" i="6"/>
  <c r="CA55" i="6"/>
  <c r="BR55" i="6"/>
  <c r="BQ55" i="6"/>
  <c r="AY55" i="6" s="1"/>
  <c r="BY55" i="6"/>
  <c r="BY64" i="6"/>
  <c r="BQ64" i="6"/>
  <c r="CB64" i="6"/>
  <c r="BT64" i="6"/>
  <c r="CA64" i="6"/>
  <c r="BY72" i="6"/>
  <c r="BQ72" i="6"/>
  <c r="CB72" i="6"/>
  <c r="BT72" i="6"/>
  <c r="CA72" i="6"/>
  <c r="BS78" i="6"/>
  <c r="BR36" i="6"/>
  <c r="BQ37" i="6"/>
  <c r="AY37" i="6" s="1"/>
  <c r="BU37" i="6"/>
  <c r="BR39" i="6"/>
  <c r="BP40" i="6"/>
  <c r="BT40" i="6"/>
  <c r="BY40" i="6"/>
  <c r="BS41" i="6"/>
  <c r="AY41" i="6" s="1"/>
  <c r="BX41" i="6"/>
  <c r="BR44" i="6"/>
  <c r="BP45" i="6"/>
  <c r="BT45" i="6"/>
  <c r="BY45" i="6"/>
  <c r="BR46" i="6"/>
  <c r="BX46" i="6"/>
  <c r="CA47" i="6"/>
  <c r="CB53" i="6"/>
  <c r="BU55" i="6"/>
  <c r="CC55" i="6"/>
  <c r="BY68" i="6"/>
  <c r="BQ68" i="6"/>
  <c r="Y68" i="6" s="1"/>
  <c r="CB68" i="6"/>
  <c r="BT68" i="6"/>
  <c r="CA68" i="6"/>
  <c r="BT54" i="6"/>
  <c r="BY54" i="6"/>
  <c r="CC54" i="6"/>
  <c r="BP56" i="6"/>
  <c r="BT56" i="6"/>
  <c r="BY56" i="6"/>
  <c r="CC56" i="6"/>
  <c r="BR63" i="6"/>
  <c r="BZ63" i="6"/>
  <c r="BR65" i="6"/>
  <c r="Y65" i="6" s="1"/>
  <c r="BZ65" i="6"/>
  <c r="BR67" i="6"/>
  <c r="BZ67" i="6"/>
  <c r="BR69" i="6"/>
  <c r="Y69" i="6" s="1"/>
  <c r="BZ69" i="6"/>
  <c r="BR71" i="6"/>
  <c r="BZ71" i="6"/>
  <c r="X79" i="6"/>
  <c r="BZ80" i="6"/>
  <c r="BQ80" i="6"/>
  <c r="BY80" i="6"/>
  <c r="BP80" i="6"/>
  <c r="X80" i="6" s="1"/>
  <c r="BZ81" i="6"/>
  <c r="BQ81" i="6"/>
  <c r="CA79" i="6"/>
  <c r="BS79" i="6"/>
  <c r="BY81" i="6"/>
  <c r="BP81" i="6"/>
  <c r="X81" i="6" s="1"/>
  <c r="BZ82" i="6"/>
  <c r="BQ82" i="6"/>
  <c r="CA77" i="6"/>
  <c r="BY82" i="6"/>
  <c r="BP82" i="6"/>
  <c r="BZ83" i="6"/>
  <c r="BQ83" i="6"/>
  <c r="BY83" i="6"/>
  <c r="BP83" i="6"/>
  <c r="X83" i="6" s="1"/>
  <c r="BZ84" i="6"/>
  <c r="BQ84" i="6"/>
  <c r="BY84" i="6"/>
  <c r="BP84" i="6"/>
  <c r="X84" i="6" s="1"/>
  <c r="BZ85" i="6"/>
  <c r="BQ85" i="6"/>
  <c r="BY85" i="6"/>
  <c r="BP85" i="6"/>
  <c r="X85" i="6" s="1"/>
  <c r="BZ86" i="6"/>
  <c r="BQ86" i="6"/>
  <c r="BY86" i="6"/>
  <c r="BP86" i="6"/>
  <c r="X86" i="6" s="1"/>
  <c r="BZ87" i="6"/>
  <c r="BQ87" i="6"/>
  <c r="BY87" i="6"/>
  <c r="BP87" i="6"/>
  <c r="X87" i="6" s="1"/>
  <c r="BP49" i="6"/>
  <c r="AY49" i="6" s="1"/>
  <c r="BT49" i="6"/>
  <c r="BY49" i="6"/>
  <c r="BP51" i="6"/>
  <c r="BT51" i="6"/>
  <c r="BX51" i="6"/>
  <c r="BP52" i="6"/>
  <c r="AY52" i="6" s="1"/>
  <c r="BT52" i="6"/>
  <c r="BX52" i="6"/>
  <c r="BP53" i="6"/>
  <c r="BT53" i="6"/>
  <c r="BX53" i="6"/>
  <c r="BQ54" i="6"/>
  <c r="AY54" i="6" s="1"/>
  <c r="BU54" i="6"/>
  <c r="BQ56" i="6"/>
  <c r="BU56" i="6"/>
  <c r="BS63" i="6"/>
  <c r="BS65" i="6"/>
  <c r="BS67" i="6"/>
  <c r="BS69" i="6"/>
  <c r="BS71" i="6"/>
  <c r="BY78" i="6"/>
  <c r="BQ78" i="6"/>
  <c r="BX78" i="6"/>
  <c r="BP78" i="6"/>
  <c r="X78" i="6" s="1"/>
  <c r="BZ78" i="6"/>
  <c r="BR77" i="6"/>
  <c r="X77" i="6" s="1"/>
  <c r="BR79" i="6"/>
  <c r="BC184" i="5"/>
  <c r="W175" i="5"/>
  <c r="V175" i="5"/>
  <c r="U175" i="5"/>
  <c r="T175" i="5"/>
  <c r="S175" i="5"/>
  <c r="R175" i="5"/>
  <c r="Q175" i="5"/>
  <c r="P175" i="5"/>
  <c r="O175" i="5"/>
  <c r="N175" i="5"/>
  <c r="M175" i="5"/>
  <c r="L175" i="5"/>
  <c r="K175" i="5"/>
  <c r="J175" i="5"/>
  <c r="I175" i="5"/>
  <c r="H175" i="5"/>
  <c r="G175" i="5"/>
  <c r="F175" i="5"/>
  <c r="E175" i="5"/>
  <c r="D175" i="5"/>
  <c r="C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X125" i="5"/>
  <c r="BP125" i="5"/>
  <c r="AK125" i="5"/>
  <c r="AJ125" i="5"/>
  <c r="AI125" i="5"/>
  <c r="AH125" i="5"/>
  <c r="AG125" i="5"/>
  <c r="AF125" i="5"/>
  <c r="AE125" i="5"/>
  <c r="AD125" i="5"/>
  <c r="AC125" i="5"/>
  <c r="AA125" i="5"/>
  <c r="Z125" i="5"/>
  <c r="Y125" i="5"/>
  <c r="W125" i="5"/>
  <c r="V125" i="5"/>
  <c r="U125" i="5"/>
  <c r="T125" i="5"/>
  <c r="S125" i="5"/>
  <c r="R125" i="5"/>
  <c r="Q125" i="5"/>
  <c r="P125" i="5"/>
  <c r="O125" i="5"/>
  <c r="N125" i="5"/>
  <c r="M125" i="5"/>
  <c r="L125" i="5"/>
  <c r="K125" i="5"/>
  <c r="J125" i="5"/>
  <c r="I125" i="5"/>
  <c r="H125" i="5"/>
  <c r="G125" i="5"/>
  <c r="F125" i="5"/>
  <c r="E125" i="5"/>
  <c r="D125" i="5"/>
  <c r="C125" i="5"/>
  <c r="CC124" i="5"/>
  <c r="BY124" i="5"/>
  <c r="BU124" i="5"/>
  <c r="BR124" i="5"/>
  <c r="BQ124" i="5"/>
  <c r="AB124" i="5"/>
  <c r="X124" i="5"/>
  <c r="CB124" i="5" s="1"/>
  <c r="B124" i="5"/>
  <c r="BX124" i="5" s="1"/>
  <c r="CC123" i="5"/>
  <c r="BY123" i="5"/>
  <c r="BR123" i="5"/>
  <c r="BQ123" i="5"/>
  <c r="AB123" i="5"/>
  <c r="X123" i="5"/>
  <c r="B123" i="5"/>
  <c r="BX123" i="5" s="1"/>
  <c r="CC122" i="5"/>
  <c r="BY122" i="5"/>
  <c r="BU122" i="5"/>
  <c r="BR122" i="5"/>
  <c r="BQ122" i="5"/>
  <c r="AB122" i="5"/>
  <c r="X122" i="5"/>
  <c r="CB122" i="5" s="1"/>
  <c r="B122" i="5"/>
  <c r="BX122" i="5" s="1"/>
  <c r="CC121" i="5"/>
  <c r="BY121" i="5"/>
  <c r="BR121" i="5"/>
  <c r="BQ121" i="5"/>
  <c r="AB121" i="5"/>
  <c r="X121" i="5"/>
  <c r="B121" i="5"/>
  <c r="BX121" i="5" s="1"/>
  <c r="CC120" i="5"/>
  <c r="BY120" i="5"/>
  <c r="BU120" i="5"/>
  <c r="BR120" i="5"/>
  <c r="BQ120" i="5"/>
  <c r="AB120" i="5"/>
  <c r="X120" i="5"/>
  <c r="CB120" i="5" s="1"/>
  <c r="B120" i="5"/>
  <c r="BX120" i="5" s="1"/>
  <c r="CC119" i="5"/>
  <c r="BY119" i="5"/>
  <c r="BR119" i="5"/>
  <c r="BQ119" i="5"/>
  <c r="AB119" i="5"/>
  <c r="X119" i="5"/>
  <c r="B119" i="5"/>
  <c r="BX119" i="5" s="1"/>
  <c r="CC118" i="5"/>
  <c r="BY118" i="5"/>
  <c r="BU118" i="5"/>
  <c r="BR118" i="5"/>
  <c r="BQ118" i="5"/>
  <c r="AB118" i="5"/>
  <c r="X118" i="5"/>
  <c r="CB118" i="5" s="1"/>
  <c r="B118" i="5"/>
  <c r="BX118" i="5" s="1"/>
  <c r="CC117" i="5"/>
  <c r="BY117" i="5"/>
  <c r="BR117" i="5"/>
  <c r="BQ117" i="5"/>
  <c r="AB117" i="5"/>
  <c r="AB125" i="5" s="1"/>
  <c r="X117" i="5"/>
  <c r="B117" i="5"/>
  <c r="B125" i="5" s="1"/>
  <c r="BX92" i="5"/>
  <c r="BP92" i="5"/>
  <c r="C92" i="5"/>
  <c r="BX91" i="5"/>
  <c r="BP91" i="5"/>
  <c r="C91" i="5" s="1"/>
  <c r="BX90" i="5"/>
  <c r="BP90" i="5"/>
  <c r="C90" i="5"/>
  <c r="C87" i="5"/>
  <c r="BQ86" i="5"/>
  <c r="C86" i="5"/>
  <c r="C85" i="5"/>
  <c r="BY84" i="5"/>
  <c r="BQ84" i="5"/>
  <c r="C84" i="5"/>
  <c r="BY83" i="5"/>
  <c r="C83" i="5"/>
  <c r="BQ82" i="5"/>
  <c r="C82" i="5"/>
  <c r="BY81" i="5"/>
  <c r="C81" i="5"/>
  <c r="BS79" i="5" s="1"/>
  <c r="BY80" i="5"/>
  <c r="BQ80" i="5"/>
  <c r="C80" i="5"/>
  <c r="CA79" i="5"/>
  <c r="C79" i="5"/>
  <c r="CA78" i="5"/>
  <c r="BZ78" i="5"/>
  <c r="BQ78" i="5"/>
  <c r="C78" i="5"/>
  <c r="CA77" i="5"/>
  <c r="BZ77" i="5"/>
  <c r="BQ77" i="5"/>
  <c r="C77" i="5"/>
  <c r="BY77" i="5" s="1"/>
  <c r="X73" i="5"/>
  <c r="W73" i="5"/>
  <c r="V73" i="5"/>
  <c r="U73" i="5"/>
  <c r="T73" i="5"/>
  <c r="S73" i="5"/>
  <c r="R73" i="5"/>
  <c r="Q73" i="5"/>
  <c r="P73" i="5"/>
  <c r="O73" i="5"/>
  <c r="N73" i="5"/>
  <c r="M73" i="5"/>
  <c r="L73" i="5"/>
  <c r="K73" i="5"/>
  <c r="J73" i="5"/>
  <c r="I73" i="5"/>
  <c r="H73" i="5"/>
  <c r="G73" i="5"/>
  <c r="F73" i="5"/>
  <c r="E73" i="5"/>
  <c r="D73" i="5"/>
  <c r="BY72" i="5"/>
  <c r="BS72" i="5"/>
  <c r="BQ72" i="5"/>
  <c r="C72" i="5"/>
  <c r="CA71" i="5"/>
  <c r="BS71" i="5"/>
  <c r="C71" i="5"/>
  <c r="BY70" i="5"/>
  <c r="BQ70" i="5"/>
  <c r="C70" i="5"/>
  <c r="C69" i="5"/>
  <c r="BY68" i="5"/>
  <c r="BS68" i="5"/>
  <c r="BQ68" i="5"/>
  <c r="C68" i="5"/>
  <c r="CA67" i="5"/>
  <c r="BS67" i="5"/>
  <c r="C67" i="5"/>
  <c r="BY66" i="5"/>
  <c r="BQ66" i="5"/>
  <c r="C66" i="5"/>
  <c r="C65" i="5"/>
  <c r="BY64" i="5"/>
  <c r="BS64" i="5"/>
  <c r="BQ64" i="5"/>
  <c r="C64" i="5"/>
  <c r="C63" i="5"/>
  <c r="BY62" i="5"/>
  <c r="BQ62" i="5"/>
  <c r="C62" i="5"/>
  <c r="AX58" i="5"/>
  <c r="AW58" i="5"/>
  <c r="AV58" i="5"/>
  <c r="AU58" i="5"/>
  <c r="AT58" i="5"/>
  <c r="AS58" i="5"/>
  <c r="AR58" i="5"/>
  <c r="AQ58" i="5"/>
  <c r="AP58" i="5"/>
  <c r="AN58" i="5"/>
  <c r="AM58" i="5"/>
  <c r="AL58" i="5"/>
  <c r="AK58" i="5"/>
  <c r="AJ58" i="5"/>
  <c r="AI58" i="5"/>
  <c r="AH58" i="5"/>
  <c r="AG58" i="5"/>
  <c r="AF58" i="5"/>
  <c r="AE58" i="5"/>
  <c r="AD58" i="5"/>
  <c r="AC58" i="5"/>
  <c r="AA58" i="5"/>
  <c r="Z58" i="5"/>
  <c r="Y58" i="5"/>
  <c r="W58" i="5"/>
  <c r="V58" i="5"/>
  <c r="U58" i="5"/>
  <c r="T58" i="5"/>
  <c r="S58" i="5"/>
  <c r="R58" i="5"/>
  <c r="Q58" i="5"/>
  <c r="P58" i="5"/>
  <c r="O58" i="5"/>
  <c r="N58" i="5"/>
  <c r="M58" i="5"/>
  <c r="L58" i="5"/>
  <c r="K58" i="5"/>
  <c r="J58" i="5"/>
  <c r="I58" i="5"/>
  <c r="H58" i="5"/>
  <c r="G58" i="5"/>
  <c r="F58" i="5"/>
  <c r="E58" i="5"/>
  <c r="D58" i="5"/>
  <c r="C58" i="5"/>
  <c r="CD57" i="5"/>
  <c r="BZ57" i="5"/>
  <c r="BX57" i="5"/>
  <c r="BV57" i="5"/>
  <c r="BS57" i="5"/>
  <c r="BR57" i="5"/>
  <c r="BQ57" i="5"/>
  <c r="AB57" i="5"/>
  <c r="X57" i="5"/>
  <c r="CB57" i="5" s="1"/>
  <c r="B57" i="5"/>
  <c r="CC57" i="5" s="1"/>
  <c r="CD56" i="5"/>
  <c r="CB56" i="5"/>
  <c r="BZ56" i="5"/>
  <c r="BX56" i="5"/>
  <c r="BV56" i="5"/>
  <c r="BU56" i="5"/>
  <c r="BS56" i="5"/>
  <c r="BQ56" i="5"/>
  <c r="AB56" i="5"/>
  <c r="X56" i="5"/>
  <c r="B56" i="5"/>
  <c r="CA56" i="5" s="1"/>
  <c r="CD55" i="5"/>
  <c r="BZ55" i="5"/>
  <c r="BX55" i="5"/>
  <c r="BV55" i="5"/>
  <c r="BS55" i="5"/>
  <c r="BR55" i="5"/>
  <c r="BQ55" i="5"/>
  <c r="AB55" i="5"/>
  <c r="X55" i="5"/>
  <c r="B55" i="5"/>
  <c r="CC55" i="5" s="1"/>
  <c r="CD54" i="5"/>
  <c r="CB54" i="5"/>
  <c r="BZ54" i="5"/>
  <c r="BV54" i="5"/>
  <c r="BU54" i="5"/>
  <c r="BS54" i="5"/>
  <c r="BP54" i="5"/>
  <c r="AB54" i="5"/>
  <c r="B54" i="5"/>
  <c r="CE53" i="5"/>
  <c r="CD53" i="5"/>
  <c r="CB53" i="5"/>
  <c r="BZ53" i="5"/>
  <c r="BX53" i="5"/>
  <c r="BW53" i="5"/>
  <c r="BV53" i="5"/>
  <c r="BT53" i="5"/>
  <c r="BS53" i="5"/>
  <c r="BR53" i="5"/>
  <c r="AB53" i="5"/>
  <c r="X53" i="5"/>
  <c r="B53" i="5"/>
  <c r="CE52" i="5"/>
  <c r="CD52" i="5"/>
  <c r="CC52" i="5"/>
  <c r="CA52" i="5"/>
  <c r="BZ52" i="5"/>
  <c r="BY52" i="5"/>
  <c r="BW52" i="5"/>
  <c r="BV52" i="5"/>
  <c r="BS52" i="5"/>
  <c r="BR52" i="5"/>
  <c r="BQ52" i="5"/>
  <c r="AB52" i="5"/>
  <c r="X52" i="5"/>
  <c r="BU52" i="5" s="1"/>
  <c r="B52" i="5"/>
  <c r="CB52" i="5" s="1"/>
  <c r="CE51" i="5"/>
  <c r="CD51" i="5"/>
  <c r="CC51" i="5"/>
  <c r="CA51" i="5"/>
  <c r="BZ51" i="5"/>
  <c r="BY51" i="5"/>
  <c r="BW51" i="5"/>
  <c r="BV51" i="5"/>
  <c r="BS51" i="5"/>
  <c r="BR51" i="5"/>
  <c r="BQ51" i="5"/>
  <c r="AB51" i="5"/>
  <c r="X51" i="5"/>
  <c r="BU51" i="5" s="1"/>
  <c r="B51" i="5"/>
  <c r="CB51" i="5" s="1"/>
  <c r="CD50" i="5"/>
  <c r="BZ50" i="5"/>
  <c r="BX50" i="5"/>
  <c r="BV50" i="5"/>
  <c r="BS50" i="5"/>
  <c r="BQ50" i="5"/>
  <c r="AB50" i="5"/>
  <c r="X50" i="5"/>
  <c r="CB50" i="5" s="1"/>
  <c r="B50" i="5"/>
  <c r="CA50" i="5" s="1"/>
  <c r="CD49" i="5"/>
  <c r="CA49" i="5"/>
  <c r="BZ49" i="5"/>
  <c r="BX49" i="5"/>
  <c r="BV49" i="5"/>
  <c r="BU49" i="5"/>
  <c r="BS49" i="5"/>
  <c r="BR49" i="5"/>
  <c r="BQ49" i="5"/>
  <c r="AB49" i="5"/>
  <c r="X49" i="5"/>
  <c r="CB49" i="5" s="1"/>
  <c r="B49" i="5"/>
  <c r="CC49" i="5" s="1"/>
  <c r="CD48" i="5"/>
  <c r="CB48" i="5"/>
  <c r="BZ48" i="5"/>
  <c r="BX48" i="5"/>
  <c r="BV48" i="5"/>
  <c r="BU48" i="5"/>
  <c r="BS48" i="5"/>
  <c r="BQ48" i="5"/>
  <c r="AB48" i="5"/>
  <c r="X48" i="5"/>
  <c r="B48" i="5"/>
  <c r="CA48" i="5" s="1"/>
  <c r="CD47" i="5"/>
  <c r="CB47" i="5"/>
  <c r="CA47" i="5"/>
  <c r="BZ47" i="5"/>
  <c r="BX47" i="5"/>
  <c r="BV47" i="5"/>
  <c r="BS47" i="5"/>
  <c r="BR47" i="5"/>
  <c r="BQ47" i="5"/>
  <c r="AB47" i="5"/>
  <c r="X47" i="5"/>
  <c r="BU47" i="5" s="1"/>
  <c r="B47" i="5"/>
  <c r="CC47" i="5" s="1"/>
  <c r="CC46" i="5"/>
  <c r="CA46" i="5"/>
  <c r="BY46" i="5"/>
  <c r="BX46" i="5"/>
  <c r="BS46" i="5"/>
  <c r="BR46" i="5"/>
  <c r="BQ46" i="5"/>
  <c r="AB46" i="5"/>
  <c r="X46" i="5"/>
  <c r="CB46" i="5" s="1"/>
  <c r="B46" i="5"/>
  <c r="BZ46" i="5" s="1"/>
  <c r="CD45" i="5"/>
  <c r="BZ45" i="5"/>
  <c r="BX45" i="5"/>
  <c r="BV45" i="5"/>
  <c r="BS45" i="5"/>
  <c r="BQ45" i="5"/>
  <c r="AB45" i="5"/>
  <c r="X45" i="5"/>
  <c r="CB45" i="5" s="1"/>
  <c r="B45" i="5"/>
  <c r="CA45" i="5" s="1"/>
  <c r="CD44" i="5"/>
  <c r="CA44" i="5"/>
  <c r="BZ44" i="5"/>
  <c r="BX44" i="5"/>
  <c r="BV44" i="5"/>
  <c r="BU44" i="5"/>
  <c r="BS44" i="5"/>
  <c r="BR44" i="5"/>
  <c r="BQ44" i="5"/>
  <c r="AB44" i="5"/>
  <c r="X44" i="5"/>
  <c r="CB44" i="5" s="1"/>
  <c r="B44" i="5"/>
  <c r="CC44" i="5" s="1"/>
  <c r="CD43" i="5"/>
  <c r="CB43" i="5"/>
  <c r="BV43" i="5"/>
  <c r="BU43" i="5"/>
  <c r="AB43" i="5"/>
  <c r="B43" i="5"/>
  <c r="BX43" i="5" s="1"/>
  <c r="CD42" i="5"/>
  <c r="CA42" i="5"/>
  <c r="BV42" i="5"/>
  <c r="AB42" i="5"/>
  <c r="X42" i="5"/>
  <c r="B42" i="5"/>
  <c r="BR42" i="5" s="1"/>
  <c r="CD41" i="5"/>
  <c r="CC41" i="5"/>
  <c r="CA41" i="5"/>
  <c r="BY41" i="5"/>
  <c r="BX41" i="5"/>
  <c r="BV41" i="5"/>
  <c r="BT41" i="5"/>
  <c r="BS41" i="5"/>
  <c r="BR41" i="5"/>
  <c r="BP41" i="5"/>
  <c r="AB41" i="5"/>
  <c r="CB41" i="5" s="1"/>
  <c r="B41" i="5"/>
  <c r="BZ41" i="5" s="1"/>
  <c r="CD40" i="5"/>
  <c r="BZ40" i="5"/>
  <c r="BX40" i="5"/>
  <c r="BV40" i="5"/>
  <c r="BS40" i="5"/>
  <c r="BQ40" i="5"/>
  <c r="AB40" i="5"/>
  <c r="X40" i="5"/>
  <c r="CB40" i="5" s="1"/>
  <c r="B40" i="5"/>
  <c r="CA40" i="5" s="1"/>
  <c r="CD39" i="5"/>
  <c r="CA39" i="5"/>
  <c r="BZ39" i="5"/>
  <c r="BX39" i="5"/>
  <c r="BV39" i="5"/>
  <c r="BU39" i="5"/>
  <c r="BS39" i="5"/>
  <c r="BR39" i="5"/>
  <c r="BQ39" i="5"/>
  <c r="AB39" i="5"/>
  <c r="X39" i="5"/>
  <c r="CB39" i="5" s="1"/>
  <c r="B39" i="5"/>
  <c r="CC39" i="5" s="1"/>
  <c r="CD38" i="5"/>
  <c r="CB38" i="5"/>
  <c r="BV38" i="5"/>
  <c r="BU38" i="5"/>
  <c r="AB38" i="5"/>
  <c r="B38" i="5"/>
  <c r="BX38" i="5" s="1"/>
  <c r="CD37" i="5"/>
  <c r="CC37" i="5"/>
  <c r="CA37" i="5"/>
  <c r="BY37" i="5"/>
  <c r="BV37" i="5"/>
  <c r="BT37" i="5"/>
  <c r="BR37" i="5"/>
  <c r="BP37" i="5"/>
  <c r="AB37" i="5"/>
  <c r="B37" i="5"/>
  <c r="CB37" i="5" s="1"/>
  <c r="CD36" i="5"/>
  <c r="CA36" i="5"/>
  <c r="BZ36" i="5"/>
  <c r="BX36" i="5"/>
  <c r="BV36" i="5"/>
  <c r="BS36" i="5"/>
  <c r="BR36" i="5"/>
  <c r="BQ36" i="5"/>
  <c r="AB36" i="5"/>
  <c r="X36" i="5"/>
  <c r="B36" i="5"/>
  <c r="CC36" i="5" s="1"/>
  <c r="CD35" i="5"/>
  <c r="BV35" i="5"/>
  <c r="BS35" i="5"/>
  <c r="AB35" i="5"/>
  <c r="B35" i="5"/>
  <c r="CD34" i="5"/>
  <c r="BY34" i="5"/>
  <c r="BV34" i="5"/>
  <c r="BP34" i="5"/>
  <c r="AB34" i="5"/>
  <c r="X34" i="5"/>
  <c r="B34" i="5"/>
  <c r="CD33" i="5"/>
  <c r="CC33" i="5"/>
  <c r="BY33" i="5"/>
  <c r="BV33" i="5"/>
  <c r="BT33" i="5"/>
  <c r="BP33" i="5"/>
  <c r="AB33" i="5"/>
  <c r="X33" i="5"/>
  <c r="B33" i="5"/>
  <c r="CD32" i="5"/>
  <c r="CC32" i="5"/>
  <c r="BV32" i="5"/>
  <c r="BT32" i="5"/>
  <c r="AB32" i="5"/>
  <c r="X32" i="5"/>
  <c r="B32" i="5"/>
  <c r="BY32" i="5" s="1"/>
  <c r="CD31" i="5"/>
  <c r="CA31" i="5"/>
  <c r="BV31" i="5"/>
  <c r="AB31" i="5"/>
  <c r="X31" i="5"/>
  <c r="B31" i="5"/>
  <c r="BR31" i="5" s="1"/>
  <c r="CD30" i="5"/>
  <c r="BV30" i="5"/>
  <c r="AB30" i="5"/>
  <c r="X30" i="5"/>
  <c r="B30" i="5"/>
  <c r="BP30" i="5" s="1"/>
  <c r="CD29" i="5"/>
  <c r="CC29" i="5"/>
  <c r="BY29" i="5"/>
  <c r="BV29" i="5"/>
  <c r="BT29" i="5"/>
  <c r="BP29" i="5"/>
  <c r="AB29" i="5"/>
  <c r="X29" i="5"/>
  <c r="B29" i="5"/>
  <c r="CD28" i="5"/>
  <c r="CC28" i="5"/>
  <c r="CA28" i="5"/>
  <c r="BY28" i="5"/>
  <c r="BV28" i="5"/>
  <c r="BT28" i="5"/>
  <c r="BR28" i="5"/>
  <c r="BP28" i="5"/>
  <c r="AB28" i="5"/>
  <c r="B28" i="5"/>
  <c r="CB28" i="5" s="1"/>
  <c r="CD27" i="5"/>
  <c r="CA27" i="5"/>
  <c r="BZ27" i="5"/>
  <c r="BX27" i="5"/>
  <c r="BV27" i="5"/>
  <c r="BU27" i="5"/>
  <c r="BS27" i="5"/>
  <c r="BR27" i="5"/>
  <c r="BQ27" i="5"/>
  <c r="AB27" i="5"/>
  <c r="X27" i="5"/>
  <c r="CB27" i="5" s="1"/>
  <c r="B27" i="5"/>
  <c r="CC27" i="5" s="1"/>
  <c r="CD26" i="5"/>
  <c r="CB26" i="5"/>
  <c r="BZ26" i="5"/>
  <c r="BX26" i="5"/>
  <c r="BV26" i="5"/>
  <c r="BU26" i="5"/>
  <c r="BS26" i="5"/>
  <c r="BQ26" i="5"/>
  <c r="AB26" i="5"/>
  <c r="X26" i="5"/>
  <c r="B26" i="5"/>
  <c r="CA26" i="5" s="1"/>
  <c r="CD25" i="5"/>
  <c r="CA25" i="5"/>
  <c r="BZ25" i="5"/>
  <c r="BX25" i="5"/>
  <c r="BV25" i="5"/>
  <c r="BS25" i="5"/>
  <c r="BR25" i="5"/>
  <c r="BQ25" i="5"/>
  <c r="AB25" i="5"/>
  <c r="X25" i="5"/>
  <c r="BU25" i="5" s="1"/>
  <c r="B25" i="5"/>
  <c r="CC25" i="5" s="1"/>
  <c r="CD24" i="5"/>
  <c r="BZ24" i="5"/>
  <c r="BX24" i="5"/>
  <c r="BV24" i="5"/>
  <c r="BS24" i="5"/>
  <c r="BQ24" i="5"/>
  <c r="AB24" i="5"/>
  <c r="X24" i="5"/>
  <c r="B24" i="5"/>
  <c r="CA24" i="5" s="1"/>
  <c r="CC23" i="5"/>
  <c r="CA23" i="5"/>
  <c r="BY23" i="5"/>
  <c r="BU23" i="5"/>
  <c r="BS23" i="5"/>
  <c r="BQ23" i="5"/>
  <c r="AB23" i="5"/>
  <c r="X23" i="5"/>
  <c r="B23" i="5"/>
  <c r="CD22" i="5"/>
  <c r="CA22" i="5"/>
  <c r="BZ22" i="5"/>
  <c r="BX22" i="5"/>
  <c r="BV22" i="5"/>
  <c r="BS22" i="5"/>
  <c r="BR22" i="5"/>
  <c r="BQ22" i="5"/>
  <c r="AB22" i="5"/>
  <c r="X22" i="5"/>
  <c r="BU22" i="5" s="1"/>
  <c r="B22" i="5"/>
  <c r="CC22" i="5" s="1"/>
  <c r="CC21" i="5"/>
  <c r="CA21" i="5"/>
  <c r="BY21" i="5"/>
  <c r="BX21" i="5"/>
  <c r="BS21" i="5"/>
  <c r="BR21" i="5"/>
  <c r="BQ21" i="5"/>
  <c r="AB21" i="5"/>
  <c r="X21" i="5"/>
  <c r="B21" i="5"/>
  <c r="BZ21" i="5" s="1"/>
  <c r="CD20" i="5"/>
  <c r="BZ20" i="5"/>
  <c r="BX20" i="5"/>
  <c r="BV20" i="5"/>
  <c r="BS20" i="5"/>
  <c r="BQ20" i="5"/>
  <c r="AB20" i="5"/>
  <c r="X20" i="5"/>
  <c r="B20" i="5"/>
  <c r="CA20" i="5" s="1"/>
  <c r="CC19" i="5"/>
  <c r="CA19" i="5"/>
  <c r="BY19" i="5"/>
  <c r="BU19" i="5"/>
  <c r="BS19" i="5"/>
  <c r="BQ19" i="5"/>
  <c r="AB19" i="5"/>
  <c r="X19" i="5"/>
  <c r="B19" i="5"/>
  <c r="CE18" i="5"/>
  <c r="CD18" i="5"/>
  <c r="CC18" i="5"/>
  <c r="CA18" i="5"/>
  <c r="BY18" i="5"/>
  <c r="BW18" i="5"/>
  <c r="BV18" i="5"/>
  <c r="BS18" i="5"/>
  <c r="BQ18" i="5"/>
  <c r="AB18" i="5"/>
  <c r="X18" i="5"/>
  <c r="BU18" i="5" s="1"/>
  <c r="B18" i="5"/>
  <c r="BZ18" i="5" s="1"/>
  <c r="CD17" i="5"/>
  <c r="CA17" i="5"/>
  <c r="BZ17" i="5"/>
  <c r="BX17" i="5"/>
  <c r="BV17" i="5"/>
  <c r="BU17" i="5"/>
  <c r="BS17" i="5"/>
  <c r="BR17" i="5"/>
  <c r="BQ17" i="5"/>
  <c r="AB17" i="5"/>
  <c r="X17" i="5"/>
  <c r="CB17" i="5" s="1"/>
  <c r="B17" i="5"/>
  <c r="CC17" i="5" s="1"/>
  <c r="CD16" i="5"/>
  <c r="CB16" i="5"/>
  <c r="BZ16" i="5"/>
  <c r="BX16" i="5"/>
  <c r="BV16" i="5"/>
  <c r="BU16" i="5"/>
  <c r="BS16" i="5"/>
  <c r="BQ16" i="5"/>
  <c r="AB16" i="5"/>
  <c r="X16" i="5"/>
  <c r="B16" i="5"/>
  <c r="CA16" i="5" s="1"/>
  <c r="CD15" i="5"/>
  <c r="CB15" i="5"/>
  <c r="CA15" i="5"/>
  <c r="BZ15" i="5"/>
  <c r="BX15" i="5"/>
  <c r="BV15" i="5"/>
  <c r="BS15" i="5"/>
  <c r="BR15" i="5"/>
  <c r="BQ15" i="5"/>
  <c r="AB15" i="5"/>
  <c r="X15" i="5"/>
  <c r="BU15" i="5" s="1"/>
  <c r="B15" i="5"/>
  <c r="CC15" i="5" s="1"/>
  <c r="BY14" i="5"/>
  <c r="BU14" i="5"/>
  <c r="X14" i="5"/>
  <c r="B14" i="5"/>
  <c r="CA14" i="5" s="1"/>
  <c r="CD13" i="5"/>
  <c r="BV13" i="5"/>
  <c r="AB13" i="5"/>
  <c r="X13" i="5"/>
  <c r="B13" i="5"/>
  <c r="CA13" i="5" s="1"/>
  <c r="CD12" i="5"/>
  <c r="BV12" i="5"/>
  <c r="AB12" i="5"/>
  <c r="X12" i="5"/>
  <c r="B12" i="5"/>
  <c r="CA12" i="5" s="1"/>
  <c r="A5" i="5"/>
  <c r="A4" i="5"/>
  <c r="A3" i="5"/>
  <c r="A2" i="5"/>
  <c r="AY58" i="7" l="1"/>
  <c r="Y73" i="7"/>
  <c r="A200" i="7" s="1"/>
  <c r="AL125" i="7"/>
  <c r="Y71" i="6"/>
  <c r="Y67" i="6"/>
  <c r="Y63" i="6"/>
  <c r="AY56" i="6"/>
  <c r="Y72" i="6"/>
  <c r="AY44" i="6"/>
  <c r="Y62" i="6"/>
  <c r="AY27" i="6"/>
  <c r="AY17" i="6"/>
  <c r="AY53" i="6"/>
  <c r="AY45" i="6"/>
  <c r="Y64" i="6"/>
  <c r="AY31" i="6"/>
  <c r="AY23" i="6"/>
  <c r="AY19" i="6"/>
  <c r="AY29" i="6"/>
  <c r="AY32" i="6"/>
  <c r="AY12" i="6"/>
  <c r="BY125" i="6"/>
  <c r="BQ125" i="6"/>
  <c r="BX125" i="6"/>
  <c r="BP125" i="6"/>
  <c r="CC125" i="6"/>
  <c r="CB125" i="6"/>
  <c r="BU125" i="6"/>
  <c r="BR125" i="6"/>
  <c r="Y66" i="6"/>
  <c r="BY73" i="6"/>
  <c r="BQ73" i="6"/>
  <c r="CB73" i="6"/>
  <c r="BS73" i="6"/>
  <c r="CA73" i="6"/>
  <c r="BR73" i="6"/>
  <c r="BZ73" i="6"/>
  <c r="BT73" i="6"/>
  <c r="AY30" i="6"/>
  <c r="CC58" i="6"/>
  <c r="BY58" i="6"/>
  <c r="BT58" i="6"/>
  <c r="BP58" i="6"/>
  <c r="AY58" i="6" s="1"/>
  <c r="CB58" i="6"/>
  <c r="BX58" i="6"/>
  <c r="BX200" i="6" s="1"/>
  <c r="BS58" i="6"/>
  <c r="BZ58" i="6"/>
  <c r="BQ58" i="6"/>
  <c r="BU58" i="6"/>
  <c r="BR58" i="6"/>
  <c r="CA58" i="6"/>
  <c r="AY21" i="6"/>
  <c r="AY51" i="6"/>
  <c r="X82" i="6"/>
  <c r="AY40" i="6"/>
  <c r="AY46" i="6"/>
  <c r="AY39" i="6"/>
  <c r="AY36" i="6"/>
  <c r="AY34" i="6"/>
  <c r="AY28" i="6"/>
  <c r="AY26" i="6"/>
  <c r="AY24" i="6"/>
  <c r="AY20" i="6"/>
  <c r="Y70" i="6"/>
  <c r="AY43" i="6"/>
  <c r="AY13" i="6"/>
  <c r="AY38" i="6"/>
  <c r="AY14" i="6"/>
  <c r="AY57" i="6"/>
  <c r="AY25" i="6"/>
  <c r="AY22" i="6"/>
  <c r="AY15" i="6"/>
  <c r="CB36" i="5"/>
  <c r="BU36" i="5"/>
  <c r="BX87" i="5"/>
  <c r="BZ87" i="5"/>
  <c r="BR87" i="5"/>
  <c r="BP87" i="5"/>
  <c r="BQ87" i="5"/>
  <c r="BY87" i="5"/>
  <c r="BY12" i="5"/>
  <c r="CB25" i="5"/>
  <c r="BY30" i="5"/>
  <c r="CA35" i="5"/>
  <c r="BR35" i="5"/>
  <c r="CC35" i="5"/>
  <c r="BY35" i="5"/>
  <c r="BT35" i="5"/>
  <c r="BP35" i="5"/>
  <c r="BX35" i="5"/>
  <c r="BQ35" i="5"/>
  <c r="CB35" i="5"/>
  <c r="BU35" i="5"/>
  <c r="BZ35" i="5"/>
  <c r="BX85" i="5"/>
  <c r="BR85" i="5"/>
  <c r="BZ85" i="5"/>
  <c r="BP85" i="5"/>
  <c r="BQ85" i="5"/>
  <c r="BY85" i="5"/>
  <c r="BP12" i="5"/>
  <c r="CB20" i="5"/>
  <c r="BU20" i="5"/>
  <c r="CB22" i="5"/>
  <c r="CB55" i="5"/>
  <c r="BU55" i="5"/>
  <c r="CB65" i="5"/>
  <c r="BT65" i="5"/>
  <c r="BZ65" i="5"/>
  <c r="BR65" i="5"/>
  <c r="BY65" i="5"/>
  <c r="BQ65" i="5"/>
  <c r="CA65" i="5"/>
  <c r="BS65" i="5"/>
  <c r="BZ13" i="5"/>
  <c r="BU13" i="5"/>
  <c r="BQ13" i="5"/>
  <c r="CB13" i="5"/>
  <c r="BX13" i="5"/>
  <c r="BS13" i="5"/>
  <c r="BY13" i="5"/>
  <c r="BP13" i="5"/>
  <c r="AY13" i="5" s="1"/>
  <c r="BT13" i="5"/>
  <c r="B58" i="5"/>
  <c r="CB12" i="5"/>
  <c r="BX12" i="5"/>
  <c r="BS12" i="5"/>
  <c r="BZ12" i="5"/>
  <c r="BU12" i="5"/>
  <c r="BQ12" i="5"/>
  <c r="CC12" i="5"/>
  <c r="BT12" i="5"/>
  <c r="BR12" i="5"/>
  <c r="BR13" i="5"/>
  <c r="CC13" i="5"/>
  <c r="CB21" i="5"/>
  <c r="BU21" i="5"/>
  <c r="CB24" i="5"/>
  <c r="BU24" i="5"/>
  <c r="CB30" i="5"/>
  <c r="BX30" i="5"/>
  <c r="BS30" i="5"/>
  <c r="BZ30" i="5"/>
  <c r="BU30" i="5"/>
  <c r="BQ30" i="5"/>
  <c r="AY30" i="5" s="1"/>
  <c r="CC30" i="5"/>
  <c r="BT30" i="5"/>
  <c r="CA30" i="5"/>
  <c r="BR30" i="5"/>
  <c r="BZ31" i="5"/>
  <c r="BU31" i="5"/>
  <c r="BQ31" i="5"/>
  <c r="CB31" i="5"/>
  <c r="BX31" i="5"/>
  <c r="BS31" i="5"/>
  <c r="BY31" i="5"/>
  <c r="BP31" i="5"/>
  <c r="AY31" i="5" s="1"/>
  <c r="CC31" i="5"/>
  <c r="BT31" i="5"/>
  <c r="CB42" i="5"/>
  <c r="BX42" i="5"/>
  <c r="BS42" i="5"/>
  <c r="BZ42" i="5"/>
  <c r="BU42" i="5"/>
  <c r="BQ42" i="5"/>
  <c r="BY42" i="5"/>
  <c r="BP42" i="5"/>
  <c r="CC42" i="5"/>
  <c r="BT42" i="5"/>
  <c r="CB34" i="5"/>
  <c r="BX34" i="5"/>
  <c r="BS34" i="5"/>
  <c r="BZ34" i="5"/>
  <c r="BU34" i="5"/>
  <c r="BQ34" i="5"/>
  <c r="BR34" i="5"/>
  <c r="CA34" i="5"/>
  <c r="CB63" i="5"/>
  <c r="BT63" i="5"/>
  <c r="BZ63" i="5"/>
  <c r="BR63" i="5"/>
  <c r="BQ63" i="5"/>
  <c r="BY63" i="5"/>
  <c r="CB69" i="5"/>
  <c r="BT69" i="5"/>
  <c r="BZ69" i="5"/>
  <c r="BR69" i="5"/>
  <c r="BY69" i="5"/>
  <c r="BQ69" i="5"/>
  <c r="BY79" i="5"/>
  <c r="BQ79" i="5"/>
  <c r="BX79" i="5"/>
  <c r="BR79" i="5"/>
  <c r="BP79" i="5"/>
  <c r="BZ79" i="5"/>
  <c r="BY135" i="5"/>
  <c r="BQ135" i="5"/>
  <c r="X135" i="5" s="1"/>
  <c r="BY139" i="5"/>
  <c r="BQ139" i="5"/>
  <c r="X139" i="5" s="1"/>
  <c r="BY143" i="5"/>
  <c r="BQ143" i="5"/>
  <c r="X143" i="5" s="1"/>
  <c r="BY147" i="5"/>
  <c r="BQ147" i="5"/>
  <c r="X147" i="5" s="1"/>
  <c r="BY151" i="5"/>
  <c r="BQ151" i="5"/>
  <c r="X151" i="5" s="1"/>
  <c r="BY155" i="5"/>
  <c r="BQ155" i="5"/>
  <c r="X155" i="5" s="1"/>
  <c r="BY159" i="5"/>
  <c r="BQ159" i="5"/>
  <c r="X159" i="5" s="1"/>
  <c r="BY163" i="5"/>
  <c r="BQ163" i="5"/>
  <c r="X163" i="5" s="1"/>
  <c r="BY167" i="5"/>
  <c r="BQ167" i="5"/>
  <c r="X167" i="5" s="1"/>
  <c r="BY171" i="5"/>
  <c r="BQ171" i="5"/>
  <c r="X171" i="5" s="1"/>
  <c r="B175" i="5"/>
  <c r="BQ14" i="5"/>
  <c r="CB19" i="5"/>
  <c r="CB23" i="5"/>
  <c r="BZ29" i="5"/>
  <c r="BU29" i="5"/>
  <c r="BQ29" i="5"/>
  <c r="AY29" i="5" s="1"/>
  <c r="CB29" i="5"/>
  <c r="BX29" i="5"/>
  <c r="BS29" i="5"/>
  <c r="BR29" i="5"/>
  <c r="CA29" i="5"/>
  <c r="BP32" i="5"/>
  <c r="BZ33" i="5"/>
  <c r="BU33" i="5"/>
  <c r="BQ33" i="5"/>
  <c r="AY33" i="5" s="1"/>
  <c r="CB33" i="5"/>
  <c r="BX33" i="5"/>
  <c r="BS33" i="5"/>
  <c r="BR33" i="5"/>
  <c r="CA33" i="5"/>
  <c r="BT34" i="5"/>
  <c r="AY34" i="5" s="1"/>
  <c r="CC34" i="5"/>
  <c r="BQ38" i="5"/>
  <c r="BU40" i="5"/>
  <c r="BQ43" i="5"/>
  <c r="BU45" i="5"/>
  <c r="BU50" i="5"/>
  <c r="CD58" i="5"/>
  <c r="BV58" i="5"/>
  <c r="BS63" i="5"/>
  <c r="CB67" i="5"/>
  <c r="BT67" i="5"/>
  <c r="BZ67" i="5"/>
  <c r="BR67" i="5"/>
  <c r="BQ67" i="5"/>
  <c r="BY67" i="5"/>
  <c r="BS69" i="5"/>
  <c r="C73" i="5"/>
  <c r="BS77" i="5"/>
  <c r="CB123" i="5"/>
  <c r="BU123" i="5"/>
  <c r="AB58" i="5"/>
  <c r="BZ14" i="5"/>
  <c r="BT14" i="5"/>
  <c r="BP14" i="5"/>
  <c r="CB14" i="5"/>
  <c r="BX14" i="5"/>
  <c r="BR14" i="5"/>
  <c r="BS14" i="5"/>
  <c r="CC14" i="5"/>
  <c r="CB32" i="5"/>
  <c r="BX32" i="5"/>
  <c r="BS32" i="5"/>
  <c r="BZ32" i="5"/>
  <c r="BU32" i="5"/>
  <c r="BQ32" i="5"/>
  <c r="BR32" i="5"/>
  <c r="CA32" i="5"/>
  <c r="CA38" i="5"/>
  <c r="BR38" i="5"/>
  <c r="CC38" i="5"/>
  <c r="BY38" i="5"/>
  <c r="BT38" i="5"/>
  <c r="BP38" i="5"/>
  <c r="BS38" i="5"/>
  <c r="BZ38" i="5"/>
  <c r="CA43" i="5"/>
  <c r="BR43" i="5"/>
  <c r="CC43" i="5"/>
  <c r="BY43" i="5"/>
  <c r="BT43" i="5"/>
  <c r="BP43" i="5"/>
  <c r="BS43" i="5"/>
  <c r="BZ43" i="5"/>
  <c r="BU46" i="5"/>
  <c r="CA63" i="5"/>
  <c r="CA69" i="5"/>
  <c r="CB71" i="5"/>
  <c r="BT71" i="5"/>
  <c r="BZ71" i="5"/>
  <c r="BR71" i="5"/>
  <c r="BQ71" i="5"/>
  <c r="BY71" i="5"/>
  <c r="BX81" i="5"/>
  <c r="BR81" i="5"/>
  <c r="BZ81" i="5"/>
  <c r="BP81" i="5"/>
  <c r="BQ81" i="5"/>
  <c r="BX83" i="5"/>
  <c r="BR83" i="5"/>
  <c r="BZ83" i="5"/>
  <c r="BP83" i="5"/>
  <c r="X83" i="5" s="1"/>
  <c r="BQ83" i="5"/>
  <c r="X125" i="5"/>
  <c r="CB117" i="5"/>
  <c r="BU117" i="5"/>
  <c r="CB119" i="5"/>
  <c r="BU119" i="5"/>
  <c r="CB121" i="5"/>
  <c r="BU121" i="5"/>
  <c r="X58" i="5"/>
  <c r="BP16" i="5"/>
  <c r="BT16" i="5"/>
  <c r="BY16" i="5"/>
  <c r="CC16" i="5"/>
  <c r="BP18" i="5"/>
  <c r="BT18" i="5"/>
  <c r="BX18" i="5"/>
  <c r="CB18" i="5"/>
  <c r="BP19" i="5"/>
  <c r="BT19" i="5"/>
  <c r="BZ19" i="5"/>
  <c r="BP20" i="5"/>
  <c r="BT20" i="5"/>
  <c r="BY20" i="5"/>
  <c r="CC20" i="5"/>
  <c r="BP23" i="5"/>
  <c r="BT23" i="5"/>
  <c r="BZ23" i="5"/>
  <c r="BP24" i="5"/>
  <c r="AY24" i="5" s="1"/>
  <c r="BT24" i="5"/>
  <c r="BY24" i="5"/>
  <c r="CC24" i="5"/>
  <c r="BP26" i="5"/>
  <c r="AY26" i="5" s="1"/>
  <c r="BT26" i="5"/>
  <c r="BY26" i="5"/>
  <c r="CC26" i="5"/>
  <c r="BQ28" i="5"/>
  <c r="AY28" i="5" s="1"/>
  <c r="BU28" i="5"/>
  <c r="BZ28" i="5"/>
  <c r="BQ37" i="5"/>
  <c r="BU37" i="5"/>
  <c r="AY37" i="5" s="1"/>
  <c r="BZ37" i="5"/>
  <c r="BP40" i="5"/>
  <c r="BT40" i="5"/>
  <c r="BY40" i="5"/>
  <c r="CC40" i="5"/>
  <c r="BP45" i="5"/>
  <c r="BT45" i="5"/>
  <c r="BY45" i="5"/>
  <c r="CC45" i="5"/>
  <c r="BP48" i="5"/>
  <c r="BT48" i="5"/>
  <c r="BY48" i="5"/>
  <c r="CC48" i="5"/>
  <c r="BP50" i="5"/>
  <c r="BT50" i="5"/>
  <c r="BY50" i="5"/>
  <c r="CC50" i="5"/>
  <c r="BZ62" i="5"/>
  <c r="BR62" i="5"/>
  <c r="Y62" i="5" s="1"/>
  <c r="CB62" i="5"/>
  <c r="BT62" i="5"/>
  <c r="CA62" i="5"/>
  <c r="BZ66" i="5"/>
  <c r="BR66" i="5"/>
  <c r="Y66" i="5" s="1"/>
  <c r="CB66" i="5"/>
  <c r="BT66" i="5"/>
  <c r="CA66" i="5"/>
  <c r="BZ70" i="5"/>
  <c r="BR70" i="5"/>
  <c r="Y70" i="5" s="1"/>
  <c r="CB70" i="5"/>
  <c r="BT70" i="5"/>
  <c r="CA70" i="5"/>
  <c r="BS78" i="5"/>
  <c r="BY78" i="5"/>
  <c r="BP78" i="5"/>
  <c r="BR78" i="5"/>
  <c r="BX82" i="5"/>
  <c r="BZ82" i="5"/>
  <c r="BP82" i="5"/>
  <c r="BR82" i="5"/>
  <c r="BX86" i="5"/>
  <c r="BZ86" i="5"/>
  <c r="BP86" i="5"/>
  <c r="BR86" i="5"/>
  <c r="BY136" i="5"/>
  <c r="BQ136" i="5"/>
  <c r="X136" i="5" s="1"/>
  <c r="BY140" i="5"/>
  <c r="BQ140" i="5"/>
  <c r="X140" i="5" s="1"/>
  <c r="BY144" i="5"/>
  <c r="BQ144" i="5"/>
  <c r="X144" i="5" s="1"/>
  <c r="BY148" i="5"/>
  <c r="BQ148" i="5"/>
  <c r="X148" i="5" s="1"/>
  <c r="BY152" i="5"/>
  <c r="BQ152" i="5"/>
  <c r="X152" i="5" s="1"/>
  <c r="BY156" i="5"/>
  <c r="BQ156" i="5"/>
  <c r="X156" i="5" s="1"/>
  <c r="BY160" i="5"/>
  <c r="BQ160" i="5"/>
  <c r="X160" i="5" s="1"/>
  <c r="BY164" i="5"/>
  <c r="BQ164" i="5"/>
  <c r="X164" i="5" s="1"/>
  <c r="BY168" i="5"/>
  <c r="BQ168" i="5"/>
  <c r="X168" i="5" s="1"/>
  <c r="BY172" i="5"/>
  <c r="BQ172" i="5"/>
  <c r="X172" i="5" s="1"/>
  <c r="BY133" i="5"/>
  <c r="BQ133" i="5"/>
  <c r="X133" i="5" s="1"/>
  <c r="BY137" i="5"/>
  <c r="BQ137" i="5"/>
  <c r="X137" i="5" s="1"/>
  <c r="BY141" i="5"/>
  <c r="BQ141" i="5"/>
  <c r="X141" i="5" s="1"/>
  <c r="BY145" i="5"/>
  <c r="BQ145" i="5"/>
  <c r="X145" i="5" s="1"/>
  <c r="BY149" i="5"/>
  <c r="BQ149" i="5"/>
  <c r="X149" i="5" s="1"/>
  <c r="BY153" i="5"/>
  <c r="BQ153" i="5"/>
  <c r="X153" i="5" s="1"/>
  <c r="BY157" i="5"/>
  <c r="BQ157" i="5"/>
  <c r="X157" i="5" s="1"/>
  <c r="BY161" i="5"/>
  <c r="BQ161" i="5"/>
  <c r="X161" i="5" s="1"/>
  <c r="BY165" i="5"/>
  <c r="BQ165" i="5"/>
  <c r="X165" i="5" s="1"/>
  <c r="BY169" i="5"/>
  <c r="BQ169" i="5"/>
  <c r="X169" i="5" s="1"/>
  <c r="BY173" i="5"/>
  <c r="BQ173" i="5"/>
  <c r="X173" i="5" s="1"/>
  <c r="BP15" i="5"/>
  <c r="BT15" i="5"/>
  <c r="BY15" i="5"/>
  <c r="BR16" i="5"/>
  <c r="BP17" i="5"/>
  <c r="BT17" i="5"/>
  <c r="BY17" i="5"/>
  <c r="BR18" i="5"/>
  <c r="BR19" i="5"/>
  <c r="BX19" i="5"/>
  <c r="BR20" i="5"/>
  <c r="BP21" i="5"/>
  <c r="BT21" i="5"/>
  <c r="BP22" i="5"/>
  <c r="AY22" i="5" s="1"/>
  <c r="BT22" i="5"/>
  <c r="BY22" i="5"/>
  <c r="BR23" i="5"/>
  <c r="BX23" i="5"/>
  <c r="BR24" i="5"/>
  <c r="BP25" i="5"/>
  <c r="BT25" i="5"/>
  <c r="BY25" i="5"/>
  <c r="BR26" i="5"/>
  <c r="BP27" i="5"/>
  <c r="BT27" i="5"/>
  <c r="BY27" i="5"/>
  <c r="BS28" i="5"/>
  <c r="BX28" i="5"/>
  <c r="BP36" i="5"/>
  <c r="BT36" i="5"/>
  <c r="BY36" i="5"/>
  <c r="BS37" i="5"/>
  <c r="BX37" i="5"/>
  <c r="BP39" i="5"/>
  <c r="AY39" i="5" s="1"/>
  <c r="BT39" i="5"/>
  <c r="BY39" i="5"/>
  <c r="BR40" i="5"/>
  <c r="BQ41" i="5"/>
  <c r="AY41" i="5" s="1"/>
  <c r="BU41" i="5"/>
  <c r="BP44" i="5"/>
  <c r="BT44" i="5"/>
  <c r="BY44" i="5"/>
  <c r="BR45" i="5"/>
  <c r="BP46" i="5"/>
  <c r="BT46" i="5"/>
  <c r="BP47" i="5"/>
  <c r="AY47" i="5" s="1"/>
  <c r="BT47" i="5"/>
  <c r="BY47" i="5"/>
  <c r="BR48" i="5"/>
  <c r="BP49" i="5"/>
  <c r="AY49" i="5" s="1"/>
  <c r="BT49" i="5"/>
  <c r="BY49" i="5"/>
  <c r="BR50" i="5"/>
  <c r="BP51" i="5"/>
  <c r="AY51" i="5" s="1"/>
  <c r="BT51" i="5"/>
  <c r="BX51" i="5"/>
  <c r="BP52" i="5"/>
  <c r="BT52" i="5"/>
  <c r="BX52" i="5"/>
  <c r="CC53" i="5"/>
  <c r="BY53" i="5"/>
  <c r="BU53" i="5"/>
  <c r="BQ53" i="5"/>
  <c r="BP53" i="5"/>
  <c r="CA53" i="5"/>
  <c r="CA54" i="5"/>
  <c r="BR54" i="5"/>
  <c r="CC54" i="5"/>
  <c r="BY54" i="5"/>
  <c r="BT54" i="5"/>
  <c r="BQ54" i="5"/>
  <c r="AY54" i="5" s="1"/>
  <c r="BX54" i="5"/>
  <c r="BU57" i="5"/>
  <c r="BS62" i="5"/>
  <c r="BZ64" i="5"/>
  <c r="BR64" i="5"/>
  <c r="CB64" i="5"/>
  <c r="BT64" i="5"/>
  <c r="Y64" i="5" s="1"/>
  <c r="CA64" i="5"/>
  <c r="BS66" i="5"/>
  <c r="BZ68" i="5"/>
  <c r="BR68" i="5"/>
  <c r="Y68" i="5" s="1"/>
  <c r="CB68" i="5"/>
  <c r="BT68" i="5"/>
  <c r="CA68" i="5"/>
  <c r="BS70" i="5"/>
  <c r="BZ72" i="5"/>
  <c r="BR72" i="5"/>
  <c r="CB72" i="5"/>
  <c r="BT72" i="5"/>
  <c r="Y72" i="5" s="1"/>
  <c r="CA72" i="5"/>
  <c r="BX78" i="5"/>
  <c r="BX80" i="5"/>
  <c r="BZ80" i="5"/>
  <c r="BP80" i="5"/>
  <c r="BR80" i="5"/>
  <c r="BY82" i="5"/>
  <c r="BX84" i="5"/>
  <c r="BZ84" i="5"/>
  <c r="BP84" i="5"/>
  <c r="BR84" i="5"/>
  <c r="BY86" i="5"/>
  <c r="BY134" i="5"/>
  <c r="BQ134" i="5"/>
  <c r="X134" i="5" s="1"/>
  <c r="BY138" i="5"/>
  <c r="BQ138" i="5"/>
  <c r="X138" i="5" s="1"/>
  <c r="BY142" i="5"/>
  <c r="BQ142" i="5"/>
  <c r="X142" i="5" s="1"/>
  <c r="BY146" i="5"/>
  <c r="BQ146" i="5"/>
  <c r="X146" i="5" s="1"/>
  <c r="BY150" i="5"/>
  <c r="BQ150" i="5"/>
  <c r="X150" i="5" s="1"/>
  <c r="BY154" i="5"/>
  <c r="BQ154" i="5"/>
  <c r="X154" i="5" s="1"/>
  <c r="BY158" i="5"/>
  <c r="BQ158" i="5"/>
  <c r="X158" i="5" s="1"/>
  <c r="BY162" i="5"/>
  <c r="BQ162" i="5"/>
  <c r="X162" i="5" s="1"/>
  <c r="BY166" i="5"/>
  <c r="BQ166" i="5"/>
  <c r="X166" i="5" s="1"/>
  <c r="BY170" i="5"/>
  <c r="BQ170" i="5"/>
  <c r="X170" i="5" s="1"/>
  <c r="BY174" i="5"/>
  <c r="BQ174" i="5"/>
  <c r="X174" i="5" s="1"/>
  <c r="CA55" i="5"/>
  <c r="BP56" i="5"/>
  <c r="AY56" i="5" s="1"/>
  <c r="BT56" i="5"/>
  <c r="BY56" i="5"/>
  <c r="CC56" i="5"/>
  <c r="CA57" i="5"/>
  <c r="BR77" i="5"/>
  <c r="CC125" i="5"/>
  <c r="BU125" i="5"/>
  <c r="BY125" i="5"/>
  <c r="BQ125" i="5"/>
  <c r="AL125" i="5" s="1"/>
  <c r="CB125" i="5"/>
  <c r="BP55" i="5"/>
  <c r="BT55" i="5"/>
  <c r="BY55" i="5"/>
  <c r="BR56" i="5"/>
  <c r="BP57" i="5"/>
  <c r="BT57" i="5"/>
  <c r="BY57" i="5"/>
  <c r="BP77" i="5"/>
  <c r="BX77" i="5"/>
  <c r="BR125" i="5"/>
  <c r="BP117" i="5"/>
  <c r="BX117" i="5"/>
  <c r="BP118" i="5"/>
  <c r="AL118" i="5" s="1"/>
  <c r="BP119" i="5"/>
  <c r="AL119" i="5" s="1"/>
  <c r="BP120" i="5"/>
  <c r="AL120" i="5" s="1"/>
  <c r="BP121" i="5"/>
  <c r="BP122" i="5"/>
  <c r="AL122" i="5" s="1"/>
  <c r="BP123" i="5"/>
  <c r="AL123" i="5" s="1"/>
  <c r="BP124" i="5"/>
  <c r="AL124" i="5" s="1"/>
  <c r="BC184" i="4"/>
  <c r="W175" i="4"/>
  <c r="V175" i="4"/>
  <c r="U175" i="4"/>
  <c r="T175" i="4"/>
  <c r="S175" i="4"/>
  <c r="R175" i="4"/>
  <c r="Q175" i="4"/>
  <c r="P175" i="4"/>
  <c r="O175" i="4"/>
  <c r="N175" i="4"/>
  <c r="M175" i="4"/>
  <c r="L175" i="4"/>
  <c r="K175" i="4"/>
  <c r="J175" i="4"/>
  <c r="I175" i="4"/>
  <c r="H175" i="4"/>
  <c r="G175" i="4"/>
  <c r="F175" i="4"/>
  <c r="E175" i="4"/>
  <c r="D175" i="4"/>
  <c r="C175" i="4"/>
  <c r="BQ174" i="4"/>
  <c r="X174" i="4"/>
  <c r="B174" i="4"/>
  <c r="BY174" i="4" s="1"/>
  <c r="BQ173" i="4"/>
  <c r="X173" i="4"/>
  <c r="B173" i="4"/>
  <c r="BY173" i="4" s="1"/>
  <c r="BQ172" i="4"/>
  <c r="X172" i="4" s="1"/>
  <c r="B172" i="4"/>
  <c r="BY172" i="4" s="1"/>
  <c r="BQ171" i="4"/>
  <c r="X171" i="4"/>
  <c r="B171" i="4"/>
  <c r="BY171" i="4" s="1"/>
  <c r="BQ170" i="4"/>
  <c r="X170" i="4"/>
  <c r="B170" i="4"/>
  <c r="BY170" i="4" s="1"/>
  <c r="BQ169" i="4"/>
  <c r="X169" i="4"/>
  <c r="B169" i="4"/>
  <c r="BY169" i="4" s="1"/>
  <c r="BQ168" i="4"/>
  <c r="X168" i="4" s="1"/>
  <c r="B168" i="4"/>
  <c r="BY168" i="4" s="1"/>
  <c r="BQ167" i="4"/>
  <c r="X167" i="4" s="1"/>
  <c r="B167" i="4"/>
  <c r="BY167" i="4" s="1"/>
  <c r="BQ166" i="4"/>
  <c r="X166" i="4"/>
  <c r="B166" i="4"/>
  <c r="BY166" i="4" s="1"/>
  <c r="BQ165" i="4"/>
  <c r="X165" i="4"/>
  <c r="B165" i="4"/>
  <c r="BY165" i="4" s="1"/>
  <c r="BQ164" i="4"/>
  <c r="X164" i="4" s="1"/>
  <c r="B164" i="4"/>
  <c r="BY164" i="4" s="1"/>
  <c r="BQ163" i="4"/>
  <c r="X163" i="4"/>
  <c r="B163" i="4"/>
  <c r="BY163" i="4" s="1"/>
  <c r="BQ162" i="4"/>
  <c r="X162" i="4"/>
  <c r="B162" i="4"/>
  <c r="BY162" i="4" s="1"/>
  <c r="BQ161" i="4"/>
  <c r="X161" i="4"/>
  <c r="B161" i="4"/>
  <c r="BY161" i="4" s="1"/>
  <c r="BQ160" i="4"/>
  <c r="X160" i="4" s="1"/>
  <c r="B160" i="4"/>
  <c r="BY160" i="4" s="1"/>
  <c r="BQ159" i="4"/>
  <c r="X159" i="4"/>
  <c r="B159" i="4"/>
  <c r="BY159" i="4" s="1"/>
  <c r="BQ158" i="4"/>
  <c r="X158" i="4"/>
  <c r="B158" i="4"/>
  <c r="BY158" i="4" s="1"/>
  <c r="BQ157" i="4"/>
  <c r="X157" i="4"/>
  <c r="B157" i="4"/>
  <c r="BY157" i="4" s="1"/>
  <c r="BQ156" i="4"/>
  <c r="X156" i="4" s="1"/>
  <c r="B156" i="4"/>
  <c r="BY156" i="4" s="1"/>
  <c r="BQ155" i="4"/>
  <c r="X155" i="4"/>
  <c r="B155" i="4"/>
  <c r="BY155" i="4" s="1"/>
  <c r="BQ154" i="4"/>
  <c r="X154" i="4"/>
  <c r="B154" i="4"/>
  <c r="BY154" i="4" s="1"/>
  <c r="BQ153" i="4"/>
  <c r="X153" i="4"/>
  <c r="B153" i="4"/>
  <c r="BY153" i="4" s="1"/>
  <c r="BQ152" i="4"/>
  <c r="X152" i="4" s="1"/>
  <c r="B152" i="4"/>
  <c r="BY152" i="4" s="1"/>
  <c r="BQ151" i="4"/>
  <c r="X151" i="4" s="1"/>
  <c r="B151" i="4"/>
  <c r="BY151" i="4" s="1"/>
  <c r="BQ150" i="4"/>
  <c r="X150" i="4"/>
  <c r="B150" i="4"/>
  <c r="BY150" i="4" s="1"/>
  <c r="BQ149" i="4"/>
  <c r="X149" i="4"/>
  <c r="B149" i="4"/>
  <c r="BY149" i="4" s="1"/>
  <c r="BQ148" i="4"/>
  <c r="X148" i="4" s="1"/>
  <c r="B148" i="4"/>
  <c r="BY148" i="4" s="1"/>
  <c r="BQ147" i="4"/>
  <c r="X147" i="4"/>
  <c r="B147" i="4"/>
  <c r="BY147" i="4" s="1"/>
  <c r="BQ146" i="4"/>
  <c r="X146" i="4"/>
  <c r="B146" i="4"/>
  <c r="BY146" i="4" s="1"/>
  <c r="BQ145" i="4"/>
  <c r="X145" i="4"/>
  <c r="B145" i="4"/>
  <c r="BY145" i="4" s="1"/>
  <c r="BQ144" i="4"/>
  <c r="X144" i="4" s="1"/>
  <c r="B144" i="4"/>
  <c r="BY144" i="4" s="1"/>
  <c r="BQ143" i="4"/>
  <c r="X143" i="4"/>
  <c r="B143" i="4"/>
  <c r="BY143" i="4" s="1"/>
  <c r="BQ142" i="4"/>
  <c r="X142" i="4"/>
  <c r="B142" i="4"/>
  <c r="BY142" i="4" s="1"/>
  <c r="BQ141" i="4"/>
  <c r="X141" i="4"/>
  <c r="B141" i="4"/>
  <c r="BY141" i="4" s="1"/>
  <c r="BQ140" i="4"/>
  <c r="X140" i="4" s="1"/>
  <c r="B140" i="4"/>
  <c r="BY140" i="4" s="1"/>
  <c r="BQ139" i="4"/>
  <c r="X139" i="4"/>
  <c r="B139" i="4"/>
  <c r="BY139" i="4" s="1"/>
  <c r="BQ138" i="4"/>
  <c r="X138" i="4"/>
  <c r="B138" i="4"/>
  <c r="BY138" i="4" s="1"/>
  <c r="BQ137" i="4"/>
  <c r="X137" i="4"/>
  <c r="B137" i="4"/>
  <c r="BY137" i="4" s="1"/>
  <c r="BQ136" i="4"/>
  <c r="X136" i="4" s="1"/>
  <c r="B136" i="4"/>
  <c r="BY136" i="4" s="1"/>
  <c r="BQ135" i="4"/>
  <c r="X135" i="4" s="1"/>
  <c r="B135" i="4"/>
  <c r="BY135" i="4" s="1"/>
  <c r="BQ134" i="4"/>
  <c r="X134" i="4"/>
  <c r="B134" i="4"/>
  <c r="BY134" i="4" s="1"/>
  <c r="BQ133" i="4"/>
  <c r="X133" i="4"/>
  <c r="B133" i="4"/>
  <c r="BY133" i="4" s="1"/>
  <c r="AK125" i="4"/>
  <c r="AJ125" i="4"/>
  <c r="AI125" i="4"/>
  <c r="AH125" i="4"/>
  <c r="AG125" i="4"/>
  <c r="AF125" i="4"/>
  <c r="AE125" i="4"/>
  <c r="AD125" i="4"/>
  <c r="AC125" i="4"/>
  <c r="AA125" i="4"/>
  <c r="Z125" i="4"/>
  <c r="Y125" i="4"/>
  <c r="X125" i="4"/>
  <c r="W125" i="4"/>
  <c r="V125" i="4"/>
  <c r="U125" i="4"/>
  <c r="BQ125" i="4" s="1"/>
  <c r="T125" i="4"/>
  <c r="S125" i="4"/>
  <c r="R125" i="4"/>
  <c r="Q125" i="4"/>
  <c r="P125" i="4"/>
  <c r="O125" i="4"/>
  <c r="N125" i="4"/>
  <c r="M125" i="4"/>
  <c r="L125" i="4"/>
  <c r="K125" i="4"/>
  <c r="J125" i="4"/>
  <c r="I125" i="4"/>
  <c r="H125" i="4"/>
  <c r="G125" i="4"/>
  <c r="F125" i="4"/>
  <c r="E125" i="4"/>
  <c r="D125" i="4"/>
  <c r="C125" i="4"/>
  <c r="CC124" i="4"/>
  <c r="CB124" i="4"/>
  <c r="BR124" i="4"/>
  <c r="AB124" i="4"/>
  <c r="BU124" i="4" s="1"/>
  <c r="X124" i="4"/>
  <c r="B124" i="4"/>
  <c r="BX124" i="4" s="1"/>
  <c r="CC123" i="4"/>
  <c r="BR123" i="4"/>
  <c r="AB123" i="4"/>
  <c r="X123" i="4"/>
  <c r="B123" i="4"/>
  <c r="BX123" i="4" s="1"/>
  <c r="CC122" i="4"/>
  <c r="BR122" i="4"/>
  <c r="AB122" i="4"/>
  <c r="BU122" i="4" s="1"/>
  <c r="X122" i="4"/>
  <c r="B122" i="4"/>
  <c r="BX122" i="4" s="1"/>
  <c r="CC121" i="4"/>
  <c r="CB121" i="4"/>
  <c r="BR121" i="4"/>
  <c r="AB121" i="4"/>
  <c r="BU121" i="4" s="1"/>
  <c r="X121" i="4"/>
  <c r="B121" i="4"/>
  <c r="BX121" i="4" s="1"/>
  <c r="CC120" i="4"/>
  <c r="CB120" i="4"/>
  <c r="BR120" i="4"/>
  <c r="AB120" i="4"/>
  <c r="BU120" i="4" s="1"/>
  <c r="X120" i="4"/>
  <c r="B120" i="4"/>
  <c r="BX120" i="4" s="1"/>
  <c r="CC119" i="4"/>
  <c r="BR119" i="4"/>
  <c r="AB119" i="4"/>
  <c r="X119" i="4"/>
  <c r="B119" i="4"/>
  <c r="BX119" i="4" s="1"/>
  <c r="CC118" i="4"/>
  <c r="CB118" i="4"/>
  <c r="BR118" i="4"/>
  <c r="AB118" i="4"/>
  <c r="BU118" i="4" s="1"/>
  <c r="X118" i="4"/>
  <c r="B118" i="4"/>
  <c r="BX118" i="4" s="1"/>
  <c r="CC117" i="4"/>
  <c r="CB117" i="4"/>
  <c r="BR117" i="4"/>
  <c r="AB117" i="4"/>
  <c r="X117" i="4"/>
  <c r="B117" i="4"/>
  <c r="B125" i="4" s="1"/>
  <c r="BY125" i="4" s="1"/>
  <c r="BX92" i="4"/>
  <c r="BP92" i="4"/>
  <c r="C92" i="4" s="1"/>
  <c r="BX91" i="4"/>
  <c r="BP91" i="4"/>
  <c r="C91" i="4"/>
  <c r="BX90" i="4"/>
  <c r="BP90" i="4"/>
  <c r="C90" i="4"/>
  <c r="BZ87" i="4"/>
  <c r="BR87" i="4"/>
  <c r="C87" i="4"/>
  <c r="BQ87" i="4" s="1"/>
  <c r="BZ86" i="4"/>
  <c r="BR86" i="4"/>
  <c r="C86" i="4"/>
  <c r="BQ86" i="4" s="1"/>
  <c r="BZ85" i="4"/>
  <c r="BR85" i="4"/>
  <c r="C85" i="4"/>
  <c r="BQ85" i="4" s="1"/>
  <c r="BZ84" i="4"/>
  <c r="BR84" i="4"/>
  <c r="C84" i="4"/>
  <c r="BQ84" i="4" s="1"/>
  <c r="BZ83" i="4"/>
  <c r="BR83" i="4"/>
  <c r="C83" i="4"/>
  <c r="BQ83" i="4" s="1"/>
  <c r="BZ82" i="4"/>
  <c r="BR82" i="4"/>
  <c r="C82" i="4"/>
  <c r="BQ82" i="4" s="1"/>
  <c r="BZ81" i="4"/>
  <c r="BR81" i="4"/>
  <c r="C81" i="4"/>
  <c r="BQ81" i="4" s="1"/>
  <c r="BZ80" i="4"/>
  <c r="BR80" i="4"/>
  <c r="C80" i="4"/>
  <c r="BQ80" i="4" s="1"/>
  <c r="CA79" i="4"/>
  <c r="BY79" i="4"/>
  <c r="BX79" i="4"/>
  <c r="BQ79" i="4"/>
  <c r="BP79" i="4"/>
  <c r="C79" i="4"/>
  <c r="BZ79" i="4" s="1"/>
  <c r="CA78" i="4"/>
  <c r="BZ78" i="4"/>
  <c r="C78" i="4"/>
  <c r="BQ78" i="4" s="1"/>
  <c r="CA77" i="4"/>
  <c r="BY77" i="4"/>
  <c r="BX77" i="4"/>
  <c r="BS77" i="4"/>
  <c r="BQ77" i="4"/>
  <c r="BP77" i="4"/>
  <c r="C77" i="4"/>
  <c r="BZ77" i="4" s="1"/>
  <c r="X73" i="4"/>
  <c r="W73" i="4"/>
  <c r="V73" i="4"/>
  <c r="U73" i="4"/>
  <c r="T73" i="4"/>
  <c r="S73" i="4"/>
  <c r="R73" i="4"/>
  <c r="Q73" i="4"/>
  <c r="P73" i="4"/>
  <c r="O73" i="4"/>
  <c r="N73" i="4"/>
  <c r="M73" i="4"/>
  <c r="L73" i="4"/>
  <c r="K73" i="4"/>
  <c r="J73" i="4"/>
  <c r="I73" i="4"/>
  <c r="H73" i="4"/>
  <c r="G73" i="4"/>
  <c r="F73" i="4"/>
  <c r="E73" i="4"/>
  <c r="D73" i="4"/>
  <c r="CA72" i="4"/>
  <c r="BZ72" i="4"/>
  <c r="BS72" i="4"/>
  <c r="BR72" i="4"/>
  <c r="BQ72" i="4"/>
  <c r="C72" i="4"/>
  <c r="CB71" i="4"/>
  <c r="CA71" i="4"/>
  <c r="BY71" i="4"/>
  <c r="BS71" i="4"/>
  <c r="BQ71" i="4"/>
  <c r="C71" i="4"/>
  <c r="BZ70" i="4"/>
  <c r="BY70" i="4"/>
  <c r="C70" i="4"/>
  <c r="BQ70" i="4" s="1"/>
  <c r="BY69" i="4"/>
  <c r="BT69" i="4"/>
  <c r="C69" i="4"/>
  <c r="BY68" i="4"/>
  <c r="BS68" i="4"/>
  <c r="C68" i="4"/>
  <c r="BT67" i="4"/>
  <c r="BS67" i="4"/>
  <c r="C67" i="4"/>
  <c r="BZ66" i="4"/>
  <c r="BY66" i="4"/>
  <c r="BR66" i="4"/>
  <c r="BQ66" i="4"/>
  <c r="C66" i="4"/>
  <c r="CA66" i="4" s="1"/>
  <c r="CB65" i="4"/>
  <c r="BT65" i="4"/>
  <c r="BS65" i="4"/>
  <c r="C65" i="4"/>
  <c r="BZ64" i="4"/>
  <c r="BY64" i="4"/>
  <c r="BR64" i="4"/>
  <c r="BQ64" i="4"/>
  <c r="C64" i="4"/>
  <c r="CA64" i="4" s="1"/>
  <c r="CB63" i="4"/>
  <c r="C63" i="4"/>
  <c r="BZ62" i="4"/>
  <c r="BY62" i="4"/>
  <c r="BR62" i="4"/>
  <c r="BQ62" i="4"/>
  <c r="C62" i="4"/>
  <c r="AX58" i="4"/>
  <c r="AW58" i="4"/>
  <c r="AV58" i="4"/>
  <c r="AU58" i="4"/>
  <c r="AT58" i="4"/>
  <c r="AS58" i="4"/>
  <c r="AR58" i="4"/>
  <c r="AQ58" i="4"/>
  <c r="AP58" i="4"/>
  <c r="AN58" i="4"/>
  <c r="AM58" i="4"/>
  <c r="AL58" i="4"/>
  <c r="AK58" i="4"/>
  <c r="AJ58" i="4"/>
  <c r="AI58" i="4"/>
  <c r="AH58" i="4"/>
  <c r="AG58" i="4"/>
  <c r="AF58" i="4"/>
  <c r="AE58" i="4"/>
  <c r="AD58" i="4"/>
  <c r="AC58" i="4"/>
  <c r="W58" i="4"/>
  <c r="V58" i="4"/>
  <c r="U58" i="4"/>
  <c r="T58" i="4"/>
  <c r="S58" i="4"/>
  <c r="R58" i="4"/>
  <c r="Q58" i="4"/>
  <c r="P58" i="4"/>
  <c r="O58" i="4"/>
  <c r="N58" i="4"/>
  <c r="M58" i="4"/>
  <c r="L58" i="4"/>
  <c r="K58" i="4"/>
  <c r="J58" i="4"/>
  <c r="I58" i="4"/>
  <c r="H58" i="4"/>
  <c r="G58" i="4"/>
  <c r="F58" i="4"/>
  <c r="E58" i="4"/>
  <c r="D58" i="4"/>
  <c r="CD57" i="4"/>
  <c r="CC57" i="4"/>
  <c r="BY57" i="4"/>
  <c r="BX57" i="4"/>
  <c r="BV57" i="4"/>
  <c r="BT57" i="4"/>
  <c r="BS57" i="4"/>
  <c r="AB57" i="4"/>
  <c r="X57" i="4"/>
  <c r="B57" i="4"/>
  <c r="CB57" i="4" s="1"/>
  <c r="CD56" i="4"/>
  <c r="CB56" i="4"/>
  <c r="CA56" i="4"/>
  <c r="BZ56" i="4"/>
  <c r="BX56" i="4"/>
  <c r="BV56" i="4"/>
  <c r="BS56" i="4"/>
  <c r="BR56" i="4"/>
  <c r="BQ56" i="4"/>
  <c r="AB56" i="4"/>
  <c r="X56" i="4"/>
  <c r="BU56" i="4" s="1"/>
  <c r="B56" i="4"/>
  <c r="CC56" i="4" s="1"/>
  <c r="CD55" i="4"/>
  <c r="BV55" i="4"/>
  <c r="AB55" i="4"/>
  <c r="X55" i="4"/>
  <c r="B55" i="4"/>
  <c r="BZ55" i="4" s="1"/>
  <c r="CD54" i="4"/>
  <c r="CA54" i="4"/>
  <c r="BZ54" i="4"/>
  <c r="BV54" i="4"/>
  <c r="BS54" i="4"/>
  <c r="BQ54" i="4"/>
  <c r="AB54" i="4"/>
  <c r="CB54" i="4" s="1"/>
  <c r="B54" i="4"/>
  <c r="CE53" i="4"/>
  <c r="CD53" i="4"/>
  <c r="CC53" i="4"/>
  <c r="BY53" i="4"/>
  <c r="BX53" i="4"/>
  <c r="BW53" i="4"/>
  <c r="BV53" i="4"/>
  <c r="BU53" i="4"/>
  <c r="BT53" i="4"/>
  <c r="BP53" i="4"/>
  <c r="AB53" i="4"/>
  <c r="X53" i="4"/>
  <c r="B53" i="4"/>
  <c r="CB53" i="4" s="1"/>
  <c r="CE52" i="4"/>
  <c r="CD52" i="4"/>
  <c r="BW52" i="4"/>
  <c r="BV52" i="4"/>
  <c r="BP52" i="4"/>
  <c r="AB52" i="4"/>
  <c r="X52" i="4"/>
  <c r="B52" i="4"/>
  <c r="BQ52" i="4" s="1"/>
  <c r="CE51" i="4"/>
  <c r="CD51" i="4"/>
  <c r="BZ51" i="4"/>
  <c r="BW51" i="4"/>
  <c r="BV51" i="4"/>
  <c r="BQ51" i="4"/>
  <c r="AB51" i="4"/>
  <c r="X51" i="4"/>
  <c r="B51" i="4"/>
  <c r="CA50" i="4"/>
  <c r="BY50" i="4"/>
  <c r="BT50" i="4"/>
  <c r="BS50" i="4"/>
  <c r="BP50" i="4"/>
  <c r="AB50" i="4"/>
  <c r="AA50" i="4"/>
  <c r="Z50" i="4"/>
  <c r="Y50" i="4"/>
  <c r="B50" i="4"/>
  <c r="CD49" i="4"/>
  <c r="CC49" i="4"/>
  <c r="BV49" i="4"/>
  <c r="AB49" i="4"/>
  <c r="X49" i="4"/>
  <c r="B49" i="4"/>
  <c r="AB48" i="4"/>
  <c r="AA48" i="4"/>
  <c r="Z48" i="4"/>
  <c r="Y48" i="4"/>
  <c r="CD48" i="4" s="1"/>
  <c r="B48" i="4"/>
  <c r="CC47" i="4"/>
  <c r="CA47" i="4"/>
  <c r="BY47" i="4"/>
  <c r="BX47" i="4"/>
  <c r="BT47" i="4"/>
  <c r="BS47" i="4"/>
  <c r="BR47" i="4"/>
  <c r="BP47" i="4"/>
  <c r="AB47" i="4"/>
  <c r="AA47" i="4"/>
  <c r="Z47" i="4"/>
  <c r="Y47" i="4"/>
  <c r="B47" i="4"/>
  <c r="BZ47" i="4" s="1"/>
  <c r="CC46" i="4"/>
  <c r="CA46" i="4"/>
  <c r="BY46" i="4"/>
  <c r="BX46" i="4"/>
  <c r="BS46" i="4"/>
  <c r="BR46" i="4"/>
  <c r="BQ46" i="4"/>
  <c r="AB46" i="4"/>
  <c r="X46" i="4"/>
  <c r="CB46" i="4" s="1"/>
  <c r="B46" i="4"/>
  <c r="BZ46" i="4" s="1"/>
  <c r="CD45" i="4"/>
  <c r="CC45" i="4"/>
  <c r="CB45" i="4"/>
  <c r="BV45" i="4"/>
  <c r="BT45" i="4"/>
  <c r="AB45" i="4"/>
  <c r="X45" i="4"/>
  <c r="B45" i="4"/>
  <c r="BY45" i="4" s="1"/>
  <c r="CD44" i="4"/>
  <c r="CA44" i="4"/>
  <c r="BZ44" i="4"/>
  <c r="BX44" i="4"/>
  <c r="BV44" i="4"/>
  <c r="BS44" i="4"/>
  <c r="BR44" i="4"/>
  <c r="BQ44" i="4"/>
  <c r="AB44" i="4"/>
  <c r="BU44" i="4" s="1"/>
  <c r="X44" i="4"/>
  <c r="B44" i="4"/>
  <c r="CC44" i="4" s="1"/>
  <c r="CD43" i="4"/>
  <c r="CC43" i="4"/>
  <c r="CB43" i="4"/>
  <c r="BY43" i="4"/>
  <c r="BX43" i="4"/>
  <c r="BV43" i="4"/>
  <c r="BT43" i="4"/>
  <c r="BS43" i="4"/>
  <c r="BP43" i="4"/>
  <c r="AB43" i="4"/>
  <c r="B43" i="4"/>
  <c r="BZ43" i="4" s="1"/>
  <c r="CD42" i="4"/>
  <c r="CC42" i="4"/>
  <c r="BV42" i="4"/>
  <c r="BU42" i="4"/>
  <c r="BP42" i="4"/>
  <c r="AB42" i="4"/>
  <c r="X42" i="4"/>
  <c r="B42" i="4"/>
  <c r="BZ42" i="4" s="1"/>
  <c r="CD41" i="4"/>
  <c r="CC41" i="4"/>
  <c r="CA41" i="4"/>
  <c r="BY41" i="4"/>
  <c r="BX41" i="4"/>
  <c r="BV41" i="4"/>
  <c r="BT41" i="4"/>
  <c r="BS41" i="4"/>
  <c r="BR41" i="4"/>
  <c r="BP41" i="4"/>
  <c r="AB41" i="4"/>
  <c r="CB41" i="4" s="1"/>
  <c r="B41" i="4"/>
  <c r="BZ41" i="4" s="1"/>
  <c r="CD40" i="4"/>
  <c r="CB40" i="4"/>
  <c r="BY40" i="4"/>
  <c r="BV40" i="4"/>
  <c r="BT40" i="4"/>
  <c r="BS40" i="4"/>
  <c r="AB40" i="4"/>
  <c r="X40" i="4"/>
  <c r="B40" i="4"/>
  <c r="CD39" i="4"/>
  <c r="CA39" i="4"/>
  <c r="BZ39" i="4"/>
  <c r="BX39" i="4"/>
  <c r="BV39" i="4"/>
  <c r="BS39" i="4"/>
  <c r="BR39" i="4"/>
  <c r="BQ39" i="4"/>
  <c r="AB39" i="4"/>
  <c r="X39" i="4"/>
  <c r="CB39" i="4" s="1"/>
  <c r="B39" i="4"/>
  <c r="CC39" i="4" s="1"/>
  <c r="CD38" i="4"/>
  <c r="CC38" i="4"/>
  <c r="CB38" i="4"/>
  <c r="BY38" i="4"/>
  <c r="BX38" i="4"/>
  <c r="BV38" i="4"/>
  <c r="BT38" i="4"/>
  <c r="BS38" i="4"/>
  <c r="BP38" i="4"/>
  <c r="AB38" i="4"/>
  <c r="B38" i="4"/>
  <c r="BZ38" i="4" s="1"/>
  <c r="CD37" i="4"/>
  <c r="BV37" i="4"/>
  <c r="AB37" i="4"/>
  <c r="B37" i="4"/>
  <c r="BY37" i="4" s="1"/>
  <c r="CD36" i="4"/>
  <c r="CA36" i="4"/>
  <c r="BZ36" i="4"/>
  <c r="BX36" i="4"/>
  <c r="BV36" i="4"/>
  <c r="BS36" i="4"/>
  <c r="BR36" i="4"/>
  <c r="BQ36" i="4"/>
  <c r="AB36" i="4"/>
  <c r="X36" i="4"/>
  <c r="CB36" i="4" s="1"/>
  <c r="B36" i="4"/>
  <c r="CC36" i="4" s="1"/>
  <c r="CD35" i="4"/>
  <c r="CC35" i="4"/>
  <c r="CB35" i="4"/>
  <c r="BY35" i="4"/>
  <c r="BX35" i="4"/>
  <c r="BV35" i="4"/>
  <c r="BT35" i="4"/>
  <c r="BS35" i="4"/>
  <c r="BP35" i="4"/>
  <c r="AB35" i="4"/>
  <c r="B35" i="4"/>
  <c r="BZ35" i="4" s="1"/>
  <c r="CD34" i="4"/>
  <c r="CC34" i="4"/>
  <c r="BZ34" i="4"/>
  <c r="BY34" i="4"/>
  <c r="BV34" i="4"/>
  <c r="BT34" i="4"/>
  <c r="BQ34" i="4"/>
  <c r="BP34" i="4"/>
  <c r="AB34" i="4"/>
  <c r="AA34" i="4"/>
  <c r="Z34" i="4"/>
  <c r="B34" i="4"/>
  <c r="CA34" i="4" s="1"/>
  <c r="CD33" i="4"/>
  <c r="CC33" i="4"/>
  <c r="BZ33" i="4"/>
  <c r="BV33" i="4"/>
  <c r="BT33" i="4"/>
  <c r="AB33" i="4"/>
  <c r="X33" i="4"/>
  <c r="BU33" i="4" s="1"/>
  <c r="B33" i="4"/>
  <c r="CD32" i="4"/>
  <c r="CA32" i="4"/>
  <c r="BV32" i="4"/>
  <c r="BS32" i="4"/>
  <c r="BR32" i="4"/>
  <c r="AB32" i="4"/>
  <c r="AA32" i="4"/>
  <c r="Z32" i="4"/>
  <c r="B32" i="4"/>
  <c r="BX32" i="4" s="1"/>
  <c r="CD31" i="4"/>
  <c r="CB31" i="4"/>
  <c r="CA31" i="4"/>
  <c r="BX31" i="4"/>
  <c r="BV31" i="4"/>
  <c r="BS31" i="4"/>
  <c r="BR31" i="4"/>
  <c r="AB31" i="4"/>
  <c r="X31" i="4"/>
  <c r="B31" i="4"/>
  <c r="CC31" i="4" s="1"/>
  <c r="CD30" i="4"/>
  <c r="CC30" i="4"/>
  <c r="BZ30" i="4"/>
  <c r="BY30" i="4"/>
  <c r="BV30" i="4"/>
  <c r="BT30" i="4"/>
  <c r="BQ30" i="4"/>
  <c r="BP30" i="4"/>
  <c r="AB30" i="4"/>
  <c r="AA30" i="4"/>
  <c r="Z30" i="4"/>
  <c r="B30" i="4"/>
  <c r="CA30" i="4" s="1"/>
  <c r="CD29" i="4"/>
  <c r="CC29" i="4"/>
  <c r="BZ29" i="4"/>
  <c r="BV29" i="4"/>
  <c r="BT29" i="4"/>
  <c r="BP29" i="4"/>
  <c r="AB29" i="4"/>
  <c r="BU29" i="4" s="1"/>
  <c r="X29" i="4"/>
  <c r="B29" i="4"/>
  <c r="CD28" i="4"/>
  <c r="CC28" i="4"/>
  <c r="CA28" i="4"/>
  <c r="BY28" i="4"/>
  <c r="BX28" i="4"/>
  <c r="BV28" i="4"/>
  <c r="BT28" i="4"/>
  <c r="BS28" i="4"/>
  <c r="BR28" i="4"/>
  <c r="BP28" i="4"/>
  <c r="AB28" i="4"/>
  <c r="CB28" i="4" s="1"/>
  <c r="B28" i="4"/>
  <c r="BZ28" i="4" s="1"/>
  <c r="CD27" i="4"/>
  <c r="BV27" i="4"/>
  <c r="AB27" i="4"/>
  <c r="X27" i="4"/>
  <c r="B27" i="4"/>
  <c r="CD26" i="4"/>
  <c r="CA26" i="4"/>
  <c r="BZ26" i="4"/>
  <c r="BX26" i="4"/>
  <c r="BV26" i="4"/>
  <c r="BS26" i="4"/>
  <c r="BR26" i="4"/>
  <c r="BQ26" i="4"/>
  <c r="AB26" i="4"/>
  <c r="BU26" i="4" s="1"/>
  <c r="X26" i="4"/>
  <c r="CB26" i="4" s="1"/>
  <c r="B26" i="4"/>
  <c r="CC26" i="4" s="1"/>
  <c r="CD25" i="4"/>
  <c r="CC25" i="4"/>
  <c r="BY25" i="4"/>
  <c r="BX25" i="4"/>
  <c r="BV25" i="4"/>
  <c r="BT25" i="4"/>
  <c r="BS25" i="4"/>
  <c r="BQ25" i="4"/>
  <c r="AB25" i="4"/>
  <c r="X25" i="4"/>
  <c r="CB25" i="4" s="1"/>
  <c r="B25" i="4"/>
  <c r="CD24" i="4"/>
  <c r="CB24" i="4"/>
  <c r="CA24" i="4"/>
  <c r="BZ24" i="4"/>
  <c r="BX24" i="4"/>
  <c r="BV24" i="4"/>
  <c r="BS24" i="4"/>
  <c r="BR24" i="4"/>
  <c r="BQ24" i="4"/>
  <c r="AB24" i="4"/>
  <c r="X24" i="4"/>
  <c r="BU24" i="4" s="1"/>
  <c r="B24" i="4"/>
  <c r="CC24" i="4" s="1"/>
  <c r="CC23" i="4"/>
  <c r="CA23" i="4"/>
  <c r="BY23" i="4"/>
  <c r="BX23" i="4"/>
  <c r="BS23" i="4"/>
  <c r="BR23" i="4"/>
  <c r="BQ23" i="4"/>
  <c r="AB23" i="4"/>
  <c r="X23" i="4"/>
  <c r="CB23" i="4" s="1"/>
  <c r="B23" i="4"/>
  <c r="BZ23" i="4" s="1"/>
  <c r="CD22" i="4"/>
  <c r="CC22" i="4"/>
  <c r="BX22" i="4"/>
  <c r="BV22" i="4"/>
  <c r="BS22" i="4"/>
  <c r="BQ22" i="4"/>
  <c r="AB22" i="4"/>
  <c r="X22" i="4"/>
  <c r="CB22" i="4" s="1"/>
  <c r="B22" i="4"/>
  <c r="CA21" i="4"/>
  <c r="BZ21" i="4"/>
  <c r="BY21" i="4"/>
  <c r="BT21" i="4"/>
  <c r="BS21" i="4"/>
  <c r="BQ21" i="4"/>
  <c r="AB21" i="4"/>
  <c r="X21" i="4"/>
  <c r="B21" i="4"/>
  <c r="CD20" i="4"/>
  <c r="CB20" i="4"/>
  <c r="CA20" i="4"/>
  <c r="BZ20" i="4"/>
  <c r="BX20" i="4"/>
  <c r="BV20" i="4"/>
  <c r="BS20" i="4"/>
  <c r="BR20" i="4"/>
  <c r="BQ20" i="4"/>
  <c r="AB20" i="4"/>
  <c r="X20" i="4"/>
  <c r="BU20" i="4" s="1"/>
  <c r="B20" i="4"/>
  <c r="CC20" i="4" s="1"/>
  <c r="CC19" i="4"/>
  <c r="CA19" i="4"/>
  <c r="BY19" i="4"/>
  <c r="BX19" i="4"/>
  <c r="BS19" i="4"/>
  <c r="BR19" i="4"/>
  <c r="BQ19" i="4"/>
  <c r="AB19" i="4"/>
  <c r="X19" i="4"/>
  <c r="CB19" i="4" s="1"/>
  <c r="B19" i="4"/>
  <c r="BZ19" i="4" s="1"/>
  <c r="CE18" i="4"/>
  <c r="CD18" i="4"/>
  <c r="CC18" i="4"/>
  <c r="CA18" i="4"/>
  <c r="BZ18" i="4"/>
  <c r="BY18" i="4"/>
  <c r="BW18" i="4"/>
  <c r="BV18" i="4"/>
  <c r="BS18" i="4"/>
  <c r="BR18" i="4"/>
  <c r="BQ18" i="4"/>
  <c r="AB18" i="4"/>
  <c r="X18" i="4"/>
  <c r="BU18" i="4" s="1"/>
  <c r="B18" i="4"/>
  <c r="CD17" i="4"/>
  <c r="CC17" i="4"/>
  <c r="BX17" i="4"/>
  <c r="BV17" i="4"/>
  <c r="BS17" i="4"/>
  <c r="BQ17" i="4"/>
  <c r="AB17" i="4"/>
  <c r="X17" i="4"/>
  <c r="CB17" i="4" s="1"/>
  <c r="B17" i="4"/>
  <c r="CD16" i="4"/>
  <c r="CB16" i="4"/>
  <c r="CA16" i="4"/>
  <c r="BZ16" i="4"/>
  <c r="BX16" i="4"/>
  <c r="BV16" i="4"/>
  <c r="BU16" i="4"/>
  <c r="BS16" i="4"/>
  <c r="BR16" i="4"/>
  <c r="BQ16" i="4"/>
  <c r="AB16" i="4"/>
  <c r="X16" i="4"/>
  <c r="B16" i="4"/>
  <c r="CC16" i="4" s="1"/>
  <c r="CD15" i="4"/>
  <c r="BY15" i="4"/>
  <c r="BV15" i="4"/>
  <c r="BT15" i="4"/>
  <c r="AB15" i="4"/>
  <c r="X15" i="4"/>
  <c r="B15" i="4"/>
  <c r="X14" i="4"/>
  <c r="C14" i="4"/>
  <c r="C58" i="4" s="1"/>
  <c r="B14" i="4"/>
  <c r="CD13" i="4"/>
  <c r="CA13" i="4"/>
  <c r="BZ13" i="4"/>
  <c r="BX13" i="4"/>
  <c r="BV13" i="4"/>
  <c r="BS13" i="4"/>
  <c r="BR13" i="4"/>
  <c r="BQ13" i="4"/>
  <c r="AB13" i="4"/>
  <c r="AB58" i="4" s="1"/>
  <c r="X13" i="4"/>
  <c r="CB13" i="4" s="1"/>
  <c r="B13" i="4"/>
  <c r="CC13" i="4" s="1"/>
  <c r="CD12" i="4"/>
  <c r="CC12" i="4"/>
  <c r="BY12" i="4"/>
  <c r="BX12" i="4"/>
  <c r="BV12" i="4"/>
  <c r="BT12" i="4"/>
  <c r="BS12" i="4"/>
  <c r="BQ12" i="4"/>
  <c r="AB12" i="4"/>
  <c r="X12" i="4"/>
  <c r="B12" i="4"/>
  <c r="A5" i="4"/>
  <c r="A4" i="4"/>
  <c r="A3" i="4"/>
  <c r="A2" i="4"/>
  <c r="AL125" i="6" l="1"/>
  <c r="Y73" i="6"/>
  <c r="A200" i="6" s="1"/>
  <c r="AY55" i="5"/>
  <c r="AY52" i="5"/>
  <c r="AY36" i="5"/>
  <c r="AY17" i="5"/>
  <c r="X86" i="5"/>
  <c r="X78" i="5"/>
  <c r="CA73" i="5"/>
  <c r="BS73" i="5"/>
  <c r="BY73" i="5"/>
  <c r="BQ73" i="5"/>
  <c r="BR73" i="5"/>
  <c r="BZ73" i="5"/>
  <c r="CB73" i="5"/>
  <c r="BT73" i="5"/>
  <c r="BZ58" i="5"/>
  <c r="BU58" i="5"/>
  <c r="BQ58" i="5"/>
  <c r="CB58" i="5"/>
  <c r="BX58" i="5"/>
  <c r="BS58" i="5"/>
  <c r="CA58" i="5"/>
  <c r="BR58" i="5"/>
  <c r="BT58" i="5"/>
  <c r="BP58" i="5"/>
  <c r="AY58" i="5" s="1"/>
  <c r="CC58" i="5"/>
  <c r="BY58" i="5"/>
  <c r="X85" i="5"/>
  <c r="AL121" i="5"/>
  <c r="X77" i="5"/>
  <c r="X84" i="5"/>
  <c r="AY53" i="5"/>
  <c r="AY46" i="5"/>
  <c r="AY44" i="5"/>
  <c r="AY27" i="5"/>
  <c r="AY25" i="5"/>
  <c r="AY21" i="5"/>
  <c r="AY50" i="5"/>
  <c r="AY48" i="5"/>
  <c r="AY45" i="5"/>
  <c r="AY40" i="5"/>
  <c r="AY19" i="5"/>
  <c r="AY18" i="5"/>
  <c r="AY16" i="5"/>
  <c r="AY43" i="5"/>
  <c r="AY38" i="5"/>
  <c r="AY14" i="5"/>
  <c r="BQ175" i="5"/>
  <c r="X175" i="5" s="1"/>
  <c r="BY175" i="5"/>
  <c r="AY42" i="5"/>
  <c r="Y65" i="5"/>
  <c r="AY12" i="5"/>
  <c r="AY35" i="5"/>
  <c r="AY57" i="5"/>
  <c r="AY15" i="5"/>
  <c r="X82" i="5"/>
  <c r="X81" i="5"/>
  <c r="Y67" i="5"/>
  <c r="AY32" i="5"/>
  <c r="X79" i="5"/>
  <c r="AL117" i="5"/>
  <c r="X80" i="5"/>
  <c r="AY23" i="5"/>
  <c r="AY20" i="5"/>
  <c r="Y71" i="5"/>
  <c r="Y69" i="5"/>
  <c r="Y63" i="5"/>
  <c r="BX200" i="5"/>
  <c r="X87" i="5"/>
  <c r="X32" i="4"/>
  <c r="CB32" i="4" s="1"/>
  <c r="X34" i="4"/>
  <c r="BU34" i="4" s="1"/>
  <c r="X47" i="4"/>
  <c r="CB47" i="4" s="1"/>
  <c r="X48" i="4"/>
  <c r="CB48" i="4" s="1"/>
  <c r="BV48" i="4"/>
  <c r="AA58" i="4"/>
  <c r="CB14" i="4"/>
  <c r="BX14" i="4"/>
  <c r="BR14" i="4"/>
  <c r="BP14" i="4"/>
  <c r="CC14" i="4"/>
  <c r="CA27" i="4"/>
  <c r="BR27" i="4"/>
  <c r="BU27" i="4"/>
  <c r="BT37" i="4"/>
  <c r="BZ37" i="4"/>
  <c r="BX48" i="4"/>
  <c r="BS48" i="4"/>
  <c r="CC48" i="4"/>
  <c r="BY48" i="4"/>
  <c r="BT48" i="4"/>
  <c r="BP48" i="4"/>
  <c r="CD50" i="4"/>
  <c r="BV50" i="4"/>
  <c r="BU13" i="4"/>
  <c r="CA15" i="4"/>
  <c r="BR15" i="4"/>
  <c r="BU15" i="4"/>
  <c r="BU37" i="4"/>
  <c r="Y58" i="4"/>
  <c r="CD47" i="4"/>
  <c r="BZ49" i="4"/>
  <c r="BU49" i="4"/>
  <c r="BQ49" i="4"/>
  <c r="CA49" i="4"/>
  <c r="BR49" i="4"/>
  <c r="BX49" i="4"/>
  <c r="BY63" i="4"/>
  <c r="BQ63" i="4"/>
  <c r="BZ63" i="4"/>
  <c r="BR63" i="4"/>
  <c r="BS63" i="4"/>
  <c r="BT63" i="4"/>
  <c r="CB12" i="4"/>
  <c r="BT14" i="4"/>
  <c r="CA14" i="4"/>
  <c r="BS15" i="4"/>
  <c r="BX15" i="4"/>
  <c r="CC15" i="4"/>
  <c r="CA17" i="4"/>
  <c r="BR17" i="4"/>
  <c r="BP17" i="4"/>
  <c r="BU17" i="4"/>
  <c r="BZ17" i="4"/>
  <c r="CB18" i="4"/>
  <c r="CA22" i="4"/>
  <c r="BR22" i="4"/>
  <c r="BP22" i="4"/>
  <c r="AY22" i="4" s="1"/>
  <c r="BU22" i="4"/>
  <c r="BZ22" i="4"/>
  <c r="BT27" i="4"/>
  <c r="BY27" i="4"/>
  <c r="Z58" i="4"/>
  <c r="X30" i="4"/>
  <c r="BU30" i="4" s="1"/>
  <c r="CA33" i="4"/>
  <c r="CB33" i="4"/>
  <c r="BX33" i="4"/>
  <c r="BS33" i="4"/>
  <c r="BR33" i="4"/>
  <c r="BQ33" i="4"/>
  <c r="BY33" i="4"/>
  <c r="BQ37" i="4"/>
  <c r="BZ40" i="4"/>
  <c r="BU40" i="4"/>
  <c r="BQ40" i="4"/>
  <c r="CA40" i="4"/>
  <c r="BR40" i="4"/>
  <c r="BP40" i="4"/>
  <c r="BX40" i="4"/>
  <c r="BT42" i="4"/>
  <c r="CB44" i="4"/>
  <c r="BS45" i="4"/>
  <c r="BR48" i="4"/>
  <c r="CA48" i="4"/>
  <c r="BT49" i="4"/>
  <c r="CB49" i="4"/>
  <c r="X50" i="4"/>
  <c r="CB50" i="4" s="1"/>
  <c r="BU54" i="4"/>
  <c r="BP55" i="4"/>
  <c r="CA63" i="4"/>
  <c r="BU14" i="4"/>
  <c r="BP27" i="4"/>
  <c r="BZ27" i="4"/>
  <c r="CA37" i="4"/>
  <c r="BR37" i="4"/>
  <c r="CB37" i="4"/>
  <c r="BX37" i="4"/>
  <c r="BS37" i="4"/>
  <c r="CA55" i="4"/>
  <c r="BR55" i="4"/>
  <c r="CC55" i="4"/>
  <c r="BX55" i="4"/>
  <c r="BS55" i="4"/>
  <c r="BY55" i="4"/>
  <c r="BT55" i="4"/>
  <c r="BQ55" i="4"/>
  <c r="CB55" i="4"/>
  <c r="BQ14" i="4"/>
  <c r="BY14" i="4"/>
  <c r="BP15" i="4"/>
  <c r="BZ15" i="4"/>
  <c r="BQ27" i="4"/>
  <c r="CB27" i="4"/>
  <c r="CC37" i="4"/>
  <c r="BU39" i="4"/>
  <c r="BU46" i="4"/>
  <c r="BP49" i="4"/>
  <c r="CA52" i="4"/>
  <c r="BS52" i="4"/>
  <c r="CB52" i="4"/>
  <c r="BR52" i="4"/>
  <c r="AY52" i="4" s="1"/>
  <c r="CC52" i="4"/>
  <c r="BX52" i="4"/>
  <c r="BT52" i="4"/>
  <c r="BY52" i="4"/>
  <c r="BU55" i="4"/>
  <c r="BU119" i="4"/>
  <c r="CB119" i="4"/>
  <c r="B58" i="4"/>
  <c r="CA12" i="4"/>
  <c r="BR12" i="4"/>
  <c r="BP12" i="4"/>
  <c r="BU12" i="4"/>
  <c r="BZ12" i="4"/>
  <c r="BS14" i="4"/>
  <c r="BZ14" i="4"/>
  <c r="BQ15" i="4"/>
  <c r="CB15" i="4"/>
  <c r="BT17" i="4"/>
  <c r="BY17" i="4"/>
  <c r="BU19" i="4"/>
  <c r="CB21" i="4"/>
  <c r="BX21" i="4"/>
  <c r="BR21" i="4"/>
  <c r="BP21" i="4"/>
  <c r="BU21" i="4"/>
  <c r="CC21" i="4"/>
  <c r="BT22" i="4"/>
  <c r="BY22" i="4"/>
  <c r="BU23" i="4"/>
  <c r="CA25" i="4"/>
  <c r="BR25" i="4"/>
  <c r="BP25" i="4"/>
  <c r="BU25" i="4"/>
  <c r="BZ25" i="4"/>
  <c r="BS27" i="4"/>
  <c r="BX27" i="4"/>
  <c r="CC27" i="4"/>
  <c r="CB29" i="4"/>
  <c r="BX29" i="4"/>
  <c r="BS29" i="4"/>
  <c r="CA29" i="4"/>
  <c r="BR29" i="4"/>
  <c r="BQ29" i="4"/>
  <c r="AY29" i="4" s="1"/>
  <c r="BY29" i="4"/>
  <c r="CC32" i="4"/>
  <c r="BY32" i="4"/>
  <c r="BP32" i="4"/>
  <c r="BZ32" i="4"/>
  <c r="BQ32" i="4"/>
  <c r="BT32" i="4"/>
  <c r="BP33" i="4"/>
  <c r="BU36" i="4"/>
  <c r="BP37" i="4"/>
  <c r="CC40" i="4"/>
  <c r="CA42" i="4"/>
  <c r="BR42" i="4"/>
  <c r="CB42" i="4"/>
  <c r="BX42" i="4"/>
  <c r="BS42" i="4"/>
  <c r="BQ42" i="4"/>
  <c r="AY42" i="4" s="1"/>
  <c r="BY42" i="4"/>
  <c r="BZ45" i="4"/>
  <c r="BU45" i="4"/>
  <c r="BQ45" i="4"/>
  <c r="CA45" i="4"/>
  <c r="BR45" i="4"/>
  <c r="BP45" i="4"/>
  <c r="BX45" i="4"/>
  <c r="BV47" i="4"/>
  <c r="BQ48" i="4"/>
  <c r="BZ48" i="4"/>
  <c r="BS49" i="4"/>
  <c r="BY49" i="4"/>
  <c r="CA51" i="4"/>
  <c r="BS51" i="4"/>
  <c r="CC51" i="4"/>
  <c r="BX51" i="4"/>
  <c r="BT51" i="4"/>
  <c r="BY51" i="4"/>
  <c r="BU51" i="4"/>
  <c r="BP51" i="4"/>
  <c r="BR51" i="4"/>
  <c r="CB51" i="4"/>
  <c r="BU52" i="4"/>
  <c r="BZ52" i="4"/>
  <c r="CB122" i="4"/>
  <c r="BU123" i="4"/>
  <c r="CB123" i="4"/>
  <c r="BR30" i="4"/>
  <c r="BT31" i="4"/>
  <c r="BP13" i="4"/>
  <c r="BT13" i="4"/>
  <c r="BY13" i="4"/>
  <c r="BP16" i="4"/>
  <c r="BT16" i="4"/>
  <c r="BY16" i="4"/>
  <c r="BP18" i="4"/>
  <c r="AY18" i="4" s="1"/>
  <c r="BT18" i="4"/>
  <c r="BX18" i="4"/>
  <c r="BP19" i="4"/>
  <c r="AY19" i="4" s="1"/>
  <c r="BT19" i="4"/>
  <c r="BP20" i="4"/>
  <c r="BT20" i="4"/>
  <c r="BY20" i="4"/>
  <c r="BP23" i="4"/>
  <c r="BT23" i="4"/>
  <c r="BP24" i="4"/>
  <c r="BT24" i="4"/>
  <c r="BY24" i="4"/>
  <c r="BP26" i="4"/>
  <c r="BT26" i="4"/>
  <c r="BY26" i="4"/>
  <c r="BQ28" i="4"/>
  <c r="AY28" i="4" s="1"/>
  <c r="BU28" i="4"/>
  <c r="BS30" i="4"/>
  <c r="BX30" i="4"/>
  <c r="BQ31" i="4"/>
  <c r="BU31" i="4"/>
  <c r="BZ31" i="4"/>
  <c r="BS34" i="4"/>
  <c r="BX34" i="4"/>
  <c r="BR35" i="4"/>
  <c r="CA35" i="4"/>
  <c r="BP36" i="4"/>
  <c r="BT36" i="4"/>
  <c r="BY36" i="4"/>
  <c r="BR38" i="4"/>
  <c r="CA38" i="4"/>
  <c r="BP39" i="4"/>
  <c r="BT39" i="4"/>
  <c r="BY39" i="4"/>
  <c r="BQ41" i="4"/>
  <c r="BU41" i="4"/>
  <c r="BR43" i="4"/>
  <c r="CA43" i="4"/>
  <c r="BP44" i="4"/>
  <c r="BT44" i="4"/>
  <c r="BY44" i="4"/>
  <c r="BP46" i="4"/>
  <c r="AY46" i="4" s="1"/>
  <c r="BT46" i="4"/>
  <c r="BQ47" i="4"/>
  <c r="BZ50" i="4"/>
  <c r="BQ50" i="4"/>
  <c r="BR50" i="4"/>
  <c r="BX50" i="4"/>
  <c r="CC50" i="4"/>
  <c r="BR53" i="4"/>
  <c r="CC54" i="4"/>
  <c r="BY54" i="4"/>
  <c r="BT54" i="4"/>
  <c r="BP54" i="4"/>
  <c r="BR54" i="4"/>
  <c r="BX54" i="4"/>
  <c r="BQ57" i="4"/>
  <c r="C73" i="4"/>
  <c r="Y64" i="4"/>
  <c r="BY65" i="4"/>
  <c r="BQ65" i="4"/>
  <c r="BZ65" i="4"/>
  <c r="BR65" i="4"/>
  <c r="CA65" i="4"/>
  <c r="CB68" i="4"/>
  <c r="BT68" i="4"/>
  <c r="BZ68" i="4"/>
  <c r="BQ68" i="4"/>
  <c r="CA68" i="4"/>
  <c r="BR68" i="4"/>
  <c r="X79" i="4"/>
  <c r="BP31" i="4"/>
  <c r="BY31" i="4"/>
  <c r="BR34" i="4"/>
  <c r="BQ35" i="4"/>
  <c r="AY35" i="4" s="1"/>
  <c r="BU35" i="4"/>
  <c r="BQ38" i="4"/>
  <c r="BU38" i="4"/>
  <c r="BQ43" i="4"/>
  <c r="AY43" i="4" s="1"/>
  <c r="BU43" i="4"/>
  <c r="CA53" i="4"/>
  <c r="BS53" i="4"/>
  <c r="BQ53" i="4"/>
  <c r="AY53" i="4" s="1"/>
  <c r="BZ53" i="4"/>
  <c r="CA57" i="4"/>
  <c r="BR57" i="4"/>
  <c r="BP57" i="4"/>
  <c r="AY57" i="4" s="1"/>
  <c r="BU57" i="4"/>
  <c r="BZ57" i="4"/>
  <c r="BZ67" i="4"/>
  <c r="BS79" i="4"/>
  <c r="BY67" i="4"/>
  <c r="BQ67" i="4"/>
  <c r="Y67" i="4" s="1"/>
  <c r="CA67" i="4"/>
  <c r="BR67" i="4"/>
  <c r="CB67" i="4"/>
  <c r="BZ69" i="4"/>
  <c r="BR69" i="4"/>
  <c r="CA69" i="4"/>
  <c r="BQ69" i="4"/>
  <c r="CB69" i="4"/>
  <c r="BS69" i="4"/>
  <c r="CB70" i="4"/>
  <c r="BT70" i="4"/>
  <c r="CA70" i="4"/>
  <c r="BR70" i="4"/>
  <c r="Y70" i="4" s="1"/>
  <c r="BS70" i="4"/>
  <c r="BS78" i="4"/>
  <c r="BX78" i="4"/>
  <c r="BP78" i="4"/>
  <c r="BR78" i="4"/>
  <c r="BY78" i="4"/>
  <c r="AB125" i="4"/>
  <c r="CB125" i="4" s="1"/>
  <c r="BU117" i="4"/>
  <c r="BP56" i="4"/>
  <c r="BT56" i="4"/>
  <c r="BY56" i="4"/>
  <c r="BT62" i="4"/>
  <c r="CB62" i="4"/>
  <c r="BT64" i="4"/>
  <c r="CB64" i="4"/>
  <c r="BT66" i="4"/>
  <c r="CB66" i="4"/>
  <c r="BZ71" i="4"/>
  <c r="BR71" i="4"/>
  <c r="Y71" i="4" s="1"/>
  <c r="BT71" i="4"/>
  <c r="CB72" i="4"/>
  <c r="BT72" i="4"/>
  <c r="Y72" i="4" s="1"/>
  <c r="BY72" i="4"/>
  <c r="BS62" i="4"/>
  <c r="Y62" i="4" s="1"/>
  <c r="CA62" i="4"/>
  <c r="BS64" i="4"/>
  <c r="BS66" i="4"/>
  <c r="Y66" i="4" s="1"/>
  <c r="BX80" i="4"/>
  <c r="BY80" i="4"/>
  <c r="BP80" i="4"/>
  <c r="X80" i="4" s="1"/>
  <c r="BX81" i="4"/>
  <c r="BY81" i="4"/>
  <c r="BP81" i="4"/>
  <c r="X81" i="4" s="1"/>
  <c r="BX82" i="4"/>
  <c r="BY82" i="4"/>
  <c r="BP82" i="4"/>
  <c r="X82" i="4" s="1"/>
  <c r="BX83" i="4"/>
  <c r="BY83" i="4"/>
  <c r="BP83" i="4"/>
  <c r="X83" i="4" s="1"/>
  <c r="BX84" i="4"/>
  <c r="BY84" i="4"/>
  <c r="BP84" i="4"/>
  <c r="X84" i="4" s="1"/>
  <c r="BX85" i="4"/>
  <c r="BY85" i="4"/>
  <c r="BP85" i="4"/>
  <c r="X85" i="4" s="1"/>
  <c r="BX86" i="4"/>
  <c r="BY86" i="4"/>
  <c r="BP86" i="4"/>
  <c r="X86" i="4" s="1"/>
  <c r="BX87" i="4"/>
  <c r="BY87" i="4"/>
  <c r="BP87" i="4"/>
  <c r="X87" i="4" s="1"/>
  <c r="CC125" i="4"/>
  <c r="BX125" i="4"/>
  <c r="BP125" i="4"/>
  <c r="BR125" i="4"/>
  <c r="BR77" i="4"/>
  <c r="X77" i="4" s="1"/>
  <c r="BR79" i="4"/>
  <c r="BQ117" i="4"/>
  <c r="BY117" i="4"/>
  <c r="BQ118" i="4"/>
  <c r="BY118" i="4"/>
  <c r="BQ119" i="4"/>
  <c r="BY119" i="4"/>
  <c r="BQ120" i="4"/>
  <c r="BY120" i="4"/>
  <c r="BQ121" i="4"/>
  <c r="BY121" i="4"/>
  <c r="BQ122" i="4"/>
  <c r="BY122" i="4"/>
  <c r="BQ123" i="4"/>
  <c r="BY123" i="4"/>
  <c r="BQ124" i="4"/>
  <c r="BY124" i="4"/>
  <c r="B175" i="4"/>
  <c r="BP117" i="4"/>
  <c r="BX117" i="4"/>
  <c r="BP118" i="4"/>
  <c r="AL118" i="4" s="1"/>
  <c r="BP119" i="4"/>
  <c r="AL119" i="4" s="1"/>
  <c r="BP120" i="4"/>
  <c r="AL120" i="4" s="1"/>
  <c r="BP121" i="4"/>
  <c r="BP122" i="4"/>
  <c r="AL122" i="4" s="1"/>
  <c r="BP123" i="4"/>
  <c r="AL123" i="4" s="1"/>
  <c r="BP124" i="4"/>
  <c r="AL124" i="4" s="1"/>
  <c r="BC184" i="3"/>
  <c r="W175" i="3"/>
  <c r="V175" i="3"/>
  <c r="U175" i="3"/>
  <c r="T175" i="3"/>
  <c r="S175" i="3"/>
  <c r="R175" i="3"/>
  <c r="Q175" i="3"/>
  <c r="P175" i="3"/>
  <c r="O175" i="3"/>
  <c r="N175" i="3"/>
  <c r="M175" i="3"/>
  <c r="L175" i="3"/>
  <c r="K175" i="3"/>
  <c r="J175" i="3"/>
  <c r="I175" i="3"/>
  <c r="H175" i="3"/>
  <c r="G175" i="3"/>
  <c r="F175" i="3"/>
  <c r="E175" i="3"/>
  <c r="D175" i="3"/>
  <c r="C175" i="3"/>
  <c r="BY174" i="3"/>
  <c r="X174" i="3"/>
  <c r="B174" i="3"/>
  <c r="BQ174" i="3" s="1"/>
  <c r="BY173" i="3"/>
  <c r="X173" i="3"/>
  <c r="B173" i="3"/>
  <c r="BQ173" i="3" s="1"/>
  <c r="BY172" i="3"/>
  <c r="B172" i="3"/>
  <c r="BQ172" i="3" s="1"/>
  <c r="X172" i="3" s="1"/>
  <c r="BY171" i="3"/>
  <c r="B171" i="3"/>
  <c r="BQ171" i="3" s="1"/>
  <c r="X171" i="3" s="1"/>
  <c r="BY170" i="3"/>
  <c r="X170" i="3"/>
  <c r="B170" i="3"/>
  <c r="BQ170" i="3" s="1"/>
  <c r="BY169" i="3"/>
  <c r="B169" i="3"/>
  <c r="BQ169" i="3" s="1"/>
  <c r="X169" i="3" s="1"/>
  <c r="BY168" i="3"/>
  <c r="B168" i="3"/>
  <c r="BQ168" i="3" s="1"/>
  <c r="X168" i="3" s="1"/>
  <c r="BY167" i="3"/>
  <c r="B167" i="3"/>
  <c r="BQ167" i="3" s="1"/>
  <c r="X167" i="3" s="1"/>
  <c r="BY166" i="3"/>
  <c r="X166" i="3"/>
  <c r="B166" i="3"/>
  <c r="BQ166" i="3" s="1"/>
  <c r="BY165" i="3"/>
  <c r="B165" i="3"/>
  <c r="BQ165" i="3" s="1"/>
  <c r="X165" i="3" s="1"/>
  <c r="BY164" i="3"/>
  <c r="B164" i="3"/>
  <c r="BQ164" i="3" s="1"/>
  <c r="X164" i="3" s="1"/>
  <c r="BY163" i="3"/>
  <c r="B163" i="3"/>
  <c r="BQ163" i="3" s="1"/>
  <c r="X163" i="3" s="1"/>
  <c r="BY162" i="3"/>
  <c r="X162" i="3"/>
  <c r="B162" i="3"/>
  <c r="BQ162" i="3" s="1"/>
  <c r="BY161" i="3"/>
  <c r="B161" i="3"/>
  <c r="BQ161" i="3" s="1"/>
  <c r="X161" i="3" s="1"/>
  <c r="BY160" i="3"/>
  <c r="X160" i="3"/>
  <c r="B160" i="3"/>
  <c r="BQ160" i="3" s="1"/>
  <c r="BY159" i="3"/>
  <c r="B159" i="3"/>
  <c r="BQ159" i="3" s="1"/>
  <c r="X159" i="3" s="1"/>
  <c r="BY158" i="3"/>
  <c r="X158" i="3"/>
  <c r="B158" i="3"/>
  <c r="BQ158" i="3" s="1"/>
  <c r="BY157" i="3"/>
  <c r="X157" i="3"/>
  <c r="B157" i="3"/>
  <c r="BQ157" i="3" s="1"/>
  <c r="BY156" i="3"/>
  <c r="B156" i="3"/>
  <c r="BQ156" i="3" s="1"/>
  <c r="X156" i="3" s="1"/>
  <c r="BY155" i="3"/>
  <c r="B155" i="3"/>
  <c r="BQ155" i="3" s="1"/>
  <c r="X155" i="3" s="1"/>
  <c r="BY154" i="3"/>
  <c r="X154" i="3"/>
  <c r="B154" i="3"/>
  <c r="BQ154" i="3" s="1"/>
  <c r="BY153" i="3"/>
  <c r="B153" i="3"/>
  <c r="BQ153" i="3" s="1"/>
  <c r="X153" i="3" s="1"/>
  <c r="BY152" i="3"/>
  <c r="B152" i="3"/>
  <c r="BQ152" i="3" s="1"/>
  <c r="X152" i="3" s="1"/>
  <c r="BY151" i="3"/>
  <c r="B151" i="3"/>
  <c r="BQ151" i="3" s="1"/>
  <c r="X151" i="3" s="1"/>
  <c r="BY150" i="3"/>
  <c r="X150" i="3"/>
  <c r="B150" i="3"/>
  <c r="BQ150" i="3" s="1"/>
  <c r="BY149" i="3"/>
  <c r="B149" i="3"/>
  <c r="BQ149" i="3" s="1"/>
  <c r="X149" i="3" s="1"/>
  <c r="BY148" i="3"/>
  <c r="B148" i="3"/>
  <c r="BQ148" i="3" s="1"/>
  <c r="X148" i="3" s="1"/>
  <c r="BY147" i="3"/>
  <c r="B147" i="3"/>
  <c r="BQ147" i="3" s="1"/>
  <c r="X147" i="3" s="1"/>
  <c r="BY146" i="3"/>
  <c r="X146" i="3"/>
  <c r="B146" i="3"/>
  <c r="BQ146" i="3" s="1"/>
  <c r="BY145" i="3"/>
  <c r="B145" i="3"/>
  <c r="BQ145" i="3" s="1"/>
  <c r="X145" i="3" s="1"/>
  <c r="BY144" i="3"/>
  <c r="X144" i="3"/>
  <c r="B144" i="3"/>
  <c r="BQ144" i="3" s="1"/>
  <c r="BY143" i="3"/>
  <c r="B143" i="3"/>
  <c r="BQ143" i="3" s="1"/>
  <c r="X143" i="3" s="1"/>
  <c r="BY142" i="3"/>
  <c r="X142" i="3"/>
  <c r="B142" i="3"/>
  <c r="BQ142" i="3" s="1"/>
  <c r="BY141" i="3"/>
  <c r="X141" i="3"/>
  <c r="B141" i="3"/>
  <c r="BQ141" i="3" s="1"/>
  <c r="BY140" i="3"/>
  <c r="B140" i="3"/>
  <c r="BQ140" i="3" s="1"/>
  <c r="X140" i="3" s="1"/>
  <c r="BY139" i="3"/>
  <c r="B139" i="3"/>
  <c r="BQ139" i="3" s="1"/>
  <c r="X139" i="3" s="1"/>
  <c r="BY138" i="3"/>
  <c r="X138" i="3"/>
  <c r="B138" i="3"/>
  <c r="BQ138" i="3" s="1"/>
  <c r="BY137" i="3"/>
  <c r="B137" i="3"/>
  <c r="BQ137" i="3" s="1"/>
  <c r="X137" i="3" s="1"/>
  <c r="BY136" i="3"/>
  <c r="B136" i="3"/>
  <c r="BQ136" i="3" s="1"/>
  <c r="X136" i="3" s="1"/>
  <c r="BY135" i="3"/>
  <c r="B135" i="3"/>
  <c r="BQ135" i="3" s="1"/>
  <c r="X135" i="3" s="1"/>
  <c r="BY134" i="3"/>
  <c r="X134" i="3"/>
  <c r="B134" i="3"/>
  <c r="BQ134" i="3" s="1"/>
  <c r="BY133" i="3"/>
  <c r="B133" i="3"/>
  <c r="BQ133" i="3" s="1"/>
  <c r="X133" i="3" s="1"/>
  <c r="AK125" i="3"/>
  <c r="AJ125" i="3"/>
  <c r="AI125" i="3"/>
  <c r="AH125" i="3"/>
  <c r="AG125" i="3"/>
  <c r="AF125" i="3"/>
  <c r="AE125" i="3"/>
  <c r="AD125" i="3"/>
  <c r="AC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AB124" i="3"/>
  <c r="X124" i="3"/>
  <c r="B124" i="3"/>
  <c r="BR124" i="3" s="1"/>
  <c r="BX123" i="3"/>
  <c r="BP123" i="3"/>
  <c r="AB123" i="3"/>
  <c r="X123" i="3"/>
  <c r="B123" i="3"/>
  <c r="BR122" i="3"/>
  <c r="AB122" i="3"/>
  <c r="X122" i="3"/>
  <c r="B122" i="3"/>
  <c r="BX121" i="3"/>
  <c r="BP121" i="3"/>
  <c r="AB121" i="3"/>
  <c r="CB121" i="3" s="1"/>
  <c r="X121" i="3"/>
  <c r="B121" i="3"/>
  <c r="AB120" i="3"/>
  <c r="X120" i="3"/>
  <c r="B120" i="3"/>
  <c r="BX119" i="3"/>
  <c r="BP119" i="3"/>
  <c r="AB119" i="3"/>
  <c r="X119" i="3"/>
  <c r="B119" i="3"/>
  <c r="BP118" i="3"/>
  <c r="AB118" i="3"/>
  <c r="X118" i="3"/>
  <c r="B118" i="3"/>
  <c r="CB117" i="3"/>
  <c r="BX117" i="3"/>
  <c r="BP117" i="3"/>
  <c r="AB117" i="3"/>
  <c r="X117" i="3"/>
  <c r="B117" i="3"/>
  <c r="BX92" i="3"/>
  <c r="BP92" i="3"/>
  <c r="C92" i="3" s="1"/>
  <c r="BX91" i="3"/>
  <c r="BP91" i="3"/>
  <c r="C91" i="3"/>
  <c r="BX90" i="3"/>
  <c r="BP90" i="3"/>
  <c r="C90" i="3" s="1"/>
  <c r="BZ87" i="3"/>
  <c r="BY87" i="3"/>
  <c r="BX87" i="3"/>
  <c r="BQ87" i="3"/>
  <c r="X87" i="3" s="1"/>
  <c r="BP87" i="3"/>
  <c r="C87" i="3"/>
  <c r="BR87" i="3" s="1"/>
  <c r="BZ86" i="3"/>
  <c r="BY86" i="3"/>
  <c r="BX86" i="3"/>
  <c r="BQ86" i="3"/>
  <c r="BP86" i="3"/>
  <c r="X86" i="3" s="1"/>
  <c r="C86" i="3"/>
  <c r="BR86" i="3" s="1"/>
  <c r="BZ85" i="3"/>
  <c r="BY85" i="3"/>
  <c r="BX85" i="3"/>
  <c r="BQ85" i="3"/>
  <c r="BP85" i="3"/>
  <c r="X85" i="3"/>
  <c r="C85" i="3"/>
  <c r="BR85" i="3" s="1"/>
  <c r="BZ84" i="3"/>
  <c r="BY84" i="3"/>
  <c r="BX84" i="3"/>
  <c r="BQ84" i="3"/>
  <c r="BP84" i="3"/>
  <c r="C84" i="3"/>
  <c r="BR84" i="3" s="1"/>
  <c r="X84" i="3" s="1"/>
  <c r="BZ83" i="3"/>
  <c r="BY83" i="3"/>
  <c r="BX83" i="3"/>
  <c r="BQ83" i="3"/>
  <c r="X83" i="3" s="1"/>
  <c r="BP83" i="3"/>
  <c r="C83" i="3"/>
  <c r="BR83" i="3" s="1"/>
  <c r="BZ82" i="3"/>
  <c r="BY82" i="3"/>
  <c r="BX82" i="3"/>
  <c r="BQ82" i="3"/>
  <c r="BP82" i="3"/>
  <c r="C82" i="3"/>
  <c r="BR82" i="3" s="1"/>
  <c r="BZ81" i="3"/>
  <c r="BY81" i="3"/>
  <c r="BX81" i="3"/>
  <c r="BQ81" i="3"/>
  <c r="X81" i="3" s="1"/>
  <c r="BP81" i="3"/>
  <c r="C81" i="3"/>
  <c r="BR81" i="3" s="1"/>
  <c r="BZ80" i="3"/>
  <c r="BY80" i="3"/>
  <c r="BX80" i="3"/>
  <c r="BQ80" i="3"/>
  <c r="BP80" i="3"/>
  <c r="C80" i="3"/>
  <c r="BR80" i="3" s="1"/>
  <c r="CA79" i="3"/>
  <c r="BZ79" i="3"/>
  <c r="BQ79" i="3"/>
  <c r="C79" i="3"/>
  <c r="CA78" i="3"/>
  <c r="BY78" i="3"/>
  <c r="BX78" i="3"/>
  <c r="BQ78" i="3"/>
  <c r="BP78" i="3"/>
  <c r="C78" i="3"/>
  <c r="BZ78" i="3" s="1"/>
  <c r="CA77" i="3"/>
  <c r="BY77" i="3"/>
  <c r="C77" i="3"/>
  <c r="X73" i="3"/>
  <c r="W73" i="3"/>
  <c r="V73" i="3"/>
  <c r="U73" i="3"/>
  <c r="T73" i="3"/>
  <c r="S73" i="3"/>
  <c r="R73" i="3"/>
  <c r="Q73" i="3"/>
  <c r="P73" i="3"/>
  <c r="O73" i="3"/>
  <c r="N73" i="3"/>
  <c r="M73" i="3"/>
  <c r="L73" i="3"/>
  <c r="K73" i="3"/>
  <c r="J73" i="3"/>
  <c r="I73" i="3"/>
  <c r="H73" i="3"/>
  <c r="G73" i="3"/>
  <c r="F73" i="3"/>
  <c r="E73" i="3"/>
  <c r="D73" i="3"/>
  <c r="CB72" i="3"/>
  <c r="BZ72" i="3"/>
  <c r="BY72" i="3"/>
  <c r="BT72" i="3"/>
  <c r="BR72" i="3"/>
  <c r="BQ72" i="3"/>
  <c r="C72" i="3"/>
  <c r="CA72" i="3" s="1"/>
  <c r="BT71" i="3"/>
  <c r="C71" i="3"/>
  <c r="CA71" i="3" s="1"/>
  <c r="CB70" i="3"/>
  <c r="BZ70" i="3"/>
  <c r="BY70" i="3"/>
  <c r="BT70" i="3"/>
  <c r="BR70" i="3"/>
  <c r="BQ70" i="3"/>
  <c r="C70" i="3"/>
  <c r="CA70" i="3" s="1"/>
  <c r="CA69" i="3"/>
  <c r="BR69" i="3"/>
  <c r="C69" i="3"/>
  <c r="BT69" i="3" s="1"/>
  <c r="CB68" i="3"/>
  <c r="BZ68" i="3"/>
  <c r="BY68" i="3"/>
  <c r="BT68" i="3"/>
  <c r="BR68" i="3"/>
  <c r="BQ68" i="3"/>
  <c r="C68" i="3"/>
  <c r="CA68" i="3" s="1"/>
  <c r="BT67" i="3"/>
  <c r="C67" i="3"/>
  <c r="CA67" i="3" s="1"/>
  <c r="CB66" i="3"/>
  <c r="BZ66" i="3"/>
  <c r="BY66" i="3"/>
  <c r="BT66" i="3"/>
  <c r="BR66" i="3"/>
  <c r="BQ66" i="3"/>
  <c r="C66" i="3"/>
  <c r="CA66" i="3" s="1"/>
  <c r="CA65" i="3"/>
  <c r="BR65" i="3"/>
  <c r="C65" i="3"/>
  <c r="BT65" i="3" s="1"/>
  <c r="CB64" i="3"/>
  <c r="BZ64" i="3"/>
  <c r="BY64" i="3"/>
  <c r="BT64" i="3"/>
  <c r="BR64" i="3"/>
  <c r="BQ64" i="3"/>
  <c r="C64" i="3"/>
  <c r="CA64" i="3" s="1"/>
  <c r="BT63" i="3"/>
  <c r="C63" i="3"/>
  <c r="CA63" i="3" s="1"/>
  <c r="CB62" i="3"/>
  <c r="BZ62" i="3"/>
  <c r="BY62" i="3"/>
  <c r="BT62" i="3"/>
  <c r="BR62" i="3"/>
  <c r="BQ62" i="3"/>
  <c r="C62" i="3"/>
  <c r="CA62" i="3" s="1"/>
  <c r="AX58" i="3"/>
  <c r="AW58" i="3"/>
  <c r="AV58" i="3"/>
  <c r="AU58" i="3"/>
  <c r="AT58" i="3"/>
  <c r="AS58" i="3"/>
  <c r="AR58" i="3"/>
  <c r="AQ58" i="3"/>
  <c r="AP58" i="3"/>
  <c r="AN58" i="3"/>
  <c r="AM58" i="3"/>
  <c r="AL58" i="3"/>
  <c r="AK58" i="3"/>
  <c r="AJ58" i="3"/>
  <c r="AI58" i="3"/>
  <c r="AH58" i="3"/>
  <c r="AG58" i="3"/>
  <c r="AF58" i="3"/>
  <c r="CD58" i="3" s="1"/>
  <c r="AE58" i="3"/>
  <c r="AD58" i="3"/>
  <c r="AC58" i="3"/>
  <c r="AA58" i="3"/>
  <c r="Z58" i="3"/>
  <c r="Y58" i="3"/>
  <c r="W58" i="3"/>
  <c r="V58" i="3"/>
  <c r="U58" i="3"/>
  <c r="T58" i="3"/>
  <c r="L58" i="3"/>
  <c r="J58" i="3"/>
  <c r="E58" i="3"/>
  <c r="D58" i="3"/>
  <c r="C58" i="3"/>
  <c r="CD57" i="3"/>
  <c r="CC57" i="3"/>
  <c r="CB57" i="3"/>
  <c r="BV57" i="3"/>
  <c r="BS57" i="3"/>
  <c r="AB57" i="3"/>
  <c r="X57" i="3"/>
  <c r="B57" i="3"/>
  <c r="BX57" i="3" s="1"/>
  <c r="CD56" i="3"/>
  <c r="CC56" i="3"/>
  <c r="CA56" i="3"/>
  <c r="BV56" i="3"/>
  <c r="BT56" i="3"/>
  <c r="AB56" i="3"/>
  <c r="BU56" i="3" s="1"/>
  <c r="X56" i="3"/>
  <c r="B56" i="3"/>
  <c r="BP56" i="3" s="1"/>
  <c r="CD55" i="3"/>
  <c r="CC55" i="3"/>
  <c r="CA55" i="3"/>
  <c r="BY55" i="3"/>
  <c r="BX55" i="3"/>
  <c r="BV55" i="3"/>
  <c r="BT55" i="3"/>
  <c r="BS55" i="3"/>
  <c r="BR55" i="3"/>
  <c r="AB55" i="3"/>
  <c r="X55" i="3"/>
  <c r="B55" i="3"/>
  <c r="CD54" i="3"/>
  <c r="CC54" i="3"/>
  <c r="BV54" i="3"/>
  <c r="BU54" i="3"/>
  <c r="BP54" i="3"/>
  <c r="AB54" i="3"/>
  <c r="B54" i="3"/>
  <c r="BY54" i="3" s="1"/>
  <c r="CE53" i="3"/>
  <c r="CD53" i="3"/>
  <c r="CB53" i="3"/>
  <c r="BW53" i="3"/>
  <c r="BV53" i="3"/>
  <c r="BP53" i="3"/>
  <c r="AB53" i="3"/>
  <c r="X53" i="3"/>
  <c r="B53" i="3"/>
  <c r="BY53" i="3" s="1"/>
  <c r="CE52" i="3"/>
  <c r="CD52" i="3"/>
  <c r="BY52" i="3"/>
  <c r="BW52" i="3"/>
  <c r="BV52" i="3"/>
  <c r="BU52" i="3"/>
  <c r="AB52" i="3"/>
  <c r="X52" i="3"/>
  <c r="B52" i="3"/>
  <c r="CC52" i="3" s="1"/>
  <c r="CE51" i="3"/>
  <c r="CD51" i="3"/>
  <c r="CA51" i="3"/>
  <c r="BY51" i="3"/>
  <c r="BW51" i="3"/>
  <c r="BV51" i="3"/>
  <c r="BS51" i="3"/>
  <c r="AB51" i="3"/>
  <c r="X51" i="3"/>
  <c r="BU51" i="3" s="1"/>
  <c r="B51" i="3"/>
  <c r="CB51" i="3" s="1"/>
  <c r="CD50" i="3"/>
  <c r="CB50" i="3"/>
  <c r="CA50" i="3"/>
  <c r="BZ50" i="3"/>
  <c r="BX50" i="3"/>
  <c r="BV50" i="3"/>
  <c r="BU50" i="3"/>
  <c r="BS50" i="3"/>
  <c r="BR50" i="3"/>
  <c r="BQ50" i="3"/>
  <c r="AB50" i="3"/>
  <c r="X50" i="3"/>
  <c r="B50" i="3"/>
  <c r="CC50" i="3" s="1"/>
  <c r="CD49" i="3"/>
  <c r="BY49" i="3"/>
  <c r="BX49" i="3"/>
  <c r="BV49" i="3"/>
  <c r="BT49" i="3"/>
  <c r="BS49" i="3"/>
  <c r="AB49" i="3"/>
  <c r="X49" i="3"/>
  <c r="B49" i="3"/>
  <c r="BZ49" i="3" s="1"/>
  <c r="CD48" i="3"/>
  <c r="BZ48" i="3"/>
  <c r="BV48" i="3"/>
  <c r="BP48" i="3"/>
  <c r="AB48" i="3"/>
  <c r="X48" i="3"/>
  <c r="B48" i="3"/>
  <c r="CD47" i="3"/>
  <c r="CA47" i="3"/>
  <c r="BZ47" i="3"/>
  <c r="BX47" i="3"/>
  <c r="BV47" i="3"/>
  <c r="BS47" i="3"/>
  <c r="BR47" i="3"/>
  <c r="BQ47" i="3"/>
  <c r="AB47" i="3"/>
  <c r="BU47" i="3" s="1"/>
  <c r="X47" i="3"/>
  <c r="CB47" i="3" s="1"/>
  <c r="B47" i="3"/>
  <c r="CC47" i="3" s="1"/>
  <c r="CC46" i="3"/>
  <c r="CB46" i="3"/>
  <c r="CA46" i="3"/>
  <c r="BY46" i="3"/>
  <c r="BX46" i="3"/>
  <c r="BU46" i="3"/>
  <c r="BS46" i="3"/>
  <c r="BR46" i="3"/>
  <c r="BQ46" i="3"/>
  <c r="AB46" i="3"/>
  <c r="X46" i="3"/>
  <c r="B46" i="3"/>
  <c r="BZ46" i="3" s="1"/>
  <c r="CD45" i="3"/>
  <c r="BY45" i="3"/>
  <c r="BV45" i="3"/>
  <c r="BT45" i="3"/>
  <c r="AB45" i="3"/>
  <c r="X45" i="3"/>
  <c r="B45" i="3"/>
  <c r="CD44" i="3"/>
  <c r="CA44" i="3"/>
  <c r="BZ44" i="3"/>
  <c r="BX44" i="3"/>
  <c r="BV44" i="3"/>
  <c r="BS44" i="3"/>
  <c r="BR44" i="3"/>
  <c r="BQ44" i="3"/>
  <c r="AB44" i="3"/>
  <c r="X44" i="3"/>
  <c r="B44" i="3"/>
  <c r="CC44" i="3" s="1"/>
  <c r="CD43" i="3"/>
  <c r="BV43" i="3"/>
  <c r="AB43" i="3"/>
  <c r="B43" i="3"/>
  <c r="CD42" i="3"/>
  <c r="CA42" i="3"/>
  <c r="BZ42" i="3"/>
  <c r="BY42" i="3"/>
  <c r="BV42" i="3"/>
  <c r="BT42" i="3"/>
  <c r="BR42" i="3"/>
  <c r="BP42" i="3"/>
  <c r="AB42" i="3"/>
  <c r="BU42" i="3" s="1"/>
  <c r="X42" i="3"/>
  <c r="B42" i="3"/>
  <c r="CD41" i="3"/>
  <c r="CC41" i="3"/>
  <c r="CA41" i="3"/>
  <c r="BY41" i="3"/>
  <c r="BX41" i="3"/>
  <c r="BV41" i="3"/>
  <c r="BT41" i="3"/>
  <c r="BS41" i="3"/>
  <c r="BR41" i="3"/>
  <c r="BP41" i="3"/>
  <c r="AB41" i="3"/>
  <c r="CB41" i="3" s="1"/>
  <c r="B41" i="3"/>
  <c r="BZ41" i="3" s="1"/>
  <c r="CD40" i="3"/>
  <c r="BZ40" i="3"/>
  <c r="BV40" i="3"/>
  <c r="BP40" i="3"/>
  <c r="AB40" i="3"/>
  <c r="X40" i="3"/>
  <c r="B40" i="3"/>
  <c r="CD39" i="3"/>
  <c r="CA39" i="3"/>
  <c r="BZ39" i="3"/>
  <c r="BX39" i="3"/>
  <c r="BV39" i="3"/>
  <c r="BS39" i="3"/>
  <c r="BR39" i="3"/>
  <c r="AB39" i="3"/>
  <c r="BU39" i="3" s="1"/>
  <c r="X39" i="3"/>
  <c r="B39" i="3"/>
  <c r="CD38" i="3"/>
  <c r="BV38" i="3"/>
  <c r="AB38" i="3"/>
  <c r="B38" i="3"/>
  <c r="CD37" i="3"/>
  <c r="CA37" i="3"/>
  <c r="BZ37" i="3"/>
  <c r="BV37" i="3"/>
  <c r="BR37" i="3"/>
  <c r="BQ37" i="3"/>
  <c r="AB37" i="3"/>
  <c r="B37" i="3"/>
  <c r="CD36" i="3"/>
  <c r="CA36" i="3"/>
  <c r="BZ36" i="3"/>
  <c r="BX36" i="3"/>
  <c r="BV36" i="3"/>
  <c r="BS36" i="3"/>
  <c r="BR36" i="3"/>
  <c r="BQ36" i="3"/>
  <c r="AB36" i="3"/>
  <c r="CB36" i="3" s="1"/>
  <c r="X36" i="3"/>
  <c r="B36" i="3"/>
  <c r="CC36" i="3" s="1"/>
  <c r="CD35" i="3"/>
  <c r="BV35" i="3"/>
  <c r="AB35" i="3"/>
  <c r="S35" i="3"/>
  <c r="S58" i="3" s="1"/>
  <c r="R35" i="3"/>
  <c r="R58" i="3" s="1"/>
  <c r="Q35" i="3"/>
  <c r="Q58" i="3" s="1"/>
  <c r="P35" i="3"/>
  <c r="P58" i="3" s="1"/>
  <c r="O35" i="3"/>
  <c r="O58" i="3" s="1"/>
  <c r="N35" i="3"/>
  <c r="N58" i="3" s="1"/>
  <c r="M35" i="3"/>
  <c r="M58" i="3" s="1"/>
  <c r="L35" i="3"/>
  <c r="K35" i="3"/>
  <c r="K58" i="3" s="1"/>
  <c r="J35" i="3"/>
  <c r="I35" i="3"/>
  <c r="I58" i="3" s="1"/>
  <c r="H35" i="3"/>
  <c r="H58" i="3" s="1"/>
  <c r="G35" i="3"/>
  <c r="G58" i="3" s="1"/>
  <c r="F35" i="3"/>
  <c r="CD34" i="3"/>
  <c r="CC34" i="3"/>
  <c r="BV34" i="3"/>
  <c r="AB34" i="3"/>
  <c r="X34" i="3"/>
  <c r="B34" i="3"/>
  <c r="CD33" i="3"/>
  <c r="CA33" i="3"/>
  <c r="BZ33" i="3"/>
  <c r="BV33" i="3"/>
  <c r="BR33" i="3"/>
  <c r="BQ33" i="3"/>
  <c r="AB33" i="3"/>
  <c r="X33" i="3"/>
  <c r="BU33" i="3" s="1"/>
  <c r="B33" i="3"/>
  <c r="CC33" i="3" s="1"/>
  <c r="CD32" i="3"/>
  <c r="CC32" i="3"/>
  <c r="CB32" i="3"/>
  <c r="BV32" i="3"/>
  <c r="BT32" i="3"/>
  <c r="AB32" i="3"/>
  <c r="X32" i="3"/>
  <c r="B32" i="3"/>
  <c r="CD31" i="3"/>
  <c r="CA31" i="3"/>
  <c r="BZ31" i="3"/>
  <c r="BV31" i="3"/>
  <c r="BR31" i="3"/>
  <c r="BQ31" i="3"/>
  <c r="AB31" i="3"/>
  <c r="X31" i="3"/>
  <c r="BU31" i="3" s="1"/>
  <c r="B31" i="3"/>
  <c r="CC31" i="3" s="1"/>
  <c r="CD30" i="3"/>
  <c r="CC30" i="3"/>
  <c r="CB30" i="3"/>
  <c r="BY30" i="3"/>
  <c r="BV30" i="3"/>
  <c r="BT30" i="3"/>
  <c r="BS30" i="3"/>
  <c r="AB30" i="3"/>
  <c r="X30" i="3"/>
  <c r="B30" i="3"/>
  <c r="CD29" i="3"/>
  <c r="CA29" i="3"/>
  <c r="BZ29" i="3"/>
  <c r="BV29" i="3"/>
  <c r="BR29" i="3"/>
  <c r="BQ29" i="3"/>
  <c r="AB29" i="3"/>
  <c r="X29" i="3"/>
  <c r="BU29" i="3" s="1"/>
  <c r="B29" i="3"/>
  <c r="CC29" i="3" s="1"/>
  <c r="CD28" i="3"/>
  <c r="CC28" i="3"/>
  <c r="CB28" i="3"/>
  <c r="CA28" i="3"/>
  <c r="BY28" i="3"/>
  <c r="BX28" i="3"/>
  <c r="BV28" i="3"/>
  <c r="BT28" i="3"/>
  <c r="BS28" i="3"/>
  <c r="BR28" i="3"/>
  <c r="BP28" i="3"/>
  <c r="AB28" i="3"/>
  <c r="B28" i="3"/>
  <c r="BZ28" i="3" s="1"/>
  <c r="CD27" i="3"/>
  <c r="CC27" i="3"/>
  <c r="BZ27" i="3"/>
  <c r="BV27" i="3"/>
  <c r="BT27" i="3"/>
  <c r="BP27" i="3"/>
  <c r="AB27" i="3"/>
  <c r="X27" i="3"/>
  <c r="BU27" i="3" s="1"/>
  <c r="B27" i="3"/>
  <c r="CD26" i="3"/>
  <c r="CA26" i="3"/>
  <c r="BZ26" i="3"/>
  <c r="BX26" i="3"/>
  <c r="BV26" i="3"/>
  <c r="BS26" i="3"/>
  <c r="BR26" i="3"/>
  <c r="BQ26" i="3"/>
  <c r="AB26" i="3"/>
  <c r="CB26" i="3" s="1"/>
  <c r="X26" i="3"/>
  <c r="B26" i="3"/>
  <c r="CC26" i="3" s="1"/>
  <c r="CD25" i="3"/>
  <c r="CC25" i="3"/>
  <c r="BV25" i="3"/>
  <c r="BU25" i="3"/>
  <c r="BP25" i="3"/>
  <c r="AB25" i="3"/>
  <c r="X25" i="3"/>
  <c r="B25" i="3"/>
  <c r="CD24" i="3"/>
  <c r="CB24" i="3"/>
  <c r="CA24" i="3"/>
  <c r="BZ24" i="3"/>
  <c r="BX24" i="3"/>
  <c r="BV24" i="3"/>
  <c r="BS24" i="3"/>
  <c r="BR24" i="3"/>
  <c r="BQ24" i="3"/>
  <c r="AB24" i="3"/>
  <c r="X24" i="3"/>
  <c r="BU24" i="3" s="1"/>
  <c r="B24" i="3"/>
  <c r="CC24" i="3" s="1"/>
  <c r="CC23" i="3"/>
  <c r="CA23" i="3"/>
  <c r="BY23" i="3"/>
  <c r="BX23" i="3"/>
  <c r="BS23" i="3"/>
  <c r="BR23" i="3"/>
  <c r="BQ23" i="3"/>
  <c r="AB23" i="3"/>
  <c r="CB23" i="3" s="1"/>
  <c r="X23" i="3"/>
  <c r="BU23" i="3" s="1"/>
  <c r="B23" i="3"/>
  <c r="BZ23" i="3" s="1"/>
  <c r="CD22" i="3"/>
  <c r="BV22" i="3"/>
  <c r="BP22" i="3"/>
  <c r="AB22" i="3"/>
  <c r="X22" i="3"/>
  <c r="B22" i="3"/>
  <c r="AB21" i="3"/>
  <c r="X21" i="3"/>
  <c r="B21" i="3"/>
  <c r="CD20" i="3"/>
  <c r="CA20" i="3"/>
  <c r="BZ20" i="3"/>
  <c r="BX20" i="3"/>
  <c r="BV20" i="3"/>
  <c r="BS20" i="3"/>
  <c r="BR20" i="3"/>
  <c r="BQ20" i="3"/>
  <c r="AB20" i="3"/>
  <c r="CB20" i="3" s="1"/>
  <c r="X20" i="3"/>
  <c r="BU20" i="3" s="1"/>
  <c r="B20" i="3"/>
  <c r="CC20" i="3" s="1"/>
  <c r="CC19" i="3"/>
  <c r="CA19" i="3"/>
  <c r="BY19" i="3"/>
  <c r="BX19" i="3"/>
  <c r="BS19" i="3"/>
  <c r="BR19" i="3"/>
  <c r="BQ19" i="3"/>
  <c r="AB19" i="3"/>
  <c r="CB19" i="3" s="1"/>
  <c r="X19" i="3"/>
  <c r="BU19" i="3" s="1"/>
  <c r="B19" i="3"/>
  <c r="BZ19" i="3" s="1"/>
  <c r="CE18" i="3"/>
  <c r="CD18" i="3"/>
  <c r="CC18" i="3"/>
  <c r="CA18" i="3"/>
  <c r="BZ18" i="3"/>
  <c r="BY18" i="3"/>
  <c r="BW18" i="3"/>
  <c r="BV18" i="3"/>
  <c r="BS18" i="3"/>
  <c r="BR18" i="3"/>
  <c r="BQ18" i="3"/>
  <c r="AB18" i="3"/>
  <c r="X18" i="3"/>
  <c r="BU18" i="3" s="1"/>
  <c r="B18" i="3"/>
  <c r="CB18" i="3" s="1"/>
  <c r="CD17" i="3"/>
  <c r="BV17" i="3"/>
  <c r="AB17" i="3"/>
  <c r="X17" i="3"/>
  <c r="B17" i="3"/>
  <c r="CD16" i="3"/>
  <c r="CA16" i="3"/>
  <c r="BZ16" i="3"/>
  <c r="BX16" i="3"/>
  <c r="BV16" i="3"/>
  <c r="BS16" i="3"/>
  <c r="BR16" i="3"/>
  <c r="BQ16" i="3"/>
  <c r="AB16" i="3"/>
  <c r="CB16" i="3" s="1"/>
  <c r="X16" i="3"/>
  <c r="BU16" i="3" s="1"/>
  <c r="B16" i="3"/>
  <c r="CC16" i="3" s="1"/>
  <c r="CD15" i="3"/>
  <c r="CC15" i="3"/>
  <c r="BZ15" i="3"/>
  <c r="BV15" i="3"/>
  <c r="BT15" i="3"/>
  <c r="BP15" i="3"/>
  <c r="AB15" i="3"/>
  <c r="X15" i="3"/>
  <c r="BU15" i="3" s="1"/>
  <c r="B15" i="3"/>
  <c r="CA14" i="3"/>
  <c r="BZ14" i="3"/>
  <c r="BU14" i="3"/>
  <c r="BQ14" i="3"/>
  <c r="BP14" i="3"/>
  <c r="X14" i="3"/>
  <c r="B14" i="3"/>
  <c r="CD13" i="3"/>
  <c r="CA13" i="3"/>
  <c r="BZ13" i="3"/>
  <c r="BV13" i="3"/>
  <c r="BR13" i="3"/>
  <c r="BQ13" i="3"/>
  <c r="AB13" i="3"/>
  <c r="X13" i="3"/>
  <c r="BU13" i="3" s="1"/>
  <c r="B13" i="3"/>
  <c r="CC13" i="3" s="1"/>
  <c r="CD12" i="3"/>
  <c r="BV12" i="3"/>
  <c r="AB12" i="3"/>
  <c r="X12" i="3"/>
  <c r="B12" i="3"/>
  <c r="A5" i="3"/>
  <c r="A4" i="3"/>
  <c r="A3" i="3"/>
  <c r="A2" i="3"/>
  <c r="CB34" i="4" l="1"/>
  <c r="AY34" i="4"/>
  <c r="BU50" i="4"/>
  <c r="AY50" i="4" s="1"/>
  <c r="BU32" i="4"/>
  <c r="AY32" i="4" s="1"/>
  <c r="A200" i="5"/>
  <c r="Y73" i="5"/>
  <c r="BU48" i="4"/>
  <c r="AY48" i="4" s="1"/>
  <c r="BU47" i="4"/>
  <c r="AY47" i="4" s="1"/>
  <c r="AY30" i="4"/>
  <c r="CB30" i="4"/>
  <c r="BQ175" i="4"/>
  <c r="X175" i="4" s="1"/>
  <c r="BY175" i="4"/>
  <c r="CB73" i="4"/>
  <c r="BT73" i="4"/>
  <c r="BY73" i="4"/>
  <c r="BQ73" i="4"/>
  <c r="BZ73" i="4"/>
  <c r="CA73" i="4"/>
  <c r="BS73" i="4"/>
  <c r="BR73" i="4"/>
  <c r="AY39" i="4"/>
  <c r="AY24" i="4"/>
  <c r="AY45" i="4"/>
  <c r="AY33" i="4"/>
  <c r="AY27" i="4"/>
  <c r="Y63" i="4"/>
  <c r="AL121" i="4"/>
  <c r="BU125" i="4"/>
  <c r="AL125" i="4" s="1"/>
  <c r="AY56" i="4"/>
  <c r="Y69" i="4"/>
  <c r="AY38" i="4"/>
  <c r="Y65" i="4"/>
  <c r="AY44" i="4"/>
  <c r="AY41" i="4"/>
  <c r="AY36" i="4"/>
  <c r="AY26" i="4"/>
  <c r="AY20" i="4"/>
  <c r="AY16" i="4"/>
  <c r="AY25" i="4"/>
  <c r="AY21" i="4"/>
  <c r="CA58" i="4"/>
  <c r="BR58" i="4"/>
  <c r="BX58" i="4"/>
  <c r="BS58" i="4"/>
  <c r="BY58" i="4"/>
  <c r="BP58" i="4"/>
  <c r="BZ58" i="4"/>
  <c r="CC58" i="4"/>
  <c r="BT58" i="4"/>
  <c r="BQ58" i="4"/>
  <c r="AY15" i="4"/>
  <c r="AY17" i="4"/>
  <c r="BV58" i="4"/>
  <c r="CD58" i="4"/>
  <c r="AY55" i="4"/>
  <c r="AY54" i="4"/>
  <c r="AY13" i="4"/>
  <c r="AY49" i="4"/>
  <c r="AY14" i="4"/>
  <c r="AL117" i="4"/>
  <c r="X78" i="4"/>
  <c r="AY31" i="4"/>
  <c r="Y68" i="4"/>
  <c r="AY23" i="4"/>
  <c r="AY51" i="4"/>
  <c r="AY37" i="4"/>
  <c r="AY12" i="4"/>
  <c r="AY40" i="4"/>
  <c r="X58" i="4"/>
  <c r="BU58" i="4" s="1"/>
  <c r="CA12" i="3"/>
  <c r="BR12" i="3"/>
  <c r="BZ12" i="3"/>
  <c r="BU12" i="3"/>
  <c r="BQ12" i="3"/>
  <c r="BP12" i="3"/>
  <c r="BX12" i="3"/>
  <c r="CB17" i="3"/>
  <c r="BX17" i="3"/>
  <c r="BS17" i="3"/>
  <c r="CA17" i="3"/>
  <c r="BR17" i="3"/>
  <c r="BQ17" i="3"/>
  <c r="BY17" i="3"/>
  <c r="CC21" i="3"/>
  <c r="BY21" i="3"/>
  <c r="BS21" i="3"/>
  <c r="CB21" i="3"/>
  <c r="BX21" i="3"/>
  <c r="BR21" i="3"/>
  <c r="BQ21" i="3"/>
  <c r="CA21" i="3"/>
  <c r="CB38" i="3"/>
  <c r="BX38" i="3"/>
  <c r="BS38" i="3"/>
  <c r="CA38" i="3"/>
  <c r="BR38" i="3"/>
  <c r="BZ38" i="3"/>
  <c r="BU38" i="3"/>
  <c r="BQ38" i="3"/>
  <c r="CB44" i="3"/>
  <c r="BU44" i="3"/>
  <c r="Y66" i="3"/>
  <c r="CC120" i="3"/>
  <c r="BU120" i="3"/>
  <c r="BY120" i="3"/>
  <c r="BQ120" i="3"/>
  <c r="BP120" i="3"/>
  <c r="BR120" i="3"/>
  <c r="CB120" i="3"/>
  <c r="X58" i="3"/>
  <c r="BS12" i="3"/>
  <c r="BY12" i="3"/>
  <c r="BT17" i="3"/>
  <c r="BZ17" i="3"/>
  <c r="BT21" i="3"/>
  <c r="CB22" i="3"/>
  <c r="BX22" i="3"/>
  <c r="BS22" i="3"/>
  <c r="CA22" i="3"/>
  <c r="BR22" i="3"/>
  <c r="BQ22" i="3"/>
  <c r="AY22" i="3" s="1"/>
  <c r="BY22" i="3"/>
  <c r="CA34" i="3"/>
  <c r="BR34" i="3"/>
  <c r="BZ34" i="3"/>
  <c r="BU34" i="3"/>
  <c r="BQ34" i="3"/>
  <c r="BP34" i="3"/>
  <c r="AY34" i="3" s="1"/>
  <c r="BX34" i="3"/>
  <c r="BY38" i="3"/>
  <c r="CA43" i="3"/>
  <c r="BR43" i="3"/>
  <c r="BZ43" i="3"/>
  <c r="BU43" i="3"/>
  <c r="BP43" i="3"/>
  <c r="CC43" i="3"/>
  <c r="BX43" i="3"/>
  <c r="BY43" i="3"/>
  <c r="BT43" i="3"/>
  <c r="BS43" i="3"/>
  <c r="CB43" i="3"/>
  <c r="CC122" i="3"/>
  <c r="BU122" i="3"/>
  <c r="BY122" i="3"/>
  <c r="BQ122" i="3"/>
  <c r="BX122" i="3"/>
  <c r="BP122" i="3"/>
  <c r="AL122" i="3" s="1"/>
  <c r="CB122" i="3"/>
  <c r="AB58" i="3"/>
  <c r="BT12" i="3"/>
  <c r="CB12" i="3"/>
  <c r="BU17" i="3"/>
  <c r="CC17" i="3"/>
  <c r="BU21" i="3"/>
  <c r="BT22" i="3"/>
  <c r="BZ22" i="3"/>
  <c r="CB25" i="3"/>
  <c r="BX25" i="3"/>
  <c r="BS25" i="3"/>
  <c r="CA25" i="3"/>
  <c r="BR25" i="3"/>
  <c r="AY25" i="3" s="1"/>
  <c r="BQ25" i="3"/>
  <c r="BY25" i="3"/>
  <c r="CA32" i="3"/>
  <c r="BR32" i="3"/>
  <c r="BZ32" i="3"/>
  <c r="BU32" i="3"/>
  <c r="BQ32" i="3"/>
  <c r="BP32" i="3"/>
  <c r="BX32" i="3"/>
  <c r="BS34" i="3"/>
  <c r="BY34" i="3"/>
  <c r="F58" i="3"/>
  <c r="B35" i="3"/>
  <c r="BP38" i="3"/>
  <c r="CC38" i="3"/>
  <c r="CA40" i="3"/>
  <c r="BR40" i="3"/>
  <c r="BY40" i="3"/>
  <c r="BT40" i="3"/>
  <c r="CB40" i="3"/>
  <c r="BQ40" i="3"/>
  <c r="AY40" i="3" s="1"/>
  <c r="CC40" i="3"/>
  <c r="BX40" i="3"/>
  <c r="BS40" i="3"/>
  <c r="BU40" i="3"/>
  <c r="CC48" i="3"/>
  <c r="CA48" i="3"/>
  <c r="BR48" i="3"/>
  <c r="BY48" i="3"/>
  <c r="BT48" i="3"/>
  <c r="BQ48" i="3"/>
  <c r="AY48" i="3" s="1"/>
  <c r="BX48" i="3"/>
  <c r="BS48" i="3"/>
  <c r="CB48" i="3"/>
  <c r="BU48" i="3"/>
  <c r="CC12" i="3"/>
  <c r="CC14" i="3"/>
  <c r="BY14" i="3"/>
  <c r="BS14" i="3"/>
  <c r="CB14" i="3"/>
  <c r="BX14" i="3"/>
  <c r="BR14" i="3"/>
  <c r="AY14" i="3" s="1"/>
  <c r="BT14" i="3"/>
  <c r="CB15" i="3"/>
  <c r="BX15" i="3"/>
  <c r="BS15" i="3"/>
  <c r="CA15" i="3"/>
  <c r="BR15" i="3"/>
  <c r="AY15" i="3" s="1"/>
  <c r="BQ15" i="3"/>
  <c r="BY15" i="3"/>
  <c r="BP17" i="3"/>
  <c r="BP21" i="3"/>
  <c r="AY21" i="3" s="1"/>
  <c r="BZ21" i="3"/>
  <c r="BU22" i="3"/>
  <c r="CC22" i="3"/>
  <c r="BT25" i="3"/>
  <c r="BZ25" i="3"/>
  <c r="BU26" i="3"/>
  <c r="CB27" i="3"/>
  <c r="BX27" i="3"/>
  <c r="BS27" i="3"/>
  <c r="CA27" i="3"/>
  <c r="BR27" i="3"/>
  <c r="BQ27" i="3"/>
  <c r="AY27" i="3" s="1"/>
  <c r="BY27" i="3"/>
  <c r="CA30" i="3"/>
  <c r="BR30" i="3"/>
  <c r="BZ30" i="3"/>
  <c r="BU30" i="3"/>
  <c r="BQ30" i="3"/>
  <c r="BP30" i="3"/>
  <c r="BX30" i="3"/>
  <c r="BS32" i="3"/>
  <c r="BY32" i="3"/>
  <c r="BT34" i="3"/>
  <c r="CB34" i="3"/>
  <c r="BU36" i="3"/>
  <c r="CC37" i="3"/>
  <c r="BY37" i="3"/>
  <c r="BT37" i="3"/>
  <c r="BP37" i="3"/>
  <c r="CB37" i="3"/>
  <c r="BX37" i="3"/>
  <c r="BS37" i="3"/>
  <c r="BU37" i="3"/>
  <c r="BT38" i="3"/>
  <c r="BQ43" i="3"/>
  <c r="Y62" i="3"/>
  <c r="AB125" i="3"/>
  <c r="BX120" i="3"/>
  <c r="CA45" i="3"/>
  <c r="BR45" i="3"/>
  <c r="BU45" i="3"/>
  <c r="BP52" i="3"/>
  <c r="AY52" i="3" s="1"/>
  <c r="CB52" i="3"/>
  <c r="BS79" i="3"/>
  <c r="CC118" i="3"/>
  <c r="BU118" i="3"/>
  <c r="BY118" i="3"/>
  <c r="BQ118" i="3"/>
  <c r="AL118" i="3" s="1"/>
  <c r="BX118" i="3"/>
  <c r="BR118" i="3"/>
  <c r="BS13" i="3"/>
  <c r="BX13" i="3"/>
  <c r="CB13" i="3"/>
  <c r="BP16" i="3"/>
  <c r="BT16" i="3"/>
  <c r="BY16" i="3"/>
  <c r="BP18" i="3"/>
  <c r="AY18" i="3" s="1"/>
  <c r="BT18" i="3"/>
  <c r="BX18" i="3"/>
  <c r="BP19" i="3"/>
  <c r="BT19" i="3"/>
  <c r="BP20" i="3"/>
  <c r="BT20" i="3"/>
  <c r="BY20" i="3"/>
  <c r="BP23" i="3"/>
  <c r="AY23" i="3" s="1"/>
  <c r="BT23" i="3"/>
  <c r="BP24" i="3"/>
  <c r="AY24" i="3" s="1"/>
  <c r="BT24" i="3"/>
  <c r="BY24" i="3"/>
  <c r="BP26" i="3"/>
  <c r="BT26" i="3"/>
  <c r="BY26" i="3"/>
  <c r="BQ28" i="3"/>
  <c r="AY28" i="3" s="1"/>
  <c r="BU28" i="3"/>
  <c r="BS29" i="3"/>
  <c r="BX29" i="3"/>
  <c r="CB29" i="3"/>
  <c r="BS31" i="3"/>
  <c r="BX31" i="3"/>
  <c r="CB31" i="3"/>
  <c r="BS33" i="3"/>
  <c r="BX33" i="3"/>
  <c r="CB33" i="3"/>
  <c r="BP36" i="3"/>
  <c r="BT36" i="3"/>
  <c r="BY36" i="3"/>
  <c r="CC39" i="3"/>
  <c r="BY39" i="3"/>
  <c r="BT39" i="3"/>
  <c r="BP39" i="3"/>
  <c r="BQ39" i="3"/>
  <c r="CB39" i="3"/>
  <c r="CB42" i="3"/>
  <c r="BX42" i="3"/>
  <c r="BS42" i="3"/>
  <c r="AY42" i="3" s="1"/>
  <c r="BQ42" i="3"/>
  <c r="CC42" i="3"/>
  <c r="BQ45" i="3"/>
  <c r="CB45" i="3"/>
  <c r="BU49" i="3"/>
  <c r="BP51" i="3"/>
  <c r="BS52" i="3"/>
  <c r="BS53" i="3"/>
  <c r="BQ54" i="3"/>
  <c r="BP57" i="3"/>
  <c r="X82" i="3"/>
  <c r="CB118" i="3"/>
  <c r="AL119" i="3"/>
  <c r="BP45" i="3"/>
  <c r="BZ45" i="3"/>
  <c r="BZ52" i="3"/>
  <c r="BR52" i="3"/>
  <c r="CA52" i="3"/>
  <c r="BQ52" i="3"/>
  <c r="BZ53" i="3"/>
  <c r="BR53" i="3"/>
  <c r="CC53" i="3"/>
  <c r="BX53" i="3"/>
  <c r="BT53" i="3"/>
  <c r="BQ53" i="3"/>
  <c r="AY53" i="3" s="1"/>
  <c r="BY63" i="3"/>
  <c r="BQ63" i="3"/>
  <c r="BS78" i="3"/>
  <c r="CB63" i="3"/>
  <c r="BS63" i="3"/>
  <c r="BZ63" i="3"/>
  <c r="BY67" i="3"/>
  <c r="BQ67" i="3"/>
  <c r="Y67" i="3" s="1"/>
  <c r="CB67" i="3"/>
  <c r="BS67" i="3"/>
  <c r="BZ67" i="3"/>
  <c r="BY71" i="3"/>
  <c r="BQ71" i="3"/>
  <c r="CB71" i="3"/>
  <c r="BS71" i="3"/>
  <c r="BZ71" i="3"/>
  <c r="BX77" i="3"/>
  <c r="BP77" i="3"/>
  <c r="BR77" i="3"/>
  <c r="BS77" i="3"/>
  <c r="BZ77" i="3"/>
  <c r="X80" i="3"/>
  <c r="BP13" i="3"/>
  <c r="AY13" i="3" s="1"/>
  <c r="BT13" i="3"/>
  <c r="BY13" i="3"/>
  <c r="BP29" i="3"/>
  <c r="BT29" i="3"/>
  <c r="BY29" i="3"/>
  <c r="BP31" i="3"/>
  <c r="AY31" i="3" s="1"/>
  <c r="BT31" i="3"/>
  <c r="BY31" i="3"/>
  <c r="BP33" i="3"/>
  <c r="BT33" i="3"/>
  <c r="BY33" i="3"/>
  <c r="BS45" i="3"/>
  <c r="BX45" i="3"/>
  <c r="CC45" i="3"/>
  <c r="CA49" i="3"/>
  <c r="BR49" i="3"/>
  <c r="CB49" i="3"/>
  <c r="BQ49" i="3"/>
  <c r="BP49" i="3"/>
  <c r="CC49" i="3"/>
  <c r="BZ51" i="3"/>
  <c r="BR51" i="3"/>
  <c r="CC51" i="3"/>
  <c r="BX51" i="3"/>
  <c r="BT51" i="3"/>
  <c r="BQ51" i="3"/>
  <c r="BT52" i="3"/>
  <c r="BX52" i="3"/>
  <c r="BU53" i="3"/>
  <c r="CA53" i="3"/>
  <c r="CB54" i="3"/>
  <c r="BX54" i="3"/>
  <c r="BS54" i="3"/>
  <c r="BZ54" i="3"/>
  <c r="BT54" i="3"/>
  <c r="BR54" i="3"/>
  <c r="AY54" i="3" s="1"/>
  <c r="CA54" i="3"/>
  <c r="CB56" i="3"/>
  <c r="BX56" i="3"/>
  <c r="BS56" i="3"/>
  <c r="BY56" i="3"/>
  <c r="BR56" i="3"/>
  <c r="AY56" i="3" s="1"/>
  <c r="BQ56" i="3"/>
  <c r="BZ56" i="3"/>
  <c r="BZ57" i="3"/>
  <c r="BU57" i="3"/>
  <c r="BQ57" i="3"/>
  <c r="CA57" i="3"/>
  <c r="BT57" i="3"/>
  <c r="BR57" i="3"/>
  <c r="BY57" i="3"/>
  <c r="BR63" i="3"/>
  <c r="BY65" i="3"/>
  <c r="BQ65" i="3"/>
  <c r="CB65" i="3"/>
  <c r="BS65" i="3"/>
  <c r="BZ65" i="3"/>
  <c r="BR67" i="3"/>
  <c r="BY69" i="3"/>
  <c r="BQ69" i="3"/>
  <c r="Y69" i="3" s="1"/>
  <c r="CB69" i="3"/>
  <c r="BS69" i="3"/>
  <c r="BZ69" i="3"/>
  <c r="BR71" i="3"/>
  <c r="C73" i="3"/>
  <c r="BQ77" i="3"/>
  <c r="CC124" i="3"/>
  <c r="BU124" i="3"/>
  <c r="BY124" i="3"/>
  <c r="BQ124" i="3"/>
  <c r="BP124" i="3"/>
  <c r="CB124" i="3"/>
  <c r="BX124" i="3"/>
  <c r="BQ41" i="3"/>
  <c r="AY41" i="3" s="1"/>
  <c r="BU41" i="3"/>
  <c r="BP44" i="3"/>
  <c r="AY44" i="3" s="1"/>
  <c r="BT44" i="3"/>
  <c r="BY44" i="3"/>
  <c r="BP46" i="3"/>
  <c r="BT46" i="3"/>
  <c r="BP47" i="3"/>
  <c r="BT47" i="3"/>
  <c r="BY47" i="3"/>
  <c r="BZ55" i="3"/>
  <c r="BU55" i="3"/>
  <c r="BQ55" i="3"/>
  <c r="BP55" i="3"/>
  <c r="CB55" i="3"/>
  <c r="BV58" i="3"/>
  <c r="BX79" i="3"/>
  <c r="BP79" i="3"/>
  <c r="BR79" i="3"/>
  <c r="BY79" i="3"/>
  <c r="CC119" i="3"/>
  <c r="BU119" i="3"/>
  <c r="BY119" i="3"/>
  <c r="BQ119" i="3"/>
  <c r="CB119" i="3"/>
  <c r="BR119" i="3"/>
  <c r="CC123" i="3"/>
  <c r="BU123" i="3"/>
  <c r="BY123" i="3"/>
  <c r="BQ123" i="3"/>
  <c r="AL123" i="3" s="1"/>
  <c r="CB123" i="3"/>
  <c r="BR123" i="3"/>
  <c r="BP50" i="3"/>
  <c r="AY50" i="3" s="1"/>
  <c r="BT50" i="3"/>
  <c r="BY50" i="3"/>
  <c r="BS62" i="3"/>
  <c r="BS64" i="3"/>
  <c r="Y64" i="3" s="1"/>
  <c r="BS66" i="3"/>
  <c r="BS68" i="3"/>
  <c r="Y68" i="3" s="1"/>
  <c r="BS70" i="3"/>
  <c r="Y70" i="3" s="1"/>
  <c r="BS72" i="3"/>
  <c r="Y72" i="3" s="1"/>
  <c r="CC117" i="3"/>
  <c r="BU117" i="3"/>
  <c r="BY117" i="3"/>
  <c r="BQ117" i="3"/>
  <c r="AL117" i="3" s="1"/>
  <c r="BR117" i="3"/>
  <c r="CC121" i="3"/>
  <c r="BU121" i="3"/>
  <c r="BY121" i="3"/>
  <c r="BQ121" i="3"/>
  <c r="AL121" i="3" s="1"/>
  <c r="BR121" i="3"/>
  <c r="B125" i="3"/>
  <c r="B175" i="3"/>
  <c r="BR78" i="3"/>
  <c r="X78" i="3" s="1"/>
  <c r="BC184" i="1"/>
  <c r="W175" i="1"/>
  <c r="V175" i="1"/>
  <c r="U175" i="1"/>
  <c r="T175" i="1"/>
  <c r="S175" i="1"/>
  <c r="R175" i="1"/>
  <c r="Q175" i="1"/>
  <c r="P175" i="1"/>
  <c r="O175" i="1"/>
  <c r="N175" i="1"/>
  <c r="M175" i="1"/>
  <c r="L175" i="1"/>
  <c r="K175" i="1"/>
  <c r="J175" i="1"/>
  <c r="I175" i="1"/>
  <c r="H175" i="1"/>
  <c r="G175" i="1"/>
  <c r="F175" i="1"/>
  <c r="E175" i="1"/>
  <c r="D175" i="1"/>
  <c r="C175" i="1"/>
  <c r="BY174" i="1"/>
  <c r="BQ174" i="1"/>
  <c r="X174" i="1"/>
  <c r="B174" i="1"/>
  <c r="BY173" i="1"/>
  <c r="BQ173" i="1"/>
  <c r="X173" i="1"/>
  <c r="B173" i="1"/>
  <c r="BY172" i="1"/>
  <c r="BQ172" i="1"/>
  <c r="X172" i="1"/>
  <c r="B172" i="1"/>
  <c r="BY171" i="1"/>
  <c r="BQ171" i="1"/>
  <c r="X171" i="1"/>
  <c r="B171" i="1"/>
  <c r="BY170" i="1"/>
  <c r="BQ170" i="1"/>
  <c r="X170" i="1"/>
  <c r="B170" i="1"/>
  <c r="BY169" i="1"/>
  <c r="BQ169" i="1"/>
  <c r="X169" i="1"/>
  <c r="B169" i="1"/>
  <c r="BY168" i="1"/>
  <c r="BQ168" i="1"/>
  <c r="X168" i="1"/>
  <c r="B168" i="1"/>
  <c r="BY167" i="1"/>
  <c r="BQ167" i="1"/>
  <c r="X167" i="1"/>
  <c r="B167" i="1"/>
  <c r="BY166" i="1"/>
  <c r="BQ166" i="1"/>
  <c r="X166" i="1"/>
  <c r="B166" i="1"/>
  <c r="BY165" i="1"/>
  <c r="BQ165" i="1"/>
  <c r="X165" i="1"/>
  <c r="B165" i="1"/>
  <c r="BY164" i="1"/>
  <c r="BQ164" i="1"/>
  <c r="X164" i="1"/>
  <c r="B164" i="1"/>
  <c r="BY163" i="1"/>
  <c r="BQ163" i="1"/>
  <c r="X163" i="1"/>
  <c r="B163" i="1"/>
  <c r="BY162" i="1"/>
  <c r="BQ162" i="1"/>
  <c r="X162" i="1"/>
  <c r="B162" i="1"/>
  <c r="BY161" i="1"/>
  <c r="BQ161" i="1"/>
  <c r="X161" i="1"/>
  <c r="B161" i="1"/>
  <c r="BY160" i="1"/>
  <c r="BQ160" i="1"/>
  <c r="X160" i="1"/>
  <c r="B160" i="1"/>
  <c r="BY159" i="1"/>
  <c r="BQ159" i="1"/>
  <c r="X159" i="1"/>
  <c r="B159" i="1"/>
  <c r="BY158" i="1"/>
  <c r="BQ158" i="1"/>
  <c r="X158" i="1"/>
  <c r="B158" i="1"/>
  <c r="BY157" i="1"/>
  <c r="BQ157" i="1"/>
  <c r="X157" i="1"/>
  <c r="B157" i="1"/>
  <c r="BY156" i="1"/>
  <c r="BQ156" i="1"/>
  <c r="X156" i="1"/>
  <c r="B156" i="1"/>
  <c r="BY155" i="1"/>
  <c r="BQ155" i="1"/>
  <c r="X155" i="1"/>
  <c r="B155" i="1"/>
  <c r="BY154" i="1"/>
  <c r="BQ154" i="1"/>
  <c r="X154" i="1"/>
  <c r="B154" i="1"/>
  <c r="BY153" i="1"/>
  <c r="BQ153" i="1"/>
  <c r="X153" i="1"/>
  <c r="B153" i="1"/>
  <c r="BY152" i="1"/>
  <c r="BQ152" i="1"/>
  <c r="X152" i="1"/>
  <c r="B152" i="1"/>
  <c r="BY151" i="1"/>
  <c r="BQ151" i="1"/>
  <c r="X151" i="1"/>
  <c r="B151" i="1"/>
  <c r="BY150" i="1"/>
  <c r="BQ150" i="1"/>
  <c r="X150" i="1"/>
  <c r="B150" i="1"/>
  <c r="BY149" i="1"/>
  <c r="BQ149" i="1"/>
  <c r="X149" i="1"/>
  <c r="B149" i="1"/>
  <c r="BY148" i="1"/>
  <c r="BQ148" i="1"/>
  <c r="X148" i="1"/>
  <c r="B148" i="1"/>
  <c r="BY147" i="1"/>
  <c r="BQ147" i="1"/>
  <c r="X147" i="1"/>
  <c r="B147" i="1"/>
  <c r="BY146" i="1"/>
  <c r="BQ146" i="1"/>
  <c r="X146" i="1"/>
  <c r="B146" i="1"/>
  <c r="BY145" i="1"/>
  <c r="BQ145" i="1"/>
  <c r="X145" i="1"/>
  <c r="B145" i="1"/>
  <c r="BY144" i="1"/>
  <c r="BQ144" i="1"/>
  <c r="X144" i="1"/>
  <c r="B144" i="1"/>
  <c r="BY143" i="1"/>
  <c r="BQ143" i="1"/>
  <c r="X143" i="1"/>
  <c r="B143" i="1"/>
  <c r="BY142" i="1"/>
  <c r="BQ142" i="1"/>
  <c r="X142" i="1"/>
  <c r="B142" i="1"/>
  <c r="BY141" i="1"/>
  <c r="BQ141" i="1"/>
  <c r="X141" i="1"/>
  <c r="B141" i="1"/>
  <c r="BY140" i="1"/>
  <c r="BQ140" i="1"/>
  <c r="X140" i="1"/>
  <c r="B140" i="1"/>
  <c r="BY139" i="1"/>
  <c r="BQ139" i="1"/>
  <c r="X139" i="1"/>
  <c r="B139" i="1"/>
  <c r="BY138" i="1"/>
  <c r="BQ138" i="1"/>
  <c r="X138" i="1"/>
  <c r="B138" i="1"/>
  <c r="BY137" i="1"/>
  <c r="BQ137" i="1"/>
  <c r="X137" i="1"/>
  <c r="B137" i="1"/>
  <c r="BY136" i="1"/>
  <c r="BQ136" i="1"/>
  <c r="X136" i="1"/>
  <c r="B136" i="1"/>
  <c r="BY135" i="1"/>
  <c r="BQ135" i="1"/>
  <c r="X135" i="1"/>
  <c r="B135" i="1"/>
  <c r="BY134" i="1"/>
  <c r="BQ134" i="1"/>
  <c r="X134" i="1"/>
  <c r="B134" i="1"/>
  <c r="BY133" i="1"/>
  <c r="BQ133" i="1"/>
  <c r="X133" i="1"/>
  <c r="B133" i="1"/>
  <c r="B175" i="1" s="1"/>
  <c r="AK125" i="1"/>
  <c r="AJ125" i="1"/>
  <c r="AI125" i="1"/>
  <c r="AH125" i="1"/>
  <c r="AG125" i="1"/>
  <c r="AF125" i="1"/>
  <c r="AE125" i="1"/>
  <c r="AD125" i="1"/>
  <c r="AC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CC124" i="1"/>
  <c r="BU124" i="1"/>
  <c r="BR124" i="1"/>
  <c r="AB124" i="1"/>
  <c r="CB124" i="1" s="1"/>
  <c r="X124" i="1"/>
  <c r="B124" i="1"/>
  <c r="BX124" i="1" s="1"/>
  <c r="CC123" i="1"/>
  <c r="BU123" i="1"/>
  <c r="BR123" i="1"/>
  <c r="AB123" i="1"/>
  <c r="CB123" i="1" s="1"/>
  <c r="X123" i="1"/>
  <c r="B123" i="1"/>
  <c r="BX123" i="1" s="1"/>
  <c r="CC122" i="1"/>
  <c r="CB122" i="1"/>
  <c r="BU122" i="1"/>
  <c r="BR122" i="1"/>
  <c r="AB122" i="1"/>
  <c r="X122" i="1"/>
  <c r="B122" i="1"/>
  <c r="BX122" i="1" s="1"/>
  <c r="CC121" i="1"/>
  <c r="BR121" i="1"/>
  <c r="AB121" i="1"/>
  <c r="CB121" i="1" s="1"/>
  <c r="X121" i="1"/>
  <c r="B121" i="1"/>
  <c r="BX121" i="1" s="1"/>
  <c r="CC120" i="1"/>
  <c r="CB120" i="1"/>
  <c r="BR120" i="1"/>
  <c r="AB120" i="1"/>
  <c r="BU120" i="1" s="1"/>
  <c r="X120" i="1"/>
  <c r="B120" i="1"/>
  <c r="BX120" i="1" s="1"/>
  <c r="CC119" i="1"/>
  <c r="BR119" i="1"/>
  <c r="AB119" i="1"/>
  <c r="BU119" i="1" s="1"/>
  <c r="X119" i="1"/>
  <c r="B119" i="1"/>
  <c r="BX119" i="1" s="1"/>
  <c r="CC118" i="1"/>
  <c r="CB118" i="1"/>
  <c r="BU118" i="1"/>
  <c r="BR118" i="1"/>
  <c r="AB118" i="1"/>
  <c r="X118" i="1"/>
  <c r="B118" i="1"/>
  <c r="BX118" i="1" s="1"/>
  <c r="CC117" i="1"/>
  <c r="BU117" i="1"/>
  <c r="BR117" i="1"/>
  <c r="AB117" i="1"/>
  <c r="CB117" i="1" s="1"/>
  <c r="X117" i="1"/>
  <c r="B117" i="1"/>
  <c r="B125" i="1" s="1"/>
  <c r="BY125" i="1" s="1"/>
  <c r="BX92" i="1"/>
  <c r="BP92" i="1"/>
  <c r="C92" i="1" s="1"/>
  <c r="BX91" i="1"/>
  <c r="BP91" i="1"/>
  <c r="C91" i="1" s="1"/>
  <c r="BX90" i="1"/>
  <c r="BP90" i="1"/>
  <c r="C90" i="1"/>
  <c r="BR87" i="1"/>
  <c r="BQ87" i="1"/>
  <c r="C87" i="1"/>
  <c r="C86" i="1"/>
  <c r="BR85" i="1"/>
  <c r="C85" i="1"/>
  <c r="BR84" i="1"/>
  <c r="BQ84" i="1"/>
  <c r="C84" i="1"/>
  <c r="C83" i="1"/>
  <c r="BR83" i="1" s="1"/>
  <c r="BQ82" i="1"/>
  <c r="C82" i="1"/>
  <c r="C81" i="1"/>
  <c r="BR80" i="1"/>
  <c r="BQ80" i="1"/>
  <c r="C80" i="1"/>
  <c r="CA79" i="1"/>
  <c r="BY79" i="1"/>
  <c r="BX79" i="1"/>
  <c r="BQ79" i="1"/>
  <c r="BP79" i="1"/>
  <c r="C79" i="1"/>
  <c r="BZ79" i="1" s="1"/>
  <c r="CA78" i="1"/>
  <c r="BZ78" i="1"/>
  <c r="BY78" i="1"/>
  <c r="C78" i="1"/>
  <c r="CA77" i="1"/>
  <c r="BY77" i="1"/>
  <c r="BX77" i="1"/>
  <c r="BQ77" i="1"/>
  <c r="BP77" i="1"/>
  <c r="C77" i="1"/>
  <c r="BZ77" i="1" s="1"/>
  <c r="X73" i="1"/>
  <c r="W73" i="1"/>
  <c r="V73" i="1"/>
  <c r="U73" i="1"/>
  <c r="T73" i="1"/>
  <c r="S73" i="1"/>
  <c r="R73" i="1"/>
  <c r="Q73" i="1"/>
  <c r="P73" i="1"/>
  <c r="O73" i="1"/>
  <c r="N73" i="1"/>
  <c r="M73" i="1"/>
  <c r="L73" i="1"/>
  <c r="K73" i="1"/>
  <c r="J73" i="1"/>
  <c r="I73" i="1"/>
  <c r="H73" i="1"/>
  <c r="G73" i="1"/>
  <c r="F73" i="1"/>
  <c r="E73" i="1"/>
  <c r="D73" i="1"/>
  <c r="BZ72" i="1"/>
  <c r="BY72" i="1"/>
  <c r="BR72" i="1"/>
  <c r="BQ72" i="1"/>
  <c r="C72" i="1"/>
  <c r="CA72" i="1" s="1"/>
  <c r="CB71" i="1"/>
  <c r="BT71" i="1"/>
  <c r="C71" i="1"/>
  <c r="BZ70" i="1"/>
  <c r="BY70" i="1"/>
  <c r="BR70" i="1"/>
  <c r="BQ70" i="1"/>
  <c r="C70" i="1"/>
  <c r="CA70" i="1" s="1"/>
  <c r="CA69" i="1"/>
  <c r="BT69" i="1"/>
  <c r="BS69" i="1"/>
  <c r="C69" i="1"/>
  <c r="BZ68" i="1"/>
  <c r="BY68" i="1"/>
  <c r="BR68" i="1"/>
  <c r="BQ68" i="1"/>
  <c r="C68" i="1"/>
  <c r="CA68" i="1" s="1"/>
  <c r="CB67" i="1"/>
  <c r="BT67" i="1"/>
  <c r="BS67" i="1"/>
  <c r="C67" i="1"/>
  <c r="BZ66" i="1"/>
  <c r="BY66" i="1"/>
  <c r="BR66" i="1"/>
  <c r="BQ66" i="1"/>
  <c r="C66" i="1"/>
  <c r="CA66" i="1" s="1"/>
  <c r="CA65" i="1"/>
  <c r="BS65" i="1"/>
  <c r="C65" i="1"/>
  <c r="BZ64" i="1"/>
  <c r="BY64" i="1"/>
  <c r="BR64" i="1"/>
  <c r="BQ64" i="1"/>
  <c r="CA64" i="1"/>
  <c r="CB63" i="1"/>
  <c r="C63" i="1"/>
  <c r="C73" i="1" s="1"/>
  <c r="BZ62" i="1"/>
  <c r="BY62" i="1"/>
  <c r="BR62" i="1"/>
  <c r="BQ62" i="1"/>
  <c r="C62" i="1"/>
  <c r="CA62" i="1" s="1"/>
  <c r="AX58" i="1"/>
  <c r="AW58" i="1"/>
  <c r="AV58" i="1"/>
  <c r="AU58" i="1"/>
  <c r="AT58" i="1"/>
  <c r="AS58" i="1"/>
  <c r="AR58" i="1"/>
  <c r="AQ58" i="1"/>
  <c r="AP58" i="1"/>
  <c r="AN58" i="1"/>
  <c r="AM58" i="1"/>
  <c r="AL58" i="1"/>
  <c r="AK58" i="1"/>
  <c r="AJ58" i="1"/>
  <c r="AI58" i="1"/>
  <c r="AH58" i="1"/>
  <c r="AG58" i="1"/>
  <c r="AF58" i="1"/>
  <c r="CD58" i="1" s="1"/>
  <c r="AE58" i="1"/>
  <c r="AD58" i="1"/>
  <c r="AC58" i="1"/>
  <c r="AA58" i="1"/>
  <c r="Z58" i="1"/>
  <c r="Y58" i="1"/>
  <c r="W58" i="1"/>
  <c r="V58" i="1"/>
  <c r="U58" i="1"/>
  <c r="T58" i="1"/>
  <c r="S58" i="1"/>
  <c r="R58" i="1"/>
  <c r="Q58" i="1"/>
  <c r="P58" i="1"/>
  <c r="O58" i="1"/>
  <c r="N58" i="1"/>
  <c r="M58" i="1"/>
  <c r="L58" i="1"/>
  <c r="K58" i="1"/>
  <c r="J58" i="1"/>
  <c r="I58" i="1"/>
  <c r="H58" i="1"/>
  <c r="G58" i="1"/>
  <c r="F58" i="1"/>
  <c r="E58" i="1"/>
  <c r="D58" i="1"/>
  <c r="C58" i="1"/>
  <c r="CD57" i="1"/>
  <c r="BV57" i="1"/>
  <c r="BU57" i="1"/>
  <c r="AB57" i="1"/>
  <c r="X57" i="1"/>
  <c r="B57" i="1"/>
  <c r="CB57" i="1" s="1"/>
  <c r="CD56" i="1"/>
  <c r="CA56" i="1"/>
  <c r="BZ56" i="1"/>
  <c r="BX56" i="1"/>
  <c r="BV56" i="1"/>
  <c r="BU56" i="1"/>
  <c r="BS56" i="1"/>
  <c r="BR56" i="1"/>
  <c r="BQ56" i="1"/>
  <c r="AB56" i="1"/>
  <c r="X56" i="1"/>
  <c r="CB56" i="1" s="1"/>
  <c r="B56" i="1"/>
  <c r="CC56" i="1" s="1"/>
  <c r="CD55" i="1"/>
  <c r="BY55" i="1"/>
  <c r="BX55" i="1"/>
  <c r="BV55" i="1"/>
  <c r="BT55" i="1"/>
  <c r="BS55" i="1"/>
  <c r="BR55" i="1"/>
  <c r="AB55" i="1"/>
  <c r="CB55" i="1" s="1"/>
  <c r="X55" i="1"/>
  <c r="B55" i="1"/>
  <c r="CD54" i="1"/>
  <c r="BY54" i="1"/>
  <c r="BV54" i="1"/>
  <c r="BQ54" i="1"/>
  <c r="BP54" i="1"/>
  <c r="AB54" i="1"/>
  <c r="B54" i="1"/>
  <c r="CC54" i="1" s="1"/>
  <c r="CE53" i="1"/>
  <c r="CD53" i="1"/>
  <c r="BW53" i="1"/>
  <c r="BV53" i="1"/>
  <c r="AB53" i="1"/>
  <c r="X53" i="1"/>
  <c r="B53" i="1"/>
  <c r="CE52" i="1"/>
  <c r="CD52" i="1"/>
  <c r="BW52" i="1"/>
  <c r="BV52" i="1"/>
  <c r="AB52" i="1"/>
  <c r="X52" i="1"/>
  <c r="B52" i="1"/>
  <c r="BY52" i="1" s="1"/>
  <c r="CE51" i="1"/>
  <c r="CD51" i="1"/>
  <c r="CB51" i="1"/>
  <c r="CA51" i="1"/>
  <c r="BW51" i="1"/>
  <c r="BV51" i="1"/>
  <c r="BU51" i="1"/>
  <c r="BP51" i="1"/>
  <c r="AB51" i="1"/>
  <c r="X51" i="1"/>
  <c r="B51" i="1"/>
  <c r="BY51" i="1" s="1"/>
  <c r="CD50" i="1"/>
  <c r="CB50" i="1"/>
  <c r="CA50" i="1"/>
  <c r="BZ50" i="1"/>
  <c r="BX50" i="1"/>
  <c r="BV50" i="1"/>
  <c r="BS50" i="1"/>
  <c r="BR50" i="1"/>
  <c r="BQ50" i="1"/>
  <c r="AB50" i="1"/>
  <c r="BU50" i="1" s="1"/>
  <c r="X50" i="1"/>
  <c r="B50" i="1"/>
  <c r="CC50" i="1" s="1"/>
  <c r="CD49" i="1"/>
  <c r="BZ49" i="1"/>
  <c r="BY49" i="1"/>
  <c r="BV49" i="1"/>
  <c r="BU49" i="1"/>
  <c r="BT49" i="1"/>
  <c r="AB49" i="1"/>
  <c r="X49" i="1"/>
  <c r="B49" i="1"/>
  <c r="BX49" i="1" s="1"/>
  <c r="CD48" i="1"/>
  <c r="CA48" i="1"/>
  <c r="BZ48" i="1"/>
  <c r="BX48" i="1"/>
  <c r="BV48" i="1"/>
  <c r="BS48" i="1"/>
  <c r="BR48" i="1"/>
  <c r="BQ48" i="1"/>
  <c r="AB48" i="1"/>
  <c r="CB48" i="1" s="1"/>
  <c r="X48" i="1"/>
  <c r="B48" i="1"/>
  <c r="CC48" i="1" s="1"/>
  <c r="CD47" i="1"/>
  <c r="CC47" i="1"/>
  <c r="BV47" i="1"/>
  <c r="BP47" i="1"/>
  <c r="AB47" i="1"/>
  <c r="X47" i="1"/>
  <c r="B47" i="1"/>
  <c r="CB47" i="1" s="1"/>
  <c r="CA46" i="1"/>
  <c r="BZ46" i="1"/>
  <c r="BY46" i="1"/>
  <c r="BT46" i="1"/>
  <c r="BS46" i="1"/>
  <c r="BQ46" i="1"/>
  <c r="AB46" i="1"/>
  <c r="X46" i="1"/>
  <c r="B46" i="1"/>
  <c r="CD45" i="1"/>
  <c r="CB45" i="1"/>
  <c r="CA45" i="1"/>
  <c r="BZ45" i="1"/>
  <c r="BX45" i="1"/>
  <c r="BV45" i="1"/>
  <c r="BU45" i="1"/>
  <c r="BS45" i="1"/>
  <c r="BR45" i="1"/>
  <c r="BQ45" i="1"/>
  <c r="AB45" i="1"/>
  <c r="X45" i="1"/>
  <c r="B45" i="1"/>
  <c r="CC45" i="1" s="1"/>
  <c r="CD44" i="1"/>
  <c r="BV44" i="1"/>
  <c r="AB44" i="1"/>
  <c r="X44" i="1"/>
  <c r="B44" i="1"/>
  <c r="CB44" i="1" s="1"/>
  <c r="CD43" i="1"/>
  <c r="BX43" i="1"/>
  <c r="BV43" i="1"/>
  <c r="BR43" i="1"/>
  <c r="AB43" i="1"/>
  <c r="B43" i="1"/>
  <c r="CD42" i="1"/>
  <c r="BV42" i="1"/>
  <c r="AB42" i="1"/>
  <c r="X42" i="1"/>
  <c r="B42" i="1"/>
  <c r="CC42" i="1" s="1"/>
  <c r="CD41" i="1"/>
  <c r="BY41" i="1"/>
  <c r="BV41" i="1"/>
  <c r="BR41" i="1"/>
  <c r="AB41" i="1"/>
  <c r="B41" i="1"/>
  <c r="BP41" i="1" s="1"/>
  <c r="CD40" i="1"/>
  <c r="CA40" i="1"/>
  <c r="BZ40" i="1"/>
  <c r="BX40" i="1"/>
  <c r="BV40" i="1"/>
  <c r="BS40" i="1"/>
  <c r="BR40" i="1"/>
  <c r="BQ40" i="1"/>
  <c r="AB40" i="1"/>
  <c r="BU40" i="1" s="1"/>
  <c r="X40" i="1"/>
  <c r="B40" i="1"/>
  <c r="CC40" i="1" s="1"/>
  <c r="CD39" i="1"/>
  <c r="BZ39" i="1"/>
  <c r="BV39" i="1"/>
  <c r="BU39" i="1"/>
  <c r="AB39" i="1"/>
  <c r="X39" i="1"/>
  <c r="B39" i="1"/>
  <c r="BY39" i="1" s="1"/>
  <c r="CD38" i="1"/>
  <c r="BZ38" i="1"/>
  <c r="BX38" i="1"/>
  <c r="BV38" i="1"/>
  <c r="BR38" i="1"/>
  <c r="BQ38" i="1"/>
  <c r="AB38" i="1"/>
  <c r="B38" i="1"/>
  <c r="CD37" i="1"/>
  <c r="CC37" i="1"/>
  <c r="CB37" i="1"/>
  <c r="CA37" i="1"/>
  <c r="BY37" i="1"/>
  <c r="BX37" i="1"/>
  <c r="BV37" i="1"/>
  <c r="BT37" i="1"/>
  <c r="BS37" i="1"/>
  <c r="BR37" i="1"/>
  <c r="BP37" i="1"/>
  <c r="AB37" i="1"/>
  <c r="B37" i="1"/>
  <c r="BZ37" i="1" s="1"/>
  <c r="CD36" i="1"/>
  <c r="CC36" i="1"/>
  <c r="BY36" i="1"/>
  <c r="BX36" i="1"/>
  <c r="BV36" i="1"/>
  <c r="BT36" i="1"/>
  <c r="BS36" i="1"/>
  <c r="BQ36" i="1"/>
  <c r="AB36" i="1"/>
  <c r="X36" i="1"/>
  <c r="CB36" i="1" s="1"/>
  <c r="B36" i="1"/>
  <c r="CD35" i="1"/>
  <c r="BX35" i="1"/>
  <c r="BV35" i="1"/>
  <c r="BQ35" i="1"/>
  <c r="AB35" i="1"/>
  <c r="B35" i="1"/>
  <c r="CD34" i="1"/>
  <c r="CC34" i="1"/>
  <c r="CA34" i="1"/>
  <c r="BY34" i="1"/>
  <c r="BX34" i="1"/>
  <c r="BV34" i="1"/>
  <c r="BT34" i="1"/>
  <c r="BS34" i="1"/>
  <c r="BR34" i="1"/>
  <c r="AB34" i="1"/>
  <c r="X34" i="1"/>
  <c r="B34" i="1"/>
  <c r="CD33" i="1"/>
  <c r="BV33" i="1"/>
  <c r="AB33" i="1"/>
  <c r="X33" i="1"/>
  <c r="B33" i="1"/>
  <c r="BP33" i="1" s="1"/>
  <c r="CD32" i="1"/>
  <c r="BV32" i="1"/>
  <c r="AB32" i="1"/>
  <c r="X32" i="1"/>
  <c r="B32" i="1"/>
  <c r="CA32" i="1" s="1"/>
  <c r="CD31" i="1"/>
  <c r="BY31" i="1"/>
  <c r="BV31" i="1"/>
  <c r="BQ31" i="1"/>
  <c r="AB31" i="1"/>
  <c r="X31" i="1"/>
  <c r="B31" i="1"/>
  <c r="BR31" i="1" s="1"/>
  <c r="CD30" i="1"/>
  <c r="BV30" i="1"/>
  <c r="AB30" i="1"/>
  <c r="X30" i="1"/>
  <c r="B30" i="1"/>
  <c r="CC30" i="1" s="1"/>
  <c r="CD29" i="1"/>
  <c r="CA29" i="1"/>
  <c r="BZ29" i="1"/>
  <c r="BY29" i="1"/>
  <c r="BV29" i="1"/>
  <c r="BT29" i="1"/>
  <c r="BR29" i="1"/>
  <c r="BP29" i="1"/>
  <c r="AB29" i="1"/>
  <c r="X29" i="1"/>
  <c r="BU29" i="1" s="1"/>
  <c r="B29" i="1"/>
  <c r="CD28" i="1"/>
  <c r="CC28" i="1"/>
  <c r="CA28" i="1"/>
  <c r="BY28" i="1"/>
  <c r="BX28" i="1"/>
  <c r="BV28" i="1"/>
  <c r="BT28" i="1"/>
  <c r="BS28" i="1"/>
  <c r="BR28" i="1"/>
  <c r="BP28" i="1"/>
  <c r="AB28" i="1"/>
  <c r="CB28" i="1" s="1"/>
  <c r="B28" i="1"/>
  <c r="BZ28" i="1" s="1"/>
  <c r="CD27" i="1"/>
  <c r="CB27" i="1"/>
  <c r="BZ27" i="1"/>
  <c r="BV27" i="1"/>
  <c r="BU27" i="1"/>
  <c r="BT27" i="1"/>
  <c r="AB27" i="1"/>
  <c r="X27" i="1"/>
  <c r="B27" i="1"/>
  <c r="BY27" i="1" s="1"/>
  <c r="CD26" i="1"/>
  <c r="CA26" i="1"/>
  <c r="BZ26" i="1"/>
  <c r="BX26" i="1"/>
  <c r="BV26" i="1"/>
  <c r="BU26" i="1"/>
  <c r="BS26" i="1"/>
  <c r="BR26" i="1"/>
  <c r="BQ26" i="1"/>
  <c r="AB26" i="1"/>
  <c r="X26" i="1"/>
  <c r="CB26" i="1" s="1"/>
  <c r="B26" i="1"/>
  <c r="CC26" i="1" s="1"/>
  <c r="CD25" i="1"/>
  <c r="BY25" i="1"/>
  <c r="BX25" i="1"/>
  <c r="BV25" i="1"/>
  <c r="BT25" i="1"/>
  <c r="BS25" i="1"/>
  <c r="AB25" i="1"/>
  <c r="X25" i="1"/>
  <c r="B25" i="1"/>
  <c r="CC25" i="1" s="1"/>
  <c r="CD24" i="1"/>
  <c r="CB24" i="1"/>
  <c r="CA24" i="1"/>
  <c r="BZ24" i="1"/>
  <c r="BX24" i="1"/>
  <c r="BV24" i="1"/>
  <c r="BS24" i="1"/>
  <c r="BR24" i="1"/>
  <c r="BQ24" i="1"/>
  <c r="AB24" i="1"/>
  <c r="X24" i="1"/>
  <c r="BU24" i="1" s="1"/>
  <c r="B24" i="1"/>
  <c r="CC24" i="1" s="1"/>
  <c r="CC23" i="1"/>
  <c r="CA23" i="1"/>
  <c r="BY23" i="1"/>
  <c r="BX23" i="1"/>
  <c r="BS23" i="1"/>
  <c r="BR23" i="1"/>
  <c r="BQ23" i="1"/>
  <c r="AB23" i="1"/>
  <c r="X23" i="1"/>
  <c r="CB23" i="1" s="1"/>
  <c r="B23" i="1"/>
  <c r="BZ23" i="1" s="1"/>
  <c r="CD22" i="1"/>
  <c r="CC22" i="1"/>
  <c r="BY22" i="1"/>
  <c r="BX22" i="1"/>
  <c r="BV22" i="1"/>
  <c r="BT22" i="1"/>
  <c r="BS22" i="1"/>
  <c r="BQ22" i="1"/>
  <c r="AB22" i="1"/>
  <c r="X22" i="1"/>
  <c r="CB22" i="1" s="1"/>
  <c r="B22" i="1"/>
  <c r="CA21" i="1"/>
  <c r="BZ21" i="1"/>
  <c r="BT21" i="1"/>
  <c r="BS21" i="1"/>
  <c r="AB21" i="1"/>
  <c r="X21" i="1"/>
  <c r="B21" i="1"/>
  <c r="BY21" i="1" s="1"/>
  <c r="CD20" i="1"/>
  <c r="CB20" i="1"/>
  <c r="CA20" i="1"/>
  <c r="BZ20" i="1"/>
  <c r="BX20" i="1"/>
  <c r="BV20" i="1"/>
  <c r="BS20" i="1"/>
  <c r="BR20" i="1"/>
  <c r="BQ20" i="1"/>
  <c r="AB20" i="1"/>
  <c r="X20" i="1"/>
  <c r="BU20" i="1" s="1"/>
  <c r="B20" i="1"/>
  <c r="CC20" i="1" s="1"/>
  <c r="CC19" i="1"/>
  <c r="CA19" i="1"/>
  <c r="BY19" i="1"/>
  <c r="BX19" i="1"/>
  <c r="BS19" i="1"/>
  <c r="BR19" i="1"/>
  <c r="BQ19" i="1"/>
  <c r="AB19" i="1"/>
  <c r="X19" i="1"/>
  <c r="CB19" i="1" s="1"/>
  <c r="B19" i="1"/>
  <c r="BZ19" i="1" s="1"/>
  <c r="CE18" i="1"/>
  <c r="CD18" i="1"/>
  <c r="CC18" i="1"/>
  <c r="CA18" i="1"/>
  <c r="BZ18" i="1"/>
  <c r="BY18" i="1"/>
  <c r="BW18" i="1"/>
  <c r="BV18" i="1"/>
  <c r="BS18" i="1"/>
  <c r="BR18" i="1"/>
  <c r="BQ18" i="1"/>
  <c r="AB18" i="1"/>
  <c r="X18" i="1"/>
  <c r="BU18" i="1" s="1"/>
  <c r="B18" i="1"/>
  <c r="CD17" i="1"/>
  <c r="CC17" i="1"/>
  <c r="BY17" i="1"/>
  <c r="BX17" i="1"/>
  <c r="BV17" i="1"/>
  <c r="BT17" i="1"/>
  <c r="BS17" i="1"/>
  <c r="BQ17" i="1"/>
  <c r="AB17" i="1"/>
  <c r="X17" i="1"/>
  <c r="CB17" i="1" s="1"/>
  <c r="B17" i="1"/>
  <c r="CD16" i="1"/>
  <c r="CB16" i="1"/>
  <c r="CA16" i="1"/>
  <c r="BZ16" i="1"/>
  <c r="BX16" i="1"/>
  <c r="BV16" i="1"/>
  <c r="BU16" i="1"/>
  <c r="BS16" i="1"/>
  <c r="BR16" i="1"/>
  <c r="BQ16" i="1"/>
  <c r="AB16" i="1"/>
  <c r="X16" i="1"/>
  <c r="B16" i="1"/>
  <c r="CC16" i="1" s="1"/>
  <c r="CD15" i="1"/>
  <c r="BY15" i="1"/>
  <c r="BV15" i="1"/>
  <c r="BT15" i="1"/>
  <c r="AB15" i="1"/>
  <c r="X15" i="1"/>
  <c r="B15" i="1"/>
  <c r="CC15" i="1" s="1"/>
  <c r="CC14" i="1"/>
  <c r="BU14" i="1"/>
  <c r="BP14" i="1"/>
  <c r="X14" i="1"/>
  <c r="B14" i="1"/>
  <c r="CD13" i="1"/>
  <c r="CA13" i="1"/>
  <c r="BZ13" i="1"/>
  <c r="BY13" i="1"/>
  <c r="BV13" i="1"/>
  <c r="BT13" i="1"/>
  <c r="BR13" i="1"/>
  <c r="BP13" i="1"/>
  <c r="AB13" i="1"/>
  <c r="X13" i="1"/>
  <c r="BU13" i="1" s="1"/>
  <c r="B13" i="1"/>
  <c r="CD12" i="1"/>
  <c r="CC12" i="1"/>
  <c r="BX12" i="1"/>
  <c r="BV12" i="1"/>
  <c r="BS12" i="1"/>
  <c r="BR12" i="1"/>
  <c r="AB12" i="1"/>
  <c r="AB58" i="1" s="1"/>
  <c r="X12" i="1"/>
  <c r="X58" i="1" s="1"/>
  <c r="B12" i="1"/>
  <c r="A5" i="1"/>
  <c r="A4" i="1"/>
  <c r="A3" i="1"/>
  <c r="A2" i="1"/>
  <c r="AY58" i="4" l="1"/>
  <c r="Y73" i="4"/>
  <c r="A200" i="4"/>
  <c r="CB58" i="4"/>
  <c r="BX200" i="4" s="1"/>
  <c r="BY175" i="3"/>
  <c r="BQ175" i="3"/>
  <c r="X175" i="3" s="1"/>
  <c r="Y65" i="3"/>
  <c r="X77" i="3"/>
  <c r="Y63" i="3"/>
  <c r="AY57" i="3"/>
  <c r="AY51" i="3"/>
  <c r="AY12" i="3"/>
  <c r="CB125" i="3"/>
  <c r="BR125" i="3"/>
  <c r="BX125" i="3"/>
  <c r="BP125" i="3"/>
  <c r="AL125" i="3" s="1"/>
  <c r="CC125" i="3"/>
  <c r="BU125" i="3"/>
  <c r="BQ125" i="3"/>
  <c r="BY125" i="3"/>
  <c r="AY47" i="3"/>
  <c r="CB73" i="3"/>
  <c r="BT73" i="3"/>
  <c r="CA73" i="3"/>
  <c r="BR73" i="3"/>
  <c r="BY73" i="3"/>
  <c r="BS73" i="3"/>
  <c r="BQ73" i="3"/>
  <c r="Y73" i="3" s="1"/>
  <c r="BZ73" i="3"/>
  <c r="AY33" i="3"/>
  <c r="Y71" i="3"/>
  <c r="AY36" i="3"/>
  <c r="AY19" i="3"/>
  <c r="AY37" i="3"/>
  <c r="AY38" i="3"/>
  <c r="AL120" i="3"/>
  <c r="AY45" i="3"/>
  <c r="CB35" i="3"/>
  <c r="BX35" i="3"/>
  <c r="BS35" i="3"/>
  <c r="CA35" i="3"/>
  <c r="BR35" i="3"/>
  <c r="BZ35" i="3"/>
  <c r="BT35" i="3"/>
  <c r="BY35" i="3"/>
  <c r="BQ35" i="3"/>
  <c r="BP35" i="3"/>
  <c r="CC35" i="3"/>
  <c r="BU35" i="3"/>
  <c r="AY43" i="3"/>
  <c r="B58" i="3"/>
  <c r="A200" i="3" s="1"/>
  <c r="X79" i="3"/>
  <c r="AY55" i="3"/>
  <c r="AY46" i="3"/>
  <c r="AL124" i="3"/>
  <c r="AY49" i="3"/>
  <c r="AY29" i="3"/>
  <c r="AY39" i="3"/>
  <c r="AY26" i="3"/>
  <c r="AY20" i="3"/>
  <c r="AY16" i="3"/>
  <c r="AY30" i="3"/>
  <c r="AY17" i="3"/>
  <c r="AY32" i="3"/>
  <c r="CB73" i="1"/>
  <c r="BT73" i="1"/>
  <c r="BY73" i="1"/>
  <c r="BQ73" i="1"/>
  <c r="BS73" i="1"/>
  <c r="BZ73" i="1"/>
  <c r="BR73" i="1"/>
  <c r="CA73" i="1"/>
  <c r="BP30" i="1"/>
  <c r="BX30" i="1"/>
  <c r="BP32" i="1"/>
  <c r="AY32" i="1" s="1"/>
  <c r="BP52" i="1"/>
  <c r="BZ53" i="1"/>
  <c r="BR53" i="1"/>
  <c r="CC53" i="1"/>
  <c r="BX53" i="1"/>
  <c r="BT53" i="1"/>
  <c r="BQ53" i="1"/>
  <c r="CB14" i="1"/>
  <c r="BX14" i="1"/>
  <c r="BR14" i="1"/>
  <c r="BY14" i="1"/>
  <c r="BP15" i="1"/>
  <c r="BZ15" i="1"/>
  <c r="BR30" i="1"/>
  <c r="CA30" i="1"/>
  <c r="CC35" i="1"/>
  <c r="BY35" i="1"/>
  <c r="BT35" i="1"/>
  <c r="BP35" i="1"/>
  <c r="BZ35" i="1"/>
  <c r="BS35" i="1"/>
  <c r="CA35" i="1"/>
  <c r="BP39" i="1"/>
  <c r="CC39" i="1"/>
  <c r="BT41" i="1"/>
  <c r="CC43" i="1"/>
  <c r="BY43" i="1"/>
  <c r="BT43" i="1"/>
  <c r="BP43" i="1"/>
  <c r="AY43" i="1" s="1"/>
  <c r="CB43" i="1"/>
  <c r="BQ43" i="1"/>
  <c r="BS43" i="1"/>
  <c r="BZ43" i="1"/>
  <c r="BQ44" i="1"/>
  <c r="BY44" i="1"/>
  <c r="CC52" i="1"/>
  <c r="BS53" i="1"/>
  <c r="BY53" i="1"/>
  <c r="BX81" i="1"/>
  <c r="BY81" i="1"/>
  <c r="BP81" i="1"/>
  <c r="BZ81" i="1"/>
  <c r="BQ81" i="1"/>
  <c r="BS79" i="1"/>
  <c r="BX86" i="1"/>
  <c r="BY86" i="1"/>
  <c r="BP86" i="1"/>
  <c r="BZ86" i="1"/>
  <c r="BR86" i="1"/>
  <c r="B58" i="1"/>
  <c r="BZ12" i="1"/>
  <c r="BS14" i="1"/>
  <c r="BQ12" i="1"/>
  <c r="BU12" i="1"/>
  <c r="CA12" i="1"/>
  <c r="CB13" i="1"/>
  <c r="BX13" i="1"/>
  <c r="BS13" i="1"/>
  <c r="BQ13" i="1"/>
  <c r="AY13" i="1" s="1"/>
  <c r="CC13" i="1"/>
  <c r="BT14" i="1"/>
  <c r="CA14" i="1"/>
  <c r="BS15" i="1"/>
  <c r="BX15" i="1"/>
  <c r="CA17" i="1"/>
  <c r="BR17" i="1"/>
  <c r="BP17" i="1"/>
  <c r="BU17" i="1"/>
  <c r="BZ17" i="1"/>
  <c r="CB18" i="1"/>
  <c r="BQ21" i="1"/>
  <c r="CA22" i="1"/>
  <c r="BR22" i="1"/>
  <c r="BP22" i="1"/>
  <c r="BU22" i="1"/>
  <c r="BZ22" i="1"/>
  <c r="BQ25" i="1"/>
  <c r="BQ27" i="1"/>
  <c r="CC38" i="1"/>
  <c r="BY38" i="1"/>
  <c r="BT38" i="1"/>
  <c r="BP38" i="1"/>
  <c r="CA38" i="1"/>
  <c r="BU38" i="1"/>
  <c r="BS38" i="1"/>
  <c r="CB38" i="1"/>
  <c r="BT39" i="1"/>
  <c r="CB40" i="1"/>
  <c r="BU44" i="1"/>
  <c r="BU47" i="1"/>
  <c r="BU48" i="1"/>
  <c r="BS49" i="1"/>
  <c r="BS51" i="1"/>
  <c r="BU52" i="1"/>
  <c r="BP53" i="1"/>
  <c r="CB53" i="1"/>
  <c r="BU54" i="1"/>
  <c r="BT57" i="1"/>
  <c r="CA63" i="1"/>
  <c r="Y72" i="1"/>
  <c r="BS77" i="1"/>
  <c r="BS78" i="1"/>
  <c r="BX78" i="1"/>
  <c r="BP78" i="1"/>
  <c r="X78" i="1" s="1"/>
  <c r="BQ78" i="1"/>
  <c r="BR78" i="1"/>
  <c r="BX82" i="1"/>
  <c r="BY82" i="1"/>
  <c r="BP82" i="1"/>
  <c r="BZ82" i="1"/>
  <c r="BR82" i="1"/>
  <c r="BX85" i="1"/>
  <c r="BY85" i="1"/>
  <c r="BP85" i="1"/>
  <c r="BZ85" i="1"/>
  <c r="BQ85" i="1"/>
  <c r="BX87" i="1"/>
  <c r="BY87" i="1"/>
  <c r="BP87" i="1"/>
  <c r="X87" i="1" s="1"/>
  <c r="BZ87" i="1"/>
  <c r="CB119" i="1"/>
  <c r="BU121" i="1"/>
  <c r="CB12" i="1"/>
  <c r="BZ30" i="1"/>
  <c r="BU30" i="1"/>
  <c r="BQ30" i="1"/>
  <c r="BY30" i="1"/>
  <c r="BS30" i="1"/>
  <c r="BZ32" i="1"/>
  <c r="BU32" i="1"/>
  <c r="BQ32" i="1"/>
  <c r="CC32" i="1"/>
  <c r="BX32" i="1"/>
  <c r="BR32" i="1"/>
  <c r="BY32" i="1"/>
  <c r="CB33" i="1"/>
  <c r="BX33" i="1"/>
  <c r="BS33" i="1"/>
  <c r="BZ33" i="1"/>
  <c r="BT33" i="1"/>
  <c r="AY33" i="1" s="1"/>
  <c r="BQ33" i="1"/>
  <c r="BY33" i="1"/>
  <c r="BZ42" i="1"/>
  <c r="BU42" i="1"/>
  <c r="BQ42" i="1"/>
  <c r="BY42" i="1"/>
  <c r="BS42" i="1"/>
  <c r="BP42" i="1"/>
  <c r="BX42" i="1"/>
  <c r="CA44" i="1"/>
  <c r="BR44" i="1"/>
  <c r="CC44" i="1"/>
  <c r="BX44" i="1"/>
  <c r="BS44" i="1"/>
  <c r="BP44" i="1"/>
  <c r="AY47" i="1"/>
  <c r="BZ52" i="1"/>
  <c r="BR52" i="1"/>
  <c r="CA52" i="1"/>
  <c r="BQ52" i="1"/>
  <c r="CB52" i="1"/>
  <c r="BQ14" i="1"/>
  <c r="AY14" i="1" s="1"/>
  <c r="CA15" i="1"/>
  <c r="BR15" i="1"/>
  <c r="BU15" i="1"/>
  <c r="CB31" i="1"/>
  <c r="BX31" i="1"/>
  <c r="BS31" i="1"/>
  <c r="CA31" i="1"/>
  <c r="BU31" i="1"/>
  <c r="BP31" i="1"/>
  <c r="AY31" i="1" s="1"/>
  <c r="BZ31" i="1"/>
  <c r="BS32" i="1"/>
  <c r="BR33" i="1"/>
  <c r="CA33" i="1"/>
  <c r="BR35" i="1"/>
  <c r="CA39" i="1"/>
  <c r="BR39" i="1"/>
  <c r="CB39" i="1"/>
  <c r="BQ39" i="1"/>
  <c r="CB41" i="1"/>
  <c r="BX41" i="1"/>
  <c r="BS41" i="1"/>
  <c r="AY41" i="1" s="1"/>
  <c r="CC41" i="1"/>
  <c r="BQ41" i="1"/>
  <c r="BZ41" i="1"/>
  <c r="BR42" i="1"/>
  <c r="CA42" i="1"/>
  <c r="CA47" i="1"/>
  <c r="BR47" i="1"/>
  <c r="BY47" i="1"/>
  <c r="BT47" i="1"/>
  <c r="BQ47" i="1"/>
  <c r="BX47" i="1"/>
  <c r="BS52" i="1"/>
  <c r="BY63" i="1"/>
  <c r="BQ63" i="1"/>
  <c r="BZ63" i="1"/>
  <c r="BR63" i="1"/>
  <c r="BS63" i="1"/>
  <c r="BT63" i="1"/>
  <c r="BX83" i="1"/>
  <c r="BY83" i="1"/>
  <c r="BP83" i="1"/>
  <c r="BZ83" i="1"/>
  <c r="CC125" i="1"/>
  <c r="BU125" i="1"/>
  <c r="BX125" i="1"/>
  <c r="BP125" i="1"/>
  <c r="CB125" i="1"/>
  <c r="BQ125" i="1"/>
  <c r="BR125" i="1"/>
  <c r="AB125" i="1"/>
  <c r="BP12" i="1"/>
  <c r="BT12" i="1"/>
  <c r="BY12" i="1"/>
  <c r="BZ14" i="1"/>
  <c r="BQ15" i="1"/>
  <c r="CB15" i="1"/>
  <c r="BU19" i="1"/>
  <c r="CB21" i="1"/>
  <c r="BX21" i="1"/>
  <c r="BR21" i="1"/>
  <c r="BP21" i="1"/>
  <c r="BU21" i="1"/>
  <c r="CC21" i="1"/>
  <c r="BU23" i="1"/>
  <c r="CA25" i="1"/>
  <c r="BR25" i="1"/>
  <c r="BZ25" i="1"/>
  <c r="BP25" i="1"/>
  <c r="AY25" i="1" s="1"/>
  <c r="BU25" i="1"/>
  <c r="CB25" i="1"/>
  <c r="CA27" i="1"/>
  <c r="BR27" i="1"/>
  <c r="CC27" i="1"/>
  <c r="BX27" i="1"/>
  <c r="BS27" i="1"/>
  <c r="BP27" i="1"/>
  <c r="AY27" i="1" s="1"/>
  <c r="BT30" i="1"/>
  <c r="CB30" i="1"/>
  <c r="BT31" i="1"/>
  <c r="CC31" i="1"/>
  <c r="BT32" i="1"/>
  <c r="CB32" i="1"/>
  <c r="BU33" i="1"/>
  <c r="CC33" i="1"/>
  <c r="BU35" i="1"/>
  <c r="CB35" i="1"/>
  <c r="BS39" i="1"/>
  <c r="BX39" i="1"/>
  <c r="BU41" i="1"/>
  <c r="CA41" i="1"/>
  <c r="BT42" i="1"/>
  <c r="CB42" i="1"/>
  <c r="BU43" i="1"/>
  <c r="CA43" i="1"/>
  <c r="BT44" i="1"/>
  <c r="BZ44" i="1"/>
  <c r="BS47" i="1"/>
  <c r="BZ47" i="1"/>
  <c r="CA49" i="1"/>
  <c r="BR49" i="1"/>
  <c r="CB49" i="1"/>
  <c r="BQ49" i="1"/>
  <c r="BP49" i="1"/>
  <c r="CC49" i="1"/>
  <c r="BZ51" i="1"/>
  <c r="BR51" i="1"/>
  <c r="CC51" i="1"/>
  <c r="BX51" i="1"/>
  <c r="BT51" i="1"/>
  <c r="BQ51" i="1"/>
  <c r="AY51" i="1" s="1"/>
  <c r="BT52" i="1"/>
  <c r="BX52" i="1"/>
  <c r="BU53" i="1"/>
  <c r="CA53" i="1"/>
  <c r="CB54" i="1"/>
  <c r="BX54" i="1"/>
  <c r="BS54" i="1"/>
  <c r="BZ54" i="1"/>
  <c r="BT54" i="1"/>
  <c r="BR54" i="1"/>
  <c r="AY54" i="1" s="1"/>
  <c r="CA54" i="1"/>
  <c r="CA57" i="1"/>
  <c r="BR57" i="1"/>
  <c r="CC57" i="1"/>
  <c r="BX57" i="1"/>
  <c r="BS57" i="1"/>
  <c r="BY57" i="1"/>
  <c r="BQ57" i="1"/>
  <c r="BP57" i="1"/>
  <c r="BZ57" i="1"/>
  <c r="BY71" i="1"/>
  <c r="BQ71" i="1"/>
  <c r="BZ71" i="1"/>
  <c r="BR71" i="1"/>
  <c r="BS71" i="1"/>
  <c r="CA71" i="1"/>
  <c r="BR81" i="1"/>
  <c r="BQ83" i="1"/>
  <c r="BQ86" i="1"/>
  <c r="CB29" i="1"/>
  <c r="BX29" i="1"/>
  <c r="BS29" i="1"/>
  <c r="BQ29" i="1"/>
  <c r="AY29" i="1" s="1"/>
  <c r="CC29" i="1"/>
  <c r="BZ34" i="1"/>
  <c r="BU34" i="1"/>
  <c r="BQ34" i="1"/>
  <c r="BP34" i="1"/>
  <c r="CB34" i="1"/>
  <c r="CA36" i="1"/>
  <c r="BR36" i="1"/>
  <c r="BP36" i="1"/>
  <c r="BU36" i="1"/>
  <c r="BZ36" i="1"/>
  <c r="CB46" i="1"/>
  <c r="BX46" i="1"/>
  <c r="BR46" i="1"/>
  <c r="BP46" i="1"/>
  <c r="BU46" i="1"/>
  <c r="CC46" i="1"/>
  <c r="CA55" i="1"/>
  <c r="BZ55" i="1"/>
  <c r="BU55" i="1"/>
  <c r="BQ55" i="1"/>
  <c r="BP55" i="1"/>
  <c r="CC55" i="1"/>
  <c r="BY65" i="1"/>
  <c r="BQ65" i="1"/>
  <c r="BZ65" i="1"/>
  <c r="BR65" i="1"/>
  <c r="BT65" i="1"/>
  <c r="CB65" i="1"/>
  <c r="Y68" i="1"/>
  <c r="BY69" i="1"/>
  <c r="BQ69" i="1"/>
  <c r="BZ69" i="1"/>
  <c r="BR69" i="1"/>
  <c r="CB69" i="1"/>
  <c r="BX80" i="1"/>
  <c r="BY80" i="1"/>
  <c r="BP80" i="1"/>
  <c r="X80" i="1" s="1"/>
  <c r="BZ80" i="1"/>
  <c r="BX84" i="1"/>
  <c r="BY84" i="1"/>
  <c r="BP84" i="1"/>
  <c r="X84" i="1" s="1"/>
  <c r="BZ84" i="1"/>
  <c r="BP16" i="1"/>
  <c r="BT16" i="1"/>
  <c r="BY16" i="1"/>
  <c r="BP18" i="1"/>
  <c r="AY18" i="1" s="1"/>
  <c r="BT18" i="1"/>
  <c r="BX18" i="1"/>
  <c r="BP19" i="1"/>
  <c r="BT19" i="1"/>
  <c r="BP20" i="1"/>
  <c r="BT20" i="1"/>
  <c r="BY20" i="1"/>
  <c r="BP23" i="1"/>
  <c r="AY23" i="1" s="1"/>
  <c r="BT23" i="1"/>
  <c r="BP24" i="1"/>
  <c r="BT24" i="1"/>
  <c r="BY24" i="1"/>
  <c r="BP26" i="1"/>
  <c r="BT26" i="1"/>
  <c r="BY26" i="1"/>
  <c r="BQ28" i="1"/>
  <c r="AY28" i="1" s="1"/>
  <c r="BU28" i="1"/>
  <c r="BQ37" i="1"/>
  <c r="AY37" i="1" s="1"/>
  <c r="BU37" i="1"/>
  <c r="BP40" i="1"/>
  <c r="AY40" i="1" s="1"/>
  <c r="BT40" i="1"/>
  <c r="BY40" i="1"/>
  <c r="BP45" i="1"/>
  <c r="BT45" i="1"/>
  <c r="BY45" i="1"/>
  <c r="BP48" i="1"/>
  <c r="BT48" i="1"/>
  <c r="BY48" i="1"/>
  <c r="BP50" i="1"/>
  <c r="BT50" i="1"/>
  <c r="BY50" i="1"/>
  <c r="BV58" i="1"/>
  <c r="BY67" i="1"/>
  <c r="BQ67" i="1"/>
  <c r="Y67" i="1" s="1"/>
  <c r="BZ67" i="1"/>
  <c r="BR67" i="1"/>
  <c r="CA67" i="1"/>
  <c r="BQ175" i="1"/>
  <c r="X175" i="1" s="1"/>
  <c r="BY175" i="1"/>
  <c r="BP56" i="1"/>
  <c r="BT56" i="1"/>
  <c r="BY56" i="1"/>
  <c r="BT62" i="1"/>
  <c r="CB62" i="1"/>
  <c r="BT64" i="1"/>
  <c r="CB64" i="1"/>
  <c r="BT66" i="1"/>
  <c r="CB66" i="1"/>
  <c r="BT68" i="1"/>
  <c r="CB68" i="1"/>
  <c r="BT70" i="1"/>
  <c r="Y70" i="1" s="1"/>
  <c r="CB70" i="1"/>
  <c r="BT72" i="1"/>
  <c r="CB72" i="1"/>
  <c r="BR77" i="1"/>
  <c r="X77" i="1" s="1"/>
  <c r="BR79" i="1"/>
  <c r="X79" i="1" s="1"/>
  <c r="BQ117" i="1"/>
  <c r="BY117" i="1"/>
  <c r="BQ118" i="1"/>
  <c r="BY118" i="1"/>
  <c r="BQ119" i="1"/>
  <c r="BY119" i="1"/>
  <c r="BQ120" i="1"/>
  <c r="BY120" i="1"/>
  <c r="BQ121" i="1"/>
  <c r="BY121" i="1"/>
  <c r="BQ122" i="1"/>
  <c r="BY122" i="1"/>
  <c r="BQ123" i="1"/>
  <c r="BY123" i="1"/>
  <c r="BQ124" i="1"/>
  <c r="BY124" i="1"/>
  <c r="BS62" i="1"/>
  <c r="Y62" i="1" s="1"/>
  <c r="BS64" i="1"/>
  <c r="Y64" i="1" s="1"/>
  <c r="BS66" i="1"/>
  <c r="Y66" i="1" s="1"/>
  <c r="BS68" i="1"/>
  <c r="BS70" i="1"/>
  <c r="BS72" i="1"/>
  <c r="BP117" i="1"/>
  <c r="AL117" i="1" s="1"/>
  <c r="BX117" i="1"/>
  <c r="BP118" i="1"/>
  <c r="BP119" i="1"/>
  <c r="AL119" i="1" s="1"/>
  <c r="BP120" i="1"/>
  <c r="AL120" i="1" s="1"/>
  <c r="BP121" i="1"/>
  <c r="BP122" i="1"/>
  <c r="BP123" i="1"/>
  <c r="AL123" i="1" s="1"/>
  <c r="BP124" i="1"/>
  <c r="AL124" i="1" s="1"/>
  <c r="W174" i="2"/>
  <c r="V174" i="2"/>
  <c r="U174" i="2"/>
  <c r="T174" i="2"/>
  <c r="S174" i="2"/>
  <c r="R174" i="2"/>
  <c r="Q174" i="2"/>
  <c r="P174" i="2"/>
  <c r="O174" i="2"/>
  <c r="N174" i="2"/>
  <c r="M174" i="2"/>
  <c r="L174" i="2"/>
  <c r="K174" i="2"/>
  <c r="J174" i="2"/>
  <c r="I174" i="2"/>
  <c r="H174" i="2"/>
  <c r="G174" i="2"/>
  <c r="F174" i="2"/>
  <c r="E174" i="2"/>
  <c r="D174" i="2"/>
  <c r="C174" i="2"/>
  <c r="W173" i="2"/>
  <c r="V173" i="2"/>
  <c r="U173" i="2"/>
  <c r="T173" i="2"/>
  <c r="S173" i="2"/>
  <c r="R173" i="2"/>
  <c r="Q173" i="2"/>
  <c r="P173" i="2"/>
  <c r="O173" i="2"/>
  <c r="N173" i="2"/>
  <c r="M173" i="2"/>
  <c r="L173" i="2"/>
  <c r="K173" i="2"/>
  <c r="J173" i="2"/>
  <c r="I173" i="2"/>
  <c r="H173" i="2"/>
  <c r="G173" i="2"/>
  <c r="F173" i="2"/>
  <c r="E173" i="2"/>
  <c r="D173" i="2"/>
  <c r="C173" i="2"/>
  <c r="W172" i="2"/>
  <c r="V172" i="2"/>
  <c r="U172" i="2"/>
  <c r="T172" i="2"/>
  <c r="S172" i="2"/>
  <c r="R172" i="2"/>
  <c r="Q172" i="2"/>
  <c r="P172" i="2"/>
  <c r="O172" i="2"/>
  <c r="N172" i="2"/>
  <c r="M172" i="2"/>
  <c r="L172" i="2"/>
  <c r="K172" i="2"/>
  <c r="J172" i="2"/>
  <c r="I172" i="2"/>
  <c r="H172" i="2"/>
  <c r="G172" i="2"/>
  <c r="F172" i="2"/>
  <c r="E172" i="2"/>
  <c r="D172" i="2"/>
  <c r="C172" i="2"/>
  <c r="W171" i="2"/>
  <c r="V171" i="2"/>
  <c r="U171" i="2"/>
  <c r="T171" i="2"/>
  <c r="S171" i="2"/>
  <c r="R171" i="2"/>
  <c r="Q171" i="2"/>
  <c r="P171" i="2"/>
  <c r="O171" i="2"/>
  <c r="N171" i="2"/>
  <c r="M171" i="2"/>
  <c r="L171" i="2"/>
  <c r="K171" i="2"/>
  <c r="J171" i="2"/>
  <c r="I171" i="2"/>
  <c r="H171" i="2"/>
  <c r="G171" i="2"/>
  <c r="F171" i="2"/>
  <c r="E171" i="2"/>
  <c r="D171" i="2"/>
  <c r="C171" i="2"/>
  <c r="W170" i="2"/>
  <c r="V170" i="2"/>
  <c r="U170" i="2"/>
  <c r="T170" i="2"/>
  <c r="S170" i="2"/>
  <c r="R170" i="2"/>
  <c r="Q170" i="2"/>
  <c r="P170" i="2"/>
  <c r="O170" i="2"/>
  <c r="N170" i="2"/>
  <c r="M170" i="2"/>
  <c r="L170" i="2"/>
  <c r="K170" i="2"/>
  <c r="J170" i="2"/>
  <c r="I170" i="2"/>
  <c r="H170" i="2"/>
  <c r="G170" i="2"/>
  <c r="F170" i="2"/>
  <c r="E170" i="2"/>
  <c r="D170" i="2"/>
  <c r="C170" i="2"/>
  <c r="W169" i="2"/>
  <c r="V169" i="2"/>
  <c r="U169" i="2"/>
  <c r="T169" i="2"/>
  <c r="S169" i="2"/>
  <c r="R169" i="2"/>
  <c r="Q169" i="2"/>
  <c r="P169" i="2"/>
  <c r="O169" i="2"/>
  <c r="N169" i="2"/>
  <c r="M169" i="2"/>
  <c r="L169" i="2"/>
  <c r="K169" i="2"/>
  <c r="J169" i="2"/>
  <c r="I169" i="2"/>
  <c r="H169" i="2"/>
  <c r="G169" i="2"/>
  <c r="F169" i="2"/>
  <c r="E169" i="2"/>
  <c r="D169" i="2"/>
  <c r="C169" i="2"/>
  <c r="W168" i="2"/>
  <c r="V168" i="2"/>
  <c r="U168" i="2"/>
  <c r="T168" i="2"/>
  <c r="S168" i="2"/>
  <c r="R168" i="2"/>
  <c r="Q168" i="2"/>
  <c r="P168" i="2"/>
  <c r="O168" i="2"/>
  <c r="N168" i="2"/>
  <c r="M168" i="2"/>
  <c r="L168" i="2"/>
  <c r="K168" i="2"/>
  <c r="J168" i="2"/>
  <c r="I168" i="2"/>
  <c r="H168" i="2"/>
  <c r="G168" i="2"/>
  <c r="F168" i="2"/>
  <c r="E168" i="2"/>
  <c r="D168" i="2"/>
  <c r="C168" i="2"/>
  <c r="W167" i="2"/>
  <c r="V167" i="2"/>
  <c r="U167" i="2"/>
  <c r="T167" i="2"/>
  <c r="S167" i="2"/>
  <c r="R167" i="2"/>
  <c r="Q167" i="2"/>
  <c r="P167" i="2"/>
  <c r="O167" i="2"/>
  <c r="N167" i="2"/>
  <c r="M167" i="2"/>
  <c r="L167" i="2"/>
  <c r="K167" i="2"/>
  <c r="J167" i="2"/>
  <c r="I167" i="2"/>
  <c r="H167" i="2"/>
  <c r="G167" i="2"/>
  <c r="F167" i="2"/>
  <c r="E167" i="2"/>
  <c r="D167" i="2"/>
  <c r="C167" i="2"/>
  <c r="W166" i="2"/>
  <c r="V166" i="2"/>
  <c r="U166" i="2"/>
  <c r="T166" i="2"/>
  <c r="S166" i="2"/>
  <c r="R166" i="2"/>
  <c r="Q166" i="2"/>
  <c r="P166" i="2"/>
  <c r="O166" i="2"/>
  <c r="N166" i="2"/>
  <c r="M166" i="2"/>
  <c r="L166" i="2"/>
  <c r="K166" i="2"/>
  <c r="J166" i="2"/>
  <c r="I166" i="2"/>
  <c r="H166" i="2"/>
  <c r="G166" i="2"/>
  <c r="F166" i="2"/>
  <c r="E166" i="2"/>
  <c r="D166" i="2"/>
  <c r="C166" i="2"/>
  <c r="W165" i="2"/>
  <c r="V165" i="2"/>
  <c r="U165" i="2"/>
  <c r="T165" i="2"/>
  <c r="S165" i="2"/>
  <c r="R165" i="2"/>
  <c r="Q165" i="2"/>
  <c r="P165" i="2"/>
  <c r="O165" i="2"/>
  <c r="N165" i="2"/>
  <c r="M165" i="2"/>
  <c r="L165" i="2"/>
  <c r="K165" i="2"/>
  <c r="J165" i="2"/>
  <c r="I165" i="2"/>
  <c r="H165" i="2"/>
  <c r="G165" i="2"/>
  <c r="F165" i="2"/>
  <c r="E165" i="2"/>
  <c r="D165" i="2"/>
  <c r="C165" i="2"/>
  <c r="W164" i="2"/>
  <c r="V164" i="2"/>
  <c r="U164" i="2"/>
  <c r="T164" i="2"/>
  <c r="S164" i="2"/>
  <c r="R164" i="2"/>
  <c r="Q164" i="2"/>
  <c r="P164" i="2"/>
  <c r="O164" i="2"/>
  <c r="N164" i="2"/>
  <c r="M164" i="2"/>
  <c r="L164" i="2"/>
  <c r="K164" i="2"/>
  <c r="J164" i="2"/>
  <c r="I164" i="2"/>
  <c r="H164" i="2"/>
  <c r="G164" i="2"/>
  <c r="F164" i="2"/>
  <c r="E164" i="2"/>
  <c r="D164" i="2"/>
  <c r="C164" i="2"/>
  <c r="W163" i="2"/>
  <c r="V163" i="2"/>
  <c r="U163" i="2"/>
  <c r="T163" i="2"/>
  <c r="S163" i="2"/>
  <c r="R163" i="2"/>
  <c r="Q163" i="2"/>
  <c r="P163" i="2"/>
  <c r="O163" i="2"/>
  <c r="N163" i="2"/>
  <c r="M163" i="2"/>
  <c r="L163" i="2"/>
  <c r="K163" i="2"/>
  <c r="J163" i="2"/>
  <c r="I163" i="2"/>
  <c r="H163" i="2"/>
  <c r="G163" i="2"/>
  <c r="F163" i="2"/>
  <c r="E163" i="2"/>
  <c r="D163" i="2"/>
  <c r="C163" i="2"/>
  <c r="W162" i="2"/>
  <c r="V162" i="2"/>
  <c r="U162" i="2"/>
  <c r="T162" i="2"/>
  <c r="S162" i="2"/>
  <c r="R162" i="2"/>
  <c r="Q162" i="2"/>
  <c r="P162" i="2"/>
  <c r="O162" i="2"/>
  <c r="N162" i="2"/>
  <c r="M162" i="2"/>
  <c r="L162" i="2"/>
  <c r="K162" i="2"/>
  <c r="J162" i="2"/>
  <c r="I162" i="2"/>
  <c r="H162" i="2"/>
  <c r="G162" i="2"/>
  <c r="F162" i="2"/>
  <c r="E162" i="2"/>
  <c r="D162" i="2"/>
  <c r="C162" i="2"/>
  <c r="W161" i="2"/>
  <c r="V161" i="2"/>
  <c r="U161" i="2"/>
  <c r="T161" i="2"/>
  <c r="S161" i="2"/>
  <c r="R161" i="2"/>
  <c r="Q161" i="2"/>
  <c r="P161" i="2"/>
  <c r="O161" i="2"/>
  <c r="N161" i="2"/>
  <c r="M161" i="2"/>
  <c r="L161" i="2"/>
  <c r="K161" i="2"/>
  <c r="J161" i="2"/>
  <c r="I161" i="2"/>
  <c r="H161" i="2"/>
  <c r="G161" i="2"/>
  <c r="F161" i="2"/>
  <c r="E161" i="2"/>
  <c r="D161" i="2"/>
  <c r="C161" i="2"/>
  <c r="W160" i="2"/>
  <c r="V160" i="2"/>
  <c r="U160" i="2"/>
  <c r="T160" i="2"/>
  <c r="S160" i="2"/>
  <c r="R160" i="2"/>
  <c r="Q160" i="2"/>
  <c r="P160" i="2"/>
  <c r="O160" i="2"/>
  <c r="N160" i="2"/>
  <c r="M160" i="2"/>
  <c r="L160" i="2"/>
  <c r="K160" i="2"/>
  <c r="J160" i="2"/>
  <c r="I160" i="2"/>
  <c r="H160" i="2"/>
  <c r="G160" i="2"/>
  <c r="F160" i="2"/>
  <c r="E160" i="2"/>
  <c r="D160" i="2"/>
  <c r="C160" i="2"/>
  <c r="W159" i="2"/>
  <c r="V159" i="2"/>
  <c r="U159" i="2"/>
  <c r="T159" i="2"/>
  <c r="S159" i="2"/>
  <c r="R159" i="2"/>
  <c r="Q159" i="2"/>
  <c r="P159" i="2"/>
  <c r="O159" i="2"/>
  <c r="N159" i="2"/>
  <c r="M159" i="2"/>
  <c r="L159" i="2"/>
  <c r="K159" i="2"/>
  <c r="J159" i="2"/>
  <c r="I159" i="2"/>
  <c r="H159" i="2"/>
  <c r="G159" i="2"/>
  <c r="F159" i="2"/>
  <c r="E159" i="2"/>
  <c r="D159" i="2"/>
  <c r="C159" i="2"/>
  <c r="W158" i="2"/>
  <c r="V158" i="2"/>
  <c r="U158" i="2"/>
  <c r="T158" i="2"/>
  <c r="S158" i="2"/>
  <c r="R158" i="2"/>
  <c r="Q158" i="2"/>
  <c r="P158" i="2"/>
  <c r="O158" i="2"/>
  <c r="N158" i="2"/>
  <c r="M158" i="2"/>
  <c r="L158" i="2"/>
  <c r="K158" i="2"/>
  <c r="J158" i="2"/>
  <c r="I158" i="2"/>
  <c r="H158" i="2"/>
  <c r="G158" i="2"/>
  <c r="F158" i="2"/>
  <c r="E158" i="2"/>
  <c r="D158" i="2"/>
  <c r="C158" i="2"/>
  <c r="W157" i="2"/>
  <c r="V157" i="2"/>
  <c r="U157" i="2"/>
  <c r="T157" i="2"/>
  <c r="S157" i="2"/>
  <c r="R157" i="2"/>
  <c r="Q157" i="2"/>
  <c r="P157" i="2"/>
  <c r="O157" i="2"/>
  <c r="N157" i="2"/>
  <c r="M157" i="2"/>
  <c r="L157" i="2"/>
  <c r="K157" i="2"/>
  <c r="J157" i="2"/>
  <c r="I157" i="2"/>
  <c r="H157" i="2"/>
  <c r="G157" i="2"/>
  <c r="F157" i="2"/>
  <c r="E157" i="2"/>
  <c r="D157" i="2"/>
  <c r="C157" i="2"/>
  <c r="W156" i="2"/>
  <c r="V156" i="2"/>
  <c r="U156" i="2"/>
  <c r="T156" i="2"/>
  <c r="S156" i="2"/>
  <c r="R156" i="2"/>
  <c r="Q156" i="2"/>
  <c r="P156" i="2"/>
  <c r="O156" i="2"/>
  <c r="N156" i="2"/>
  <c r="M156" i="2"/>
  <c r="L156" i="2"/>
  <c r="K156" i="2"/>
  <c r="J156" i="2"/>
  <c r="I156" i="2"/>
  <c r="H156" i="2"/>
  <c r="G156" i="2"/>
  <c r="F156" i="2"/>
  <c r="E156" i="2"/>
  <c r="D156" i="2"/>
  <c r="C156" i="2"/>
  <c r="W155" i="2"/>
  <c r="V155" i="2"/>
  <c r="U155" i="2"/>
  <c r="T155" i="2"/>
  <c r="S155" i="2"/>
  <c r="R155" i="2"/>
  <c r="Q155" i="2"/>
  <c r="P155" i="2"/>
  <c r="O155" i="2"/>
  <c r="N155" i="2"/>
  <c r="M155" i="2"/>
  <c r="L155" i="2"/>
  <c r="K155" i="2"/>
  <c r="J155" i="2"/>
  <c r="I155" i="2"/>
  <c r="H155" i="2"/>
  <c r="G155" i="2"/>
  <c r="F155" i="2"/>
  <c r="E155" i="2"/>
  <c r="D155" i="2"/>
  <c r="C155" i="2"/>
  <c r="W154" i="2"/>
  <c r="V154" i="2"/>
  <c r="U154" i="2"/>
  <c r="T154" i="2"/>
  <c r="S154" i="2"/>
  <c r="R154" i="2"/>
  <c r="Q154" i="2"/>
  <c r="P154" i="2"/>
  <c r="O154" i="2"/>
  <c r="N154" i="2"/>
  <c r="M154" i="2"/>
  <c r="L154" i="2"/>
  <c r="K154" i="2"/>
  <c r="J154" i="2"/>
  <c r="I154" i="2"/>
  <c r="H154" i="2"/>
  <c r="G154" i="2"/>
  <c r="F154" i="2"/>
  <c r="E154" i="2"/>
  <c r="D154" i="2"/>
  <c r="C154" i="2"/>
  <c r="W153" i="2"/>
  <c r="V153" i="2"/>
  <c r="U153" i="2"/>
  <c r="T153" i="2"/>
  <c r="S153" i="2"/>
  <c r="R153" i="2"/>
  <c r="Q153" i="2"/>
  <c r="P153" i="2"/>
  <c r="O153" i="2"/>
  <c r="N153" i="2"/>
  <c r="M153" i="2"/>
  <c r="L153" i="2"/>
  <c r="K153" i="2"/>
  <c r="J153" i="2"/>
  <c r="I153" i="2"/>
  <c r="H153" i="2"/>
  <c r="G153" i="2"/>
  <c r="F153" i="2"/>
  <c r="E153" i="2"/>
  <c r="D153" i="2"/>
  <c r="C153" i="2"/>
  <c r="W152" i="2"/>
  <c r="V152" i="2"/>
  <c r="U152" i="2"/>
  <c r="T152" i="2"/>
  <c r="S152" i="2"/>
  <c r="R152" i="2"/>
  <c r="Q152" i="2"/>
  <c r="P152" i="2"/>
  <c r="O152" i="2"/>
  <c r="N152" i="2"/>
  <c r="M152" i="2"/>
  <c r="L152" i="2"/>
  <c r="K152" i="2"/>
  <c r="J152" i="2"/>
  <c r="I152" i="2"/>
  <c r="H152" i="2"/>
  <c r="G152" i="2"/>
  <c r="F152" i="2"/>
  <c r="E152" i="2"/>
  <c r="D152" i="2"/>
  <c r="C152" i="2"/>
  <c r="W151" i="2"/>
  <c r="V151" i="2"/>
  <c r="U151" i="2"/>
  <c r="T151" i="2"/>
  <c r="S151" i="2"/>
  <c r="R151" i="2"/>
  <c r="Q151" i="2"/>
  <c r="P151" i="2"/>
  <c r="O151" i="2"/>
  <c r="N151" i="2"/>
  <c r="M151" i="2"/>
  <c r="L151" i="2"/>
  <c r="K151" i="2"/>
  <c r="J151" i="2"/>
  <c r="I151" i="2"/>
  <c r="H151" i="2"/>
  <c r="G151" i="2"/>
  <c r="F151" i="2"/>
  <c r="E151" i="2"/>
  <c r="D151" i="2"/>
  <c r="C151" i="2"/>
  <c r="W150" i="2"/>
  <c r="V150" i="2"/>
  <c r="U150" i="2"/>
  <c r="T150" i="2"/>
  <c r="S150" i="2"/>
  <c r="R150" i="2"/>
  <c r="Q150" i="2"/>
  <c r="P150" i="2"/>
  <c r="O150" i="2"/>
  <c r="N150" i="2"/>
  <c r="M150" i="2"/>
  <c r="L150" i="2"/>
  <c r="K150" i="2"/>
  <c r="J150" i="2"/>
  <c r="I150" i="2"/>
  <c r="H150" i="2"/>
  <c r="G150" i="2"/>
  <c r="F150" i="2"/>
  <c r="E150" i="2"/>
  <c r="D150" i="2"/>
  <c r="C150" i="2"/>
  <c r="W149" i="2"/>
  <c r="V149" i="2"/>
  <c r="U149" i="2"/>
  <c r="T149" i="2"/>
  <c r="S149" i="2"/>
  <c r="R149" i="2"/>
  <c r="Q149" i="2"/>
  <c r="P149" i="2"/>
  <c r="O149" i="2"/>
  <c r="N149" i="2"/>
  <c r="M149" i="2"/>
  <c r="L149" i="2"/>
  <c r="K149" i="2"/>
  <c r="J149" i="2"/>
  <c r="I149" i="2"/>
  <c r="H149" i="2"/>
  <c r="G149" i="2"/>
  <c r="F149" i="2"/>
  <c r="E149" i="2"/>
  <c r="D149" i="2"/>
  <c r="C149" i="2"/>
  <c r="W148" i="2"/>
  <c r="V148" i="2"/>
  <c r="U148" i="2"/>
  <c r="T148" i="2"/>
  <c r="S148" i="2"/>
  <c r="R148" i="2"/>
  <c r="Q148" i="2"/>
  <c r="P148" i="2"/>
  <c r="O148" i="2"/>
  <c r="N148" i="2"/>
  <c r="M148" i="2"/>
  <c r="L148" i="2"/>
  <c r="K148" i="2"/>
  <c r="J148" i="2"/>
  <c r="I148" i="2"/>
  <c r="H148" i="2"/>
  <c r="G148" i="2"/>
  <c r="F148" i="2"/>
  <c r="E148" i="2"/>
  <c r="D148" i="2"/>
  <c r="C148" i="2"/>
  <c r="W147" i="2"/>
  <c r="V147" i="2"/>
  <c r="U147" i="2"/>
  <c r="T147" i="2"/>
  <c r="S147" i="2"/>
  <c r="R147" i="2"/>
  <c r="Q147" i="2"/>
  <c r="P147" i="2"/>
  <c r="O147" i="2"/>
  <c r="N147" i="2"/>
  <c r="M147" i="2"/>
  <c r="L147" i="2"/>
  <c r="K147" i="2"/>
  <c r="J147" i="2"/>
  <c r="I147" i="2"/>
  <c r="H147" i="2"/>
  <c r="G147" i="2"/>
  <c r="F147" i="2"/>
  <c r="E147" i="2"/>
  <c r="D147" i="2"/>
  <c r="C147" i="2"/>
  <c r="W146" i="2"/>
  <c r="V146" i="2"/>
  <c r="U146" i="2"/>
  <c r="T146" i="2"/>
  <c r="S146" i="2"/>
  <c r="R146" i="2"/>
  <c r="Q146" i="2"/>
  <c r="P146" i="2"/>
  <c r="O146" i="2"/>
  <c r="N146" i="2"/>
  <c r="M146" i="2"/>
  <c r="L146" i="2"/>
  <c r="K146" i="2"/>
  <c r="J146" i="2"/>
  <c r="I146" i="2"/>
  <c r="H146" i="2"/>
  <c r="G146" i="2"/>
  <c r="F146" i="2"/>
  <c r="E146" i="2"/>
  <c r="D146" i="2"/>
  <c r="C146" i="2"/>
  <c r="W145" i="2"/>
  <c r="V145" i="2"/>
  <c r="U145" i="2"/>
  <c r="T145" i="2"/>
  <c r="S145" i="2"/>
  <c r="R145" i="2"/>
  <c r="Q145" i="2"/>
  <c r="P145" i="2"/>
  <c r="O145" i="2"/>
  <c r="N145" i="2"/>
  <c r="M145" i="2"/>
  <c r="L145" i="2"/>
  <c r="K145" i="2"/>
  <c r="J145" i="2"/>
  <c r="I145" i="2"/>
  <c r="H145" i="2"/>
  <c r="G145" i="2"/>
  <c r="F145" i="2"/>
  <c r="E145" i="2"/>
  <c r="D145" i="2"/>
  <c r="C145" i="2"/>
  <c r="W144" i="2"/>
  <c r="V144" i="2"/>
  <c r="U144" i="2"/>
  <c r="T144" i="2"/>
  <c r="S144" i="2"/>
  <c r="R144" i="2"/>
  <c r="Q144" i="2"/>
  <c r="P144" i="2"/>
  <c r="O144" i="2"/>
  <c r="N144" i="2"/>
  <c r="M144" i="2"/>
  <c r="L144" i="2"/>
  <c r="K144" i="2"/>
  <c r="J144" i="2"/>
  <c r="I144" i="2"/>
  <c r="H144" i="2"/>
  <c r="G144" i="2"/>
  <c r="F144" i="2"/>
  <c r="E144" i="2"/>
  <c r="D144" i="2"/>
  <c r="C144" i="2"/>
  <c r="W143" i="2"/>
  <c r="V143" i="2"/>
  <c r="U143" i="2"/>
  <c r="T143" i="2"/>
  <c r="S143" i="2"/>
  <c r="R143" i="2"/>
  <c r="Q143" i="2"/>
  <c r="P143" i="2"/>
  <c r="O143" i="2"/>
  <c r="N143" i="2"/>
  <c r="M143" i="2"/>
  <c r="L143" i="2"/>
  <c r="K143" i="2"/>
  <c r="J143" i="2"/>
  <c r="I143" i="2"/>
  <c r="H143" i="2"/>
  <c r="G143" i="2"/>
  <c r="F143" i="2"/>
  <c r="E143" i="2"/>
  <c r="D143" i="2"/>
  <c r="C143" i="2"/>
  <c r="W142" i="2"/>
  <c r="V142" i="2"/>
  <c r="U142" i="2"/>
  <c r="T142" i="2"/>
  <c r="S142" i="2"/>
  <c r="R142" i="2"/>
  <c r="Q142" i="2"/>
  <c r="P142" i="2"/>
  <c r="O142" i="2"/>
  <c r="N142" i="2"/>
  <c r="M142" i="2"/>
  <c r="L142" i="2"/>
  <c r="K142" i="2"/>
  <c r="J142" i="2"/>
  <c r="I142" i="2"/>
  <c r="H142" i="2"/>
  <c r="G142" i="2"/>
  <c r="F142" i="2"/>
  <c r="E142" i="2"/>
  <c r="D142" i="2"/>
  <c r="C142" i="2"/>
  <c r="W141" i="2"/>
  <c r="V141" i="2"/>
  <c r="U141" i="2"/>
  <c r="T141" i="2"/>
  <c r="S141" i="2"/>
  <c r="R141" i="2"/>
  <c r="Q141" i="2"/>
  <c r="P141" i="2"/>
  <c r="O141" i="2"/>
  <c r="N141" i="2"/>
  <c r="M141" i="2"/>
  <c r="L141" i="2"/>
  <c r="K141" i="2"/>
  <c r="J141" i="2"/>
  <c r="I141" i="2"/>
  <c r="H141" i="2"/>
  <c r="G141" i="2"/>
  <c r="F141" i="2"/>
  <c r="E141" i="2"/>
  <c r="D141" i="2"/>
  <c r="C141" i="2"/>
  <c r="W140" i="2"/>
  <c r="V140" i="2"/>
  <c r="U140" i="2"/>
  <c r="T140" i="2"/>
  <c r="S140" i="2"/>
  <c r="R140" i="2"/>
  <c r="Q140" i="2"/>
  <c r="P140" i="2"/>
  <c r="O140" i="2"/>
  <c r="N140" i="2"/>
  <c r="M140" i="2"/>
  <c r="L140" i="2"/>
  <c r="K140" i="2"/>
  <c r="J140" i="2"/>
  <c r="I140" i="2"/>
  <c r="H140" i="2"/>
  <c r="G140" i="2"/>
  <c r="F140" i="2"/>
  <c r="E140" i="2"/>
  <c r="D140" i="2"/>
  <c r="C140" i="2"/>
  <c r="W139" i="2"/>
  <c r="V139" i="2"/>
  <c r="U139" i="2"/>
  <c r="T139" i="2"/>
  <c r="S139" i="2"/>
  <c r="R139" i="2"/>
  <c r="Q139" i="2"/>
  <c r="P139" i="2"/>
  <c r="O139" i="2"/>
  <c r="N139" i="2"/>
  <c r="M139" i="2"/>
  <c r="L139" i="2"/>
  <c r="K139" i="2"/>
  <c r="J139" i="2"/>
  <c r="I139" i="2"/>
  <c r="H139" i="2"/>
  <c r="G139" i="2"/>
  <c r="F139" i="2"/>
  <c r="E139" i="2"/>
  <c r="D139" i="2"/>
  <c r="C139" i="2"/>
  <c r="W138" i="2"/>
  <c r="V138" i="2"/>
  <c r="U138" i="2"/>
  <c r="T138" i="2"/>
  <c r="S138" i="2"/>
  <c r="R138" i="2"/>
  <c r="Q138" i="2"/>
  <c r="P138" i="2"/>
  <c r="O138" i="2"/>
  <c r="N138" i="2"/>
  <c r="M138" i="2"/>
  <c r="L138" i="2"/>
  <c r="K138" i="2"/>
  <c r="J138" i="2"/>
  <c r="I138" i="2"/>
  <c r="H138" i="2"/>
  <c r="G138" i="2"/>
  <c r="F138" i="2"/>
  <c r="E138" i="2"/>
  <c r="D138" i="2"/>
  <c r="C138" i="2"/>
  <c r="W137" i="2"/>
  <c r="V137" i="2"/>
  <c r="U137" i="2"/>
  <c r="T137" i="2"/>
  <c r="S137" i="2"/>
  <c r="R137" i="2"/>
  <c r="Q137" i="2"/>
  <c r="P137" i="2"/>
  <c r="O137" i="2"/>
  <c r="N137" i="2"/>
  <c r="M137" i="2"/>
  <c r="L137" i="2"/>
  <c r="K137" i="2"/>
  <c r="J137" i="2"/>
  <c r="I137" i="2"/>
  <c r="H137" i="2"/>
  <c r="G137" i="2"/>
  <c r="F137" i="2"/>
  <c r="E137" i="2"/>
  <c r="D137" i="2"/>
  <c r="C137" i="2"/>
  <c r="W136" i="2"/>
  <c r="V136" i="2"/>
  <c r="U136" i="2"/>
  <c r="T136" i="2"/>
  <c r="S136" i="2"/>
  <c r="R136" i="2"/>
  <c r="Q136" i="2"/>
  <c r="P136" i="2"/>
  <c r="O136" i="2"/>
  <c r="N136" i="2"/>
  <c r="M136" i="2"/>
  <c r="L136" i="2"/>
  <c r="K136" i="2"/>
  <c r="J136" i="2"/>
  <c r="I136" i="2"/>
  <c r="H136" i="2"/>
  <c r="G136" i="2"/>
  <c r="F136" i="2"/>
  <c r="E136" i="2"/>
  <c r="D136" i="2"/>
  <c r="C136" i="2"/>
  <c r="W135" i="2"/>
  <c r="V135" i="2"/>
  <c r="U135" i="2"/>
  <c r="T135" i="2"/>
  <c r="S135" i="2"/>
  <c r="R135" i="2"/>
  <c r="Q135" i="2"/>
  <c r="P135" i="2"/>
  <c r="O135" i="2"/>
  <c r="N135" i="2"/>
  <c r="M135" i="2"/>
  <c r="L135" i="2"/>
  <c r="K135" i="2"/>
  <c r="J135" i="2"/>
  <c r="I135" i="2"/>
  <c r="H135" i="2"/>
  <c r="G135" i="2"/>
  <c r="F135" i="2"/>
  <c r="E135" i="2"/>
  <c r="D135" i="2"/>
  <c r="C135" i="2"/>
  <c r="W134" i="2"/>
  <c r="V134" i="2"/>
  <c r="U134" i="2"/>
  <c r="T134" i="2"/>
  <c r="S134" i="2"/>
  <c r="R134" i="2"/>
  <c r="Q134" i="2"/>
  <c r="P134" i="2"/>
  <c r="O134" i="2"/>
  <c r="N134" i="2"/>
  <c r="M134" i="2"/>
  <c r="L134" i="2"/>
  <c r="K134" i="2"/>
  <c r="J134" i="2"/>
  <c r="I134" i="2"/>
  <c r="H134" i="2"/>
  <c r="G134" i="2"/>
  <c r="F134" i="2"/>
  <c r="E134" i="2"/>
  <c r="D134" i="2"/>
  <c r="C134" i="2"/>
  <c r="W133" i="2"/>
  <c r="V133" i="2"/>
  <c r="U133" i="2"/>
  <c r="T133" i="2"/>
  <c r="S133" i="2"/>
  <c r="R133" i="2"/>
  <c r="Q133" i="2"/>
  <c r="P133" i="2"/>
  <c r="O133" i="2"/>
  <c r="N133" i="2"/>
  <c r="M133" i="2"/>
  <c r="L133" i="2"/>
  <c r="K133" i="2"/>
  <c r="J133" i="2"/>
  <c r="I133" i="2"/>
  <c r="H133" i="2"/>
  <c r="G133" i="2"/>
  <c r="F133" i="2"/>
  <c r="E133" i="2"/>
  <c r="D133" i="2"/>
  <c r="C133"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C124"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C123"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C122"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C121"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C120"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C119"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C118"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C117" i="2"/>
  <c r="E111" i="2"/>
  <c r="D111" i="2"/>
  <c r="C111" i="2"/>
  <c r="E110" i="2"/>
  <c r="D110" i="2"/>
  <c r="C110" i="2"/>
  <c r="E109" i="2"/>
  <c r="D109" i="2"/>
  <c r="C109" i="2"/>
  <c r="E108" i="2"/>
  <c r="D108" i="2"/>
  <c r="C108" i="2"/>
  <c r="E107" i="2"/>
  <c r="D107" i="2"/>
  <c r="C107" i="2"/>
  <c r="E106" i="2"/>
  <c r="D106" i="2"/>
  <c r="C106" i="2"/>
  <c r="E105" i="2"/>
  <c r="D105" i="2"/>
  <c r="C105" i="2"/>
  <c r="E104" i="2"/>
  <c r="D104" i="2"/>
  <c r="C104" i="2"/>
  <c r="E103" i="2"/>
  <c r="D103" i="2"/>
  <c r="C103" i="2"/>
  <c r="E102" i="2"/>
  <c r="D102" i="2"/>
  <c r="C102" i="2"/>
  <c r="E101" i="2"/>
  <c r="D101" i="2"/>
  <c r="C101" i="2"/>
  <c r="E100" i="2"/>
  <c r="D100" i="2"/>
  <c r="C100" i="2"/>
  <c r="E99" i="2"/>
  <c r="D99" i="2"/>
  <c r="C99" i="2"/>
  <c r="E98" i="2"/>
  <c r="D98" i="2"/>
  <c r="C98" i="2"/>
  <c r="E97" i="2"/>
  <c r="D97" i="2"/>
  <c r="C97" i="2"/>
  <c r="E96" i="2"/>
  <c r="D96" i="2"/>
  <c r="C96" i="2"/>
  <c r="B93" i="2"/>
  <c r="B92" i="2"/>
  <c r="CE18" i="2" s="1"/>
  <c r="B91" i="2"/>
  <c r="BP91" i="2" s="1"/>
  <c r="C91" i="2" s="1"/>
  <c r="B90" i="2"/>
  <c r="CE52" i="2" s="1"/>
  <c r="W87" i="2"/>
  <c r="V87" i="2"/>
  <c r="U87" i="2"/>
  <c r="T87" i="2"/>
  <c r="S87" i="2"/>
  <c r="R87" i="2"/>
  <c r="Q87" i="2"/>
  <c r="P87" i="2"/>
  <c r="O87" i="2"/>
  <c r="N87" i="2"/>
  <c r="M87" i="2"/>
  <c r="L87" i="2"/>
  <c r="K87" i="2"/>
  <c r="J87" i="2"/>
  <c r="I87" i="2"/>
  <c r="H87" i="2"/>
  <c r="G87" i="2"/>
  <c r="F87" i="2"/>
  <c r="E87" i="2"/>
  <c r="D87" i="2"/>
  <c r="W86" i="2"/>
  <c r="V86" i="2"/>
  <c r="U86" i="2"/>
  <c r="T86" i="2"/>
  <c r="S86" i="2"/>
  <c r="R86" i="2"/>
  <c r="Q86" i="2"/>
  <c r="P86" i="2"/>
  <c r="O86" i="2"/>
  <c r="N86" i="2"/>
  <c r="M86" i="2"/>
  <c r="L86" i="2"/>
  <c r="K86" i="2"/>
  <c r="J86" i="2"/>
  <c r="I86" i="2"/>
  <c r="H86" i="2"/>
  <c r="G86" i="2"/>
  <c r="F86" i="2"/>
  <c r="E86" i="2"/>
  <c r="D86" i="2"/>
  <c r="W85" i="2"/>
  <c r="V85" i="2"/>
  <c r="U85" i="2"/>
  <c r="T85" i="2"/>
  <c r="S85" i="2"/>
  <c r="R85" i="2"/>
  <c r="Q85" i="2"/>
  <c r="P85" i="2"/>
  <c r="O85" i="2"/>
  <c r="N85" i="2"/>
  <c r="M85" i="2"/>
  <c r="L85" i="2"/>
  <c r="K85" i="2"/>
  <c r="J85" i="2"/>
  <c r="I85" i="2"/>
  <c r="H85" i="2"/>
  <c r="G85" i="2"/>
  <c r="F85" i="2"/>
  <c r="E85" i="2"/>
  <c r="D85" i="2"/>
  <c r="W84" i="2"/>
  <c r="V84" i="2"/>
  <c r="U84" i="2"/>
  <c r="T84" i="2"/>
  <c r="S84" i="2"/>
  <c r="R84" i="2"/>
  <c r="Q84" i="2"/>
  <c r="P84" i="2"/>
  <c r="O84" i="2"/>
  <c r="N84" i="2"/>
  <c r="M84" i="2"/>
  <c r="L84" i="2"/>
  <c r="K84" i="2"/>
  <c r="J84" i="2"/>
  <c r="I84" i="2"/>
  <c r="H84" i="2"/>
  <c r="G84" i="2"/>
  <c r="F84" i="2"/>
  <c r="E84" i="2"/>
  <c r="D84" i="2"/>
  <c r="W83" i="2"/>
  <c r="V83" i="2"/>
  <c r="U83" i="2"/>
  <c r="T83" i="2"/>
  <c r="S83" i="2"/>
  <c r="R83" i="2"/>
  <c r="Q83" i="2"/>
  <c r="P83" i="2"/>
  <c r="O83" i="2"/>
  <c r="N83" i="2"/>
  <c r="M83" i="2"/>
  <c r="L83" i="2"/>
  <c r="K83" i="2"/>
  <c r="J83" i="2"/>
  <c r="I83" i="2"/>
  <c r="H83" i="2"/>
  <c r="G83" i="2"/>
  <c r="F83" i="2"/>
  <c r="E83" i="2"/>
  <c r="D83" i="2"/>
  <c r="W82" i="2"/>
  <c r="V82" i="2"/>
  <c r="U82" i="2"/>
  <c r="T82" i="2"/>
  <c r="S82" i="2"/>
  <c r="R82" i="2"/>
  <c r="Q82" i="2"/>
  <c r="P82" i="2"/>
  <c r="O82" i="2"/>
  <c r="N82" i="2"/>
  <c r="M82" i="2"/>
  <c r="L82" i="2"/>
  <c r="K82" i="2"/>
  <c r="J82" i="2"/>
  <c r="I82" i="2"/>
  <c r="H82" i="2"/>
  <c r="G82" i="2"/>
  <c r="F82" i="2"/>
  <c r="E82" i="2"/>
  <c r="D82" i="2"/>
  <c r="W81" i="2"/>
  <c r="V81" i="2"/>
  <c r="U81" i="2"/>
  <c r="T81" i="2"/>
  <c r="S81" i="2"/>
  <c r="R81" i="2"/>
  <c r="Q81" i="2"/>
  <c r="P81" i="2"/>
  <c r="O81" i="2"/>
  <c r="N81" i="2"/>
  <c r="M81" i="2"/>
  <c r="L81" i="2"/>
  <c r="K81" i="2"/>
  <c r="J81" i="2"/>
  <c r="I81" i="2"/>
  <c r="H81" i="2"/>
  <c r="G81" i="2"/>
  <c r="F81" i="2"/>
  <c r="E81" i="2"/>
  <c r="D81" i="2"/>
  <c r="W80" i="2"/>
  <c r="V80" i="2"/>
  <c r="U80" i="2"/>
  <c r="T80" i="2"/>
  <c r="S80" i="2"/>
  <c r="R80" i="2"/>
  <c r="Q80" i="2"/>
  <c r="P80" i="2"/>
  <c r="O80" i="2"/>
  <c r="N80" i="2"/>
  <c r="M80" i="2"/>
  <c r="L80" i="2"/>
  <c r="K80" i="2"/>
  <c r="J80" i="2"/>
  <c r="I80" i="2"/>
  <c r="H80" i="2"/>
  <c r="G80" i="2"/>
  <c r="F80" i="2"/>
  <c r="E80" i="2"/>
  <c r="D80" i="2"/>
  <c r="W79" i="2"/>
  <c r="V79" i="2"/>
  <c r="U79" i="2"/>
  <c r="T79" i="2"/>
  <c r="S79" i="2"/>
  <c r="R79" i="2"/>
  <c r="Q79" i="2"/>
  <c r="P79" i="2"/>
  <c r="O79" i="2"/>
  <c r="N79" i="2"/>
  <c r="M79" i="2"/>
  <c r="L79" i="2"/>
  <c r="K79" i="2"/>
  <c r="J79" i="2"/>
  <c r="I79" i="2"/>
  <c r="H79" i="2"/>
  <c r="G79" i="2"/>
  <c r="F79" i="2"/>
  <c r="E79" i="2"/>
  <c r="D79" i="2"/>
  <c r="W78" i="2"/>
  <c r="V78" i="2"/>
  <c r="U78" i="2"/>
  <c r="T78" i="2"/>
  <c r="S78" i="2"/>
  <c r="R78" i="2"/>
  <c r="Q78" i="2"/>
  <c r="P78" i="2"/>
  <c r="O78" i="2"/>
  <c r="N78" i="2"/>
  <c r="M78" i="2"/>
  <c r="L78" i="2"/>
  <c r="K78" i="2"/>
  <c r="J78" i="2"/>
  <c r="I78" i="2"/>
  <c r="H78" i="2"/>
  <c r="G78" i="2"/>
  <c r="F78" i="2"/>
  <c r="E78" i="2"/>
  <c r="D78" i="2"/>
  <c r="W77" i="2"/>
  <c r="V77" i="2"/>
  <c r="U77" i="2"/>
  <c r="T77" i="2"/>
  <c r="S77" i="2"/>
  <c r="R77" i="2"/>
  <c r="Q77" i="2"/>
  <c r="P77" i="2"/>
  <c r="O77" i="2"/>
  <c r="N77" i="2"/>
  <c r="M77" i="2"/>
  <c r="L77" i="2"/>
  <c r="K77" i="2"/>
  <c r="J77" i="2"/>
  <c r="I77" i="2"/>
  <c r="H77" i="2"/>
  <c r="G77" i="2"/>
  <c r="F77" i="2"/>
  <c r="E77" i="2"/>
  <c r="D77" i="2"/>
  <c r="X72" i="2"/>
  <c r="W72" i="2"/>
  <c r="V72" i="2"/>
  <c r="U72" i="2"/>
  <c r="T72" i="2"/>
  <c r="S72" i="2"/>
  <c r="R72" i="2"/>
  <c r="Q72" i="2"/>
  <c r="P72" i="2"/>
  <c r="O72" i="2"/>
  <c r="N72" i="2"/>
  <c r="M72" i="2"/>
  <c r="L72" i="2"/>
  <c r="K72" i="2"/>
  <c r="J72" i="2"/>
  <c r="I72" i="2"/>
  <c r="H72" i="2"/>
  <c r="G72" i="2"/>
  <c r="F72" i="2"/>
  <c r="E72" i="2"/>
  <c r="D72" i="2"/>
  <c r="X71" i="2"/>
  <c r="W71" i="2"/>
  <c r="V71" i="2"/>
  <c r="U71" i="2"/>
  <c r="T71" i="2"/>
  <c r="S71" i="2"/>
  <c r="R71" i="2"/>
  <c r="Q71" i="2"/>
  <c r="P71" i="2"/>
  <c r="O71" i="2"/>
  <c r="N71" i="2"/>
  <c r="M71" i="2"/>
  <c r="L71" i="2"/>
  <c r="K71" i="2"/>
  <c r="J71" i="2"/>
  <c r="I71" i="2"/>
  <c r="H71" i="2"/>
  <c r="G71" i="2"/>
  <c r="F71" i="2"/>
  <c r="E71" i="2"/>
  <c r="D71" i="2"/>
  <c r="X70" i="2"/>
  <c r="W70" i="2"/>
  <c r="V70" i="2"/>
  <c r="U70" i="2"/>
  <c r="T70" i="2"/>
  <c r="S70" i="2"/>
  <c r="R70" i="2"/>
  <c r="Q70" i="2"/>
  <c r="P70" i="2"/>
  <c r="O70" i="2"/>
  <c r="N70" i="2"/>
  <c r="M70" i="2"/>
  <c r="L70" i="2"/>
  <c r="K70" i="2"/>
  <c r="J70" i="2"/>
  <c r="I70" i="2"/>
  <c r="H70" i="2"/>
  <c r="G70" i="2"/>
  <c r="F70" i="2"/>
  <c r="E70" i="2"/>
  <c r="D70" i="2"/>
  <c r="X69" i="2"/>
  <c r="W69" i="2"/>
  <c r="V69" i="2"/>
  <c r="U69" i="2"/>
  <c r="T69" i="2"/>
  <c r="S69" i="2"/>
  <c r="R69" i="2"/>
  <c r="Q69" i="2"/>
  <c r="P69" i="2"/>
  <c r="O69" i="2"/>
  <c r="N69" i="2"/>
  <c r="M69" i="2"/>
  <c r="L69" i="2"/>
  <c r="K69" i="2"/>
  <c r="J69" i="2"/>
  <c r="I69" i="2"/>
  <c r="H69" i="2"/>
  <c r="G69" i="2"/>
  <c r="F69" i="2"/>
  <c r="E69" i="2"/>
  <c r="D69" i="2"/>
  <c r="X68" i="2"/>
  <c r="W68" i="2"/>
  <c r="V68" i="2"/>
  <c r="U68" i="2"/>
  <c r="T68" i="2"/>
  <c r="S68" i="2"/>
  <c r="R68" i="2"/>
  <c r="Q68" i="2"/>
  <c r="P68" i="2"/>
  <c r="O68" i="2"/>
  <c r="N68" i="2"/>
  <c r="M68" i="2"/>
  <c r="L68" i="2"/>
  <c r="K68" i="2"/>
  <c r="J68" i="2"/>
  <c r="I68" i="2"/>
  <c r="H68" i="2"/>
  <c r="G68" i="2"/>
  <c r="F68" i="2"/>
  <c r="E68" i="2"/>
  <c r="D68" i="2"/>
  <c r="X67" i="2"/>
  <c r="W67" i="2"/>
  <c r="V67" i="2"/>
  <c r="U67" i="2"/>
  <c r="T67" i="2"/>
  <c r="S67" i="2"/>
  <c r="R67" i="2"/>
  <c r="Q67" i="2"/>
  <c r="P67" i="2"/>
  <c r="O67" i="2"/>
  <c r="N67" i="2"/>
  <c r="M67" i="2"/>
  <c r="L67" i="2"/>
  <c r="K67" i="2"/>
  <c r="J67" i="2"/>
  <c r="I67" i="2"/>
  <c r="H67" i="2"/>
  <c r="G67" i="2"/>
  <c r="F67" i="2"/>
  <c r="E67" i="2"/>
  <c r="D67" i="2"/>
  <c r="X66" i="2"/>
  <c r="W66" i="2"/>
  <c r="V66" i="2"/>
  <c r="U66" i="2"/>
  <c r="T66" i="2"/>
  <c r="S66" i="2"/>
  <c r="R66" i="2"/>
  <c r="Q66" i="2"/>
  <c r="P66" i="2"/>
  <c r="O66" i="2"/>
  <c r="N66" i="2"/>
  <c r="M66" i="2"/>
  <c r="L66" i="2"/>
  <c r="K66" i="2"/>
  <c r="J66" i="2"/>
  <c r="I66" i="2"/>
  <c r="H66" i="2"/>
  <c r="G66" i="2"/>
  <c r="F66" i="2"/>
  <c r="E66" i="2"/>
  <c r="D66" i="2"/>
  <c r="X65" i="2"/>
  <c r="W65" i="2"/>
  <c r="V65" i="2"/>
  <c r="U65" i="2"/>
  <c r="T65" i="2"/>
  <c r="S65" i="2"/>
  <c r="R65" i="2"/>
  <c r="Q65" i="2"/>
  <c r="P65" i="2"/>
  <c r="O65" i="2"/>
  <c r="N65" i="2"/>
  <c r="M65" i="2"/>
  <c r="L65" i="2"/>
  <c r="K65" i="2"/>
  <c r="J65" i="2"/>
  <c r="I65" i="2"/>
  <c r="H65" i="2"/>
  <c r="G65" i="2"/>
  <c r="F65" i="2"/>
  <c r="E65" i="2"/>
  <c r="D65" i="2"/>
  <c r="X64" i="2"/>
  <c r="W64" i="2"/>
  <c r="V64" i="2"/>
  <c r="U64" i="2"/>
  <c r="T64" i="2"/>
  <c r="S64" i="2"/>
  <c r="R64" i="2"/>
  <c r="Q64" i="2"/>
  <c r="P64" i="2"/>
  <c r="O64" i="2"/>
  <c r="N64" i="2"/>
  <c r="M64" i="2"/>
  <c r="L64" i="2"/>
  <c r="K64" i="2"/>
  <c r="J64" i="2"/>
  <c r="I64" i="2"/>
  <c r="H64" i="2"/>
  <c r="G64" i="2"/>
  <c r="F64" i="2"/>
  <c r="E64" i="2"/>
  <c r="D64" i="2"/>
  <c r="X63" i="2"/>
  <c r="W63" i="2"/>
  <c r="V63" i="2"/>
  <c r="U63" i="2"/>
  <c r="T63" i="2"/>
  <c r="S63" i="2"/>
  <c r="R63" i="2"/>
  <c r="Q63" i="2"/>
  <c r="P63" i="2"/>
  <c r="O63" i="2"/>
  <c r="N63" i="2"/>
  <c r="M63" i="2"/>
  <c r="L63" i="2"/>
  <c r="K63" i="2"/>
  <c r="J63" i="2"/>
  <c r="I63" i="2"/>
  <c r="H63" i="2"/>
  <c r="G63" i="2"/>
  <c r="F63" i="2"/>
  <c r="E63" i="2"/>
  <c r="D63" i="2"/>
  <c r="X62" i="2"/>
  <c r="W62" i="2"/>
  <c r="V62" i="2"/>
  <c r="U62" i="2"/>
  <c r="T62" i="2"/>
  <c r="S62" i="2"/>
  <c r="R62" i="2"/>
  <c r="Q62" i="2"/>
  <c r="P62" i="2"/>
  <c r="O62" i="2"/>
  <c r="N62" i="2"/>
  <c r="M62" i="2"/>
  <c r="L62" i="2"/>
  <c r="K62" i="2"/>
  <c r="J62" i="2"/>
  <c r="I62" i="2"/>
  <c r="H62" i="2"/>
  <c r="G62" i="2"/>
  <c r="F62" i="2"/>
  <c r="E62" i="2"/>
  <c r="D62"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C13" i="2"/>
  <c r="D13"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C14" i="2"/>
  <c r="B14" i="2" s="1"/>
  <c r="D14"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C15" i="2"/>
  <c r="D15"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AM15" i="2"/>
  <c r="AN15" i="2"/>
  <c r="C16" i="2"/>
  <c r="D16"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C17" i="2"/>
  <c r="D17"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C18" i="2"/>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C19" i="2"/>
  <c r="D19"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AM19" i="2"/>
  <c r="AN19" i="2"/>
  <c r="C20" i="2"/>
  <c r="D20"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C21" i="2"/>
  <c r="D21" i="2"/>
  <c r="E21" i="2"/>
  <c r="F21" i="2"/>
  <c r="G21"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AM21" i="2"/>
  <c r="AN21" i="2"/>
  <c r="C22" i="2"/>
  <c r="D22"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AM22" i="2"/>
  <c r="AN22" i="2"/>
  <c r="C23" i="2"/>
  <c r="D23" i="2"/>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C24" i="2"/>
  <c r="D24" i="2"/>
  <c r="E24" i="2"/>
  <c r="F24" i="2"/>
  <c r="G24"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C25" i="2"/>
  <c r="D25" i="2"/>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AM25" i="2"/>
  <c r="AN25" i="2"/>
  <c r="C26" i="2"/>
  <c r="D26" i="2"/>
  <c r="E26" i="2"/>
  <c r="F26" i="2"/>
  <c r="G26"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AM26" i="2"/>
  <c r="AN26" i="2"/>
  <c r="C27" i="2"/>
  <c r="D27" i="2"/>
  <c r="E27" i="2"/>
  <c r="F27" i="2"/>
  <c r="G27" i="2"/>
  <c r="H27" i="2"/>
  <c r="I27" i="2"/>
  <c r="J27" i="2"/>
  <c r="K27" i="2"/>
  <c r="L27" i="2"/>
  <c r="M27" i="2"/>
  <c r="N27" i="2"/>
  <c r="O27" i="2"/>
  <c r="P27" i="2"/>
  <c r="Q27" i="2"/>
  <c r="R27" i="2"/>
  <c r="S27" i="2"/>
  <c r="T27" i="2"/>
  <c r="U27" i="2"/>
  <c r="V27" i="2"/>
  <c r="W27" i="2"/>
  <c r="X27" i="2"/>
  <c r="Y27" i="2"/>
  <c r="Z27" i="2"/>
  <c r="AA27" i="2"/>
  <c r="AB27" i="2"/>
  <c r="AC27" i="2"/>
  <c r="AD27" i="2"/>
  <c r="AE27" i="2"/>
  <c r="AF27" i="2"/>
  <c r="AG27" i="2"/>
  <c r="AH27" i="2"/>
  <c r="AI27" i="2"/>
  <c r="AJ27" i="2"/>
  <c r="AK27" i="2"/>
  <c r="AL27" i="2"/>
  <c r="AM27" i="2"/>
  <c r="AN27" i="2"/>
  <c r="C28" i="2"/>
  <c r="D28" i="2"/>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CD28" i="2" s="1"/>
  <c r="AG28" i="2"/>
  <c r="AH28" i="2"/>
  <c r="AI28" i="2"/>
  <c r="AJ28" i="2"/>
  <c r="AK28" i="2"/>
  <c r="AL28" i="2"/>
  <c r="AM28" i="2"/>
  <c r="AN28" i="2"/>
  <c r="C29" i="2"/>
  <c r="D29"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C30" i="2"/>
  <c r="D30"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C31" i="2"/>
  <c r="D31"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AM31" i="2"/>
  <c r="AN31" i="2"/>
  <c r="C32" i="2"/>
  <c r="D32"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N32" i="2"/>
  <c r="C33" i="2"/>
  <c r="D33" i="2"/>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AM33" i="2"/>
  <c r="AN33" i="2"/>
  <c r="C34" i="2"/>
  <c r="D34"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C35" i="2"/>
  <c r="D35"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C36" i="2"/>
  <c r="D36"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C37" i="2"/>
  <c r="D37" i="2"/>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C38" i="2"/>
  <c r="D38"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C39" i="2"/>
  <c r="D39"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C40" i="2"/>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C41" i="2"/>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C42" i="2"/>
  <c r="D42"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C43" i="2"/>
  <c r="D43"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C44" i="2"/>
  <c r="D44"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C45" i="2"/>
  <c r="D45" i="2"/>
  <c r="E45"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C46" i="2"/>
  <c r="D46"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C47" i="2"/>
  <c r="D47"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C48" i="2"/>
  <c r="D48"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C49" i="2"/>
  <c r="D49"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C50" i="2"/>
  <c r="D50"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C51"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C52" i="2"/>
  <c r="D52"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C53" i="2"/>
  <c r="D53"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C54" i="2"/>
  <c r="D54"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C55" i="2"/>
  <c r="D55"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C56" i="2"/>
  <c r="D56"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C57" i="2"/>
  <c r="D57"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C58" i="2"/>
  <c r="D58"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C12" i="2"/>
  <c r="BC184" i="13"/>
  <c r="W175" i="13"/>
  <c r="V175" i="13"/>
  <c r="U175" i="13"/>
  <c r="T175" i="13"/>
  <c r="S175" i="13"/>
  <c r="R175" i="13"/>
  <c r="Q175" i="13"/>
  <c r="P175" i="13"/>
  <c r="O175" i="13"/>
  <c r="N175" i="13"/>
  <c r="M175" i="13"/>
  <c r="L175" i="13"/>
  <c r="K175" i="13"/>
  <c r="J175" i="13"/>
  <c r="I175" i="13"/>
  <c r="H175" i="13"/>
  <c r="G175" i="13"/>
  <c r="F175" i="13"/>
  <c r="E175" i="13"/>
  <c r="D175" i="13"/>
  <c r="C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Q125" i="13"/>
  <c r="BP125" i="13"/>
  <c r="AK125" i="13"/>
  <c r="AJ125" i="13"/>
  <c r="AI125" i="13"/>
  <c r="AH125" i="13"/>
  <c r="AG125" i="13"/>
  <c r="AF125" i="13"/>
  <c r="AE125" i="13"/>
  <c r="AD125" i="13"/>
  <c r="AC125" i="13"/>
  <c r="AA125" i="13"/>
  <c r="Z125" i="13"/>
  <c r="Y125" i="13"/>
  <c r="W125" i="13"/>
  <c r="V125" i="13"/>
  <c r="U125" i="13"/>
  <c r="T125" i="13"/>
  <c r="S125" i="13"/>
  <c r="R125" i="13"/>
  <c r="Q125" i="13"/>
  <c r="P125" i="13"/>
  <c r="O125" i="13"/>
  <c r="N125" i="13"/>
  <c r="M125" i="13"/>
  <c r="L125" i="13"/>
  <c r="K125" i="13"/>
  <c r="J125" i="13"/>
  <c r="I125" i="13"/>
  <c r="H125" i="13"/>
  <c r="G125" i="13"/>
  <c r="F125" i="13"/>
  <c r="E125" i="13"/>
  <c r="D125" i="13"/>
  <c r="C125" i="13"/>
  <c r="BY124" i="13"/>
  <c r="BR124" i="13"/>
  <c r="BQ124" i="13"/>
  <c r="AB124" i="13"/>
  <c r="CB124" i="13" s="1"/>
  <c r="X124" i="13"/>
  <c r="B124" i="13"/>
  <c r="BX124" i="13" s="1"/>
  <c r="BY123" i="13"/>
  <c r="BR123" i="13"/>
  <c r="BQ123" i="13"/>
  <c r="AB123" i="13"/>
  <c r="CB123" i="13" s="1"/>
  <c r="X123" i="13"/>
  <c r="B123" i="13"/>
  <c r="BX123" i="13" s="1"/>
  <c r="BY122" i="13"/>
  <c r="BR122" i="13"/>
  <c r="BQ122" i="13"/>
  <c r="AB122" i="13"/>
  <c r="X122" i="13"/>
  <c r="CB122" i="13" s="1"/>
  <c r="B122" i="13"/>
  <c r="BX122" i="13" s="1"/>
  <c r="BY121" i="13"/>
  <c r="BR121" i="13"/>
  <c r="BQ121" i="13"/>
  <c r="AB121" i="13"/>
  <c r="CB121" i="13" s="1"/>
  <c r="X121" i="13"/>
  <c r="B121" i="13"/>
  <c r="BX121" i="13" s="1"/>
  <c r="BY120" i="13"/>
  <c r="BR120" i="13"/>
  <c r="BQ120" i="13"/>
  <c r="AB120" i="13"/>
  <c r="CB120" i="13" s="1"/>
  <c r="X120" i="13"/>
  <c r="B120" i="13"/>
  <c r="BX120" i="13" s="1"/>
  <c r="BY119" i="13"/>
  <c r="BR119" i="13"/>
  <c r="BQ119" i="13"/>
  <c r="AB119" i="13"/>
  <c r="X119" i="13"/>
  <c r="CB119" i="13" s="1"/>
  <c r="B119" i="13"/>
  <c r="BX119" i="13" s="1"/>
  <c r="BY118" i="13"/>
  <c r="BR118" i="13"/>
  <c r="BQ118" i="13"/>
  <c r="AB118" i="13"/>
  <c r="X118" i="13"/>
  <c r="CB118" i="13" s="1"/>
  <c r="B118" i="13"/>
  <c r="BX118" i="13" s="1"/>
  <c r="BY117" i="13"/>
  <c r="BR117" i="13"/>
  <c r="BQ117" i="13"/>
  <c r="AB117" i="13"/>
  <c r="CB117" i="13" s="1"/>
  <c r="X117" i="13"/>
  <c r="X125" i="13" s="1"/>
  <c r="B117" i="13"/>
  <c r="B125" i="13" s="1"/>
  <c r="BX92" i="13"/>
  <c r="BP92" i="13"/>
  <c r="C92" i="13" s="1"/>
  <c r="BX91" i="13"/>
  <c r="BP91" i="13"/>
  <c r="C91" i="13"/>
  <c r="BX90" i="13"/>
  <c r="BP90" i="13"/>
  <c r="C90" i="13" s="1"/>
  <c r="BZ87" i="13"/>
  <c r="BY87" i="13"/>
  <c r="BX87" i="13"/>
  <c r="BQ87" i="13"/>
  <c r="BP87" i="13"/>
  <c r="C87" i="13"/>
  <c r="BR87" i="13" s="1"/>
  <c r="BZ86" i="13"/>
  <c r="BY86" i="13"/>
  <c r="BX86" i="13"/>
  <c r="BQ86" i="13"/>
  <c r="BP86" i="13"/>
  <c r="C86" i="13"/>
  <c r="BR86" i="13" s="1"/>
  <c r="BZ85" i="13"/>
  <c r="BY85" i="13"/>
  <c r="BX85" i="13"/>
  <c r="BQ85" i="13"/>
  <c r="BP85" i="13"/>
  <c r="C85" i="13"/>
  <c r="BR85" i="13" s="1"/>
  <c r="BZ84" i="13"/>
  <c r="BY84" i="13"/>
  <c r="BX84" i="13"/>
  <c r="BQ84" i="13"/>
  <c r="BP84" i="13"/>
  <c r="C84" i="13"/>
  <c r="BR84" i="13" s="1"/>
  <c r="BZ83" i="13"/>
  <c r="BY83" i="13"/>
  <c r="BX83" i="13"/>
  <c r="BQ83" i="13"/>
  <c r="BP83" i="13"/>
  <c r="C83" i="13"/>
  <c r="BR83" i="13" s="1"/>
  <c r="BZ82" i="13"/>
  <c r="BY82" i="13"/>
  <c r="BX82" i="13"/>
  <c r="BQ82" i="13"/>
  <c r="BP82" i="13"/>
  <c r="X82" i="13"/>
  <c r="C82" i="13"/>
  <c r="BR82" i="13" s="1"/>
  <c r="BZ81" i="13"/>
  <c r="BY81" i="13"/>
  <c r="BX81" i="13"/>
  <c r="BQ81" i="13"/>
  <c r="BP81" i="13"/>
  <c r="C81" i="13"/>
  <c r="BR81" i="13" s="1"/>
  <c r="X81" i="13" s="1"/>
  <c r="BZ80" i="13"/>
  <c r="BY80" i="13"/>
  <c r="BX80" i="13"/>
  <c r="BQ80" i="13"/>
  <c r="BP80" i="13"/>
  <c r="C80" i="13"/>
  <c r="BR80" i="13" s="1"/>
  <c r="CA79" i="13"/>
  <c r="BS79" i="13"/>
  <c r="BR79" i="13"/>
  <c r="C79" i="13"/>
  <c r="CA78" i="13"/>
  <c r="BY78" i="13"/>
  <c r="BX78" i="13"/>
  <c r="BQ78" i="13"/>
  <c r="BP78" i="13"/>
  <c r="C78" i="13"/>
  <c r="BZ78" i="13" s="1"/>
  <c r="CA77" i="13"/>
  <c r="BS77" i="13"/>
  <c r="BR77" i="13"/>
  <c r="C77" i="13"/>
  <c r="X73" i="13"/>
  <c r="W73" i="13"/>
  <c r="V73" i="13"/>
  <c r="U73" i="13"/>
  <c r="T73" i="13"/>
  <c r="S73" i="13"/>
  <c r="R73" i="13"/>
  <c r="Q73" i="13"/>
  <c r="P73" i="13"/>
  <c r="O73" i="13"/>
  <c r="N73" i="13"/>
  <c r="M73" i="13"/>
  <c r="L73" i="13"/>
  <c r="K73" i="13"/>
  <c r="J73" i="13"/>
  <c r="I73" i="13"/>
  <c r="H73" i="13"/>
  <c r="G73" i="13"/>
  <c r="F73" i="13"/>
  <c r="E73" i="13"/>
  <c r="D73" i="13"/>
  <c r="CB72" i="13"/>
  <c r="BS72" i="13"/>
  <c r="C72" i="13"/>
  <c r="BT72" i="13" s="1"/>
  <c r="CB71" i="13"/>
  <c r="BZ71" i="13"/>
  <c r="BY71" i="13"/>
  <c r="BT71" i="13"/>
  <c r="BR71" i="13"/>
  <c r="BQ71" i="13"/>
  <c r="C71" i="13"/>
  <c r="CA71" i="13" s="1"/>
  <c r="CB70" i="13"/>
  <c r="BT70" i="13"/>
  <c r="BS70" i="13"/>
  <c r="C70" i="13"/>
  <c r="CB69" i="13"/>
  <c r="BZ69" i="13"/>
  <c r="BY69" i="13"/>
  <c r="BT69" i="13"/>
  <c r="BR69" i="13"/>
  <c r="BQ69" i="13"/>
  <c r="C69" i="13"/>
  <c r="CA69" i="13" s="1"/>
  <c r="C68" i="13"/>
  <c r="BT68" i="13" s="1"/>
  <c r="CB67" i="13"/>
  <c r="BZ67" i="13"/>
  <c r="BY67" i="13"/>
  <c r="BT67" i="13"/>
  <c r="BR67" i="13"/>
  <c r="BQ67" i="13"/>
  <c r="C67" i="13"/>
  <c r="CA67" i="13" s="1"/>
  <c r="CB66" i="13"/>
  <c r="CA66" i="13"/>
  <c r="C66" i="13"/>
  <c r="CB65" i="13"/>
  <c r="BZ65" i="13"/>
  <c r="BY65" i="13"/>
  <c r="BT65" i="13"/>
  <c r="BR65" i="13"/>
  <c r="BQ65" i="13"/>
  <c r="C65" i="13"/>
  <c r="CA65" i="13" s="1"/>
  <c r="CB64" i="13"/>
  <c r="BS64" i="13"/>
  <c r="C64" i="13"/>
  <c r="BS78" i="13" s="1"/>
  <c r="CB63" i="13"/>
  <c r="BZ63" i="13"/>
  <c r="BY63" i="13"/>
  <c r="BT63" i="13"/>
  <c r="BR63" i="13"/>
  <c r="BQ63" i="13"/>
  <c r="C63" i="13"/>
  <c r="CA63" i="13" s="1"/>
  <c r="CB62" i="13"/>
  <c r="BT62" i="13"/>
  <c r="BS62" i="13"/>
  <c r="C62" i="13"/>
  <c r="AX58" i="13"/>
  <c r="AW58" i="13"/>
  <c r="AV58" i="13"/>
  <c r="AU58" i="13"/>
  <c r="AT58" i="13"/>
  <c r="AS58" i="13"/>
  <c r="AR58" i="13"/>
  <c r="AQ58" i="13"/>
  <c r="AP58" i="13"/>
  <c r="AN58" i="13"/>
  <c r="AM58" i="13"/>
  <c r="AL58" i="13"/>
  <c r="AK58" i="13"/>
  <c r="AJ58" i="13"/>
  <c r="AI58" i="13"/>
  <c r="AH58" i="13"/>
  <c r="AG58" i="13"/>
  <c r="AF58" i="13"/>
  <c r="AE58" i="13"/>
  <c r="AD58" i="13"/>
  <c r="AC58" i="13"/>
  <c r="AA58" i="13"/>
  <c r="Z58" i="13"/>
  <c r="Y58" i="13"/>
  <c r="CD58" i="13" s="1"/>
  <c r="W58" i="13"/>
  <c r="V58" i="13"/>
  <c r="U58" i="13"/>
  <c r="T58" i="13"/>
  <c r="S58" i="13"/>
  <c r="R58" i="13"/>
  <c r="Q58" i="13"/>
  <c r="P58" i="13"/>
  <c r="O58" i="13"/>
  <c r="N58" i="13"/>
  <c r="M58" i="13"/>
  <c r="L58" i="13"/>
  <c r="K58" i="13"/>
  <c r="J58" i="13"/>
  <c r="I58" i="13"/>
  <c r="H58" i="13"/>
  <c r="G58" i="13"/>
  <c r="F58" i="13"/>
  <c r="E58" i="13"/>
  <c r="D58" i="13"/>
  <c r="C58" i="13"/>
  <c r="CD57" i="13"/>
  <c r="CA57" i="13"/>
  <c r="BZ57" i="13"/>
  <c r="BV57" i="13"/>
  <c r="BR57" i="13"/>
  <c r="BQ57" i="13"/>
  <c r="AB57" i="13"/>
  <c r="X57" i="13"/>
  <c r="BU57" i="13" s="1"/>
  <c r="B57" i="13"/>
  <c r="CC57" i="13" s="1"/>
  <c r="CD56" i="13"/>
  <c r="CC56" i="13"/>
  <c r="CB56" i="13"/>
  <c r="BY56" i="13"/>
  <c r="BV56" i="13"/>
  <c r="BT56" i="13"/>
  <c r="BS56" i="13"/>
  <c r="AB56" i="13"/>
  <c r="X56" i="13"/>
  <c r="B56" i="13"/>
  <c r="CD55" i="13"/>
  <c r="CA55" i="13"/>
  <c r="BZ55" i="13"/>
  <c r="BV55" i="13"/>
  <c r="BR55" i="13"/>
  <c r="BQ55" i="13"/>
  <c r="AB55" i="13"/>
  <c r="X55" i="13"/>
  <c r="BU55" i="13" s="1"/>
  <c r="B55" i="13"/>
  <c r="CC55" i="13" s="1"/>
  <c r="CD54" i="13"/>
  <c r="CC54" i="13"/>
  <c r="CB54" i="13"/>
  <c r="CA54" i="13"/>
  <c r="BY54" i="13"/>
  <c r="BX54" i="13"/>
  <c r="BV54" i="13"/>
  <c r="BT54" i="13"/>
  <c r="BS54" i="13"/>
  <c r="BR54" i="13"/>
  <c r="BP54" i="13"/>
  <c r="AB54" i="13"/>
  <c r="B54" i="13"/>
  <c r="BZ54" i="13" s="1"/>
  <c r="CE53" i="13"/>
  <c r="CD53" i="13"/>
  <c r="CC53" i="13"/>
  <c r="CA53" i="13"/>
  <c r="BZ53" i="13"/>
  <c r="BY53" i="13"/>
  <c r="BW53" i="13"/>
  <c r="BV53" i="13"/>
  <c r="BS53" i="13"/>
  <c r="BR53" i="13"/>
  <c r="BQ53" i="13"/>
  <c r="AB53" i="13"/>
  <c r="X53" i="13"/>
  <c r="BU53" i="13" s="1"/>
  <c r="B53" i="13"/>
  <c r="CE52" i="13"/>
  <c r="CD52" i="13"/>
  <c r="CC52" i="13"/>
  <c r="CA52" i="13"/>
  <c r="BZ52" i="13"/>
  <c r="BY52" i="13"/>
  <c r="BW52" i="13"/>
  <c r="BV52" i="13"/>
  <c r="BS52" i="13"/>
  <c r="BR52" i="13"/>
  <c r="BQ52" i="13"/>
  <c r="AB52" i="13"/>
  <c r="X52" i="13"/>
  <c r="BU52" i="13" s="1"/>
  <c r="B52" i="13"/>
  <c r="CB52" i="13" s="1"/>
  <c r="CE51" i="13"/>
  <c r="CD51" i="13"/>
  <c r="CC51" i="13"/>
  <c r="CA51" i="13"/>
  <c r="BZ51" i="13"/>
  <c r="BY51" i="13"/>
  <c r="BW51" i="13"/>
  <c r="BV51" i="13"/>
  <c r="BS51" i="13"/>
  <c r="BR51" i="13"/>
  <c r="BQ51" i="13"/>
  <c r="AB51" i="13"/>
  <c r="X51" i="13"/>
  <c r="B51" i="13"/>
  <c r="CB51" i="13" s="1"/>
  <c r="CD50" i="13"/>
  <c r="BY50" i="13"/>
  <c r="BV50" i="13"/>
  <c r="BP50" i="13"/>
  <c r="AB50" i="13"/>
  <c r="X50" i="13"/>
  <c r="B50" i="13"/>
  <c r="CD49" i="13"/>
  <c r="CB49" i="13"/>
  <c r="CA49" i="13"/>
  <c r="BZ49" i="13"/>
  <c r="BX49" i="13"/>
  <c r="BV49" i="13"/>
  <c r="BS49" i="13"/>
  <c r="BR49" i="13"/>
  <c r="BQ49" i="13"/>
  <c r="AB49" i="13"/>
  <c r="X49" i="13"/>
  <c r="BU49" i="13" s="1"/>
  <c r="B49" i="13"/>
  <c r="CC49" i="13" s="1"/>
  <c r="CD48" i="13"/>
  <c r="BZ48" i="13"/>
  <c r="BV48" i="13"/>
  <c r="BQ48" i="13"/>
  <c r="AB48" i="13"/>
  <c r="X48" i="13"/>
  <c r="B48" i="13"/>
  <c r="CD47" i="13"/>
  <c r="CA47" i="13"/>
  <c r="BZ47" i="13"/>
  <c r="BX47" i="13"/>
  <c r="BV47" i="13"/>
  <c r="BS47" i="13"/>
  <c r="BR47" i="13"/>
  <c r="BQ47" i="13"/>
  <c r="AB47" i="13"/>
  <c r="CB47" i="13" s="1"/>
  <c r="X47" i="13"/>
  <c r="B47" i="13"/>
  <c r="CC47" i="13" s="1"/>
  <c r="CC46" i="13"/>
  <c r="CB46" i="13"/>
  <c r="CA46" i="13"/>
  <c r="BY46" i="13"/>
  <c r="BX46" i="13"/>
  <c r="BS46" i="13"/>
  <c r="BR46" i="13"/>
  <c r="BQ46" i="13"/>
  <c r="AB46" i="13"/>
  <c r="X46" i="13"/>
  <c r="BU46" i="13" s="1"/>
  <c r="B46" i="13"/>
  <c r="BZ46" i="13" s="1"/>
  <c r="CD45" i="13"/>
  <c r="CC45" i="13"/>
  <c r="BZ45" i="13"/>
  <c r="BY45" i="13"/>
  <c r="BV45" i="13"/>
  <c r="BU45" i="13"/>
  <c r="BT45" i="13"/>
  <c r="BQ45" i="13"/>
  <c r="AB45" i="13"/>
  <c r="X45" i="13"/>
  <c r="B45" i="13"/>
  <c r="CD44" i="13"/>
  <c r="CA44" i="13"/>
  <c r="BZ44" i="13"/>
  <c r="BX44" i="13"/>
  <c r="BV44" i="13"/>
  <c r="BS44" i="13"/>
  <c r="BR44" i="13"/>
  <c r="BQ44" i="13"/>
  <c r="AB44" i="13"/>
  <c r="X44" i="13"/>
  <c r="BU44" i="13" s="1"/>
  <c r="B44" i="13"/>
  <c r="CC44" i="13" s="1"/>
  <c r="CD43" i="13"/>
  <c r="CB43" i="13"/>
  <c r="BZ43" i="13"/>
  <c r="BV43" i="13"/>
  <c r="BQ43" i="13"/>
  <c r="BP43" i="13"/>
  <c r="AB43" i="13"/>
  <c r="B43" i="13"/>
  <c r="CD42" i="13"/>
  <c r="BZ42" i="13"/>
  <c r="BY42" i="13"/>
  <c r="BV42" i="13"/>
  <c r="BT42" i="13"/>
  <c r="BR42" i="13"/>
  <c r="AB42" i="13"/>
  <c r="X42" i="13"/>
  <c r="B42" i="13"/>
  <c r="CA42" i="13" s="1"/>
  <c r="CD41" i="13"/>
  <c r="CC41" i="13"/>
  <c r="CB41" i="13"/>
  <c r="CA41" i="13"/>
  <c r="BY41" i="13"/>
  <c r="BX41" i="13"/>
  <c r="BV41" i="13"/>
  <c r="BT41" i="13"/>
  <c r="BS41" i="13"/>
  <c r="BR41" i="13"/>
  <c r="BP41" i="13"/>
  <c r="AB41" i="13"/>
  <c r="B41" i="13"/>
  <c r="BZ41" i="13" s="1"/>
  <c r="CD40" i="13"/>
  <c r="BV40" i="13"/>
  <c r="AB40" i="13"/>
  <c r="X40" i="13"/>
  <c r="B40" i="13"/>
  <c r="BZ40" i="13" s="1"/>
  <c r="CD39" i="13"/>
  <c r="CA39" i="13"/>
  <c r="BZ39" i="13"/>
  <c r="BX39" i="13"/>
  <c r="BV39" i="13"/>
  <c r="BS39" i="13"/>
  <c r="BR39" i="13"/>
  <c r="BQ39" i="13"/>
  <c r="AB39" i="13"/>
  <c r="X39" i="13"/>
  <c r="B39" i="13"/>
  <c r="CC39" i="13" s="1"/>
  <c r="CD38" i="13"/>
  <c r="CC38" i="13"/>
  <c r="BV38" i="13"/>
  <c r="BS38" i="13"/>
  <c r="AB38" i="13"/>
  <c r="B38" i="13"/>
  <c r="BX38" i="13" s="1"/>
  <c r="CD37" i="13"/>
  <c r="CA37" i="13"/>
  <c r="BZ37" i="13"/>
  <c r="BV37" i="13"/>
  <c r="BU37" i="13"/>
  <c r="BT37" i="13"/>
  <c r="BP37" i="13"/>
  <c r="AB37" i="13"/>
  <c r="B37" i="13"/>
  <c r="CC37" i="13" s="1"/>
  <c r="CD36" i="13"/>
  <c r="CB36" i="13"/>
  <c r="CA36" i="13"/>
  <c r="BZ36" i="13"/>
  <c r="BX36" i="13"/>
  <c r="BV36" i="13"/>
  <c r="BU36" i="13"/>
  <c r="BS36" i="13"/>
  <c r="BR36" i="13"/>
  <c r="BQ36" i="13"/>
  <c r="AB36" i="13"/>
  <c r="X36" i="13"/>
  <c r="B36" i="13"/>
  <c r="CC36" i="13" s="1"/>
  <c r="CD35" i="13"/>
  <c r="CC35" i="13"/>
  <c r="BZ35" i="13"/>
  <c r="BY35" i="13"/>
  <c r="BX35" i="13"/>
  <c r="BV35" i="13"/>
  <c r="BU35" i="13"/>
  <c r="BT35" i="13"/>
  <c r="BS35" i="13"/>
  <c r="BP35" i="13"/>
  <c r="AB35" i="13"/>
  <c r="B35" i="13"/>
  <c r="CD34" i="13"/>
  <c r="BV34" i="13"/>
  <c r="AB34" i="13"/>
  <c r="X34" i="13"/>
  <c r="B34" i="13"/>
  <c r="CD33" i="13"/>
  <c r="CA33" i="13"/>
  <c r="BV33" i="13"/>
  <c r="AB33" i="13"/>
  <c r="X33" i="13"/>
  <c r="B33" i="13"/>
  <c r="CD32" i="13"/>
  <c r="BZ32" i="13"/>
  <c r="BY32" i="13"/>
  <c r="BV32" i="13"/>
  <c r="BT32" i="13"/>
  <c r="BR32" i="13"/>
  <c r="AB32" i="13"/>
  <c r="X32" i="13"/>
  <c r="B32" i="13"/>
  <c r="CA32" i="13" s="1"/>
  <c r="CD31" i="13"/>
  <c r="CB31" i="13"/>
  <c r="BX31" i="13"/>
  <c r="BV31" i="13"/>
  <c r="BP31" i="13"/>
  <c r="AB31" i="13"/>
  <c r="X31" i="13"/>
  <c r="B31" i="13"/>
  <c r="CD30" i="13"/>
  <c r="CA30" i="13"/>
  <c r="BZ30" i="13"/>
  <c r="BY30" i="13"/>
  <c r="BV30" i="13"/>
  <c r="BT30" i="13"/>
  <c r="BR30" i="13"/>
  <c r="BP30" i="13"/>
  <c r="AB30" i="13"/>
  <c r="BU30" i="13" s="1"/>
  <c r="X30" i="13"/>
  <c r="B30" i="13"/>
  <c r="CD29" i="13"/>
  <c r="CC29" i="13"/>
  <c r="BY29" i="13"/>
  <c r="BX29" i="13"/>
  <c r="BV29" i="13"/>
  <c r="BS29" i="13"/>
  <c r="BR29" i="13"/>
  <c r="AB29" i="13"/>
  <c r="X29" i="13"/>
  <c r="B29" i="13"/>
  <c r="CA29" i="13" s="1"/>
  <c r="CD28" i="13"/>
  <c r="CC28" i="13"/>
  <c r="CA28" i="13"/>
  <c r="BZ28" i="13"/>
  <c r="BV28" i="13"/>
  <c r="BU28" i="13"/>
  <c r="BT28" i="13"/>
  <c r="BQ28" i="13"/>
  <c r="BP28" i="13"/>
  <c r="AB28" i="13"/>
  <c r="B28" i="13"/>
  <c r="CD27" i="13"/>
  <c r="CB27" i="13"/>
  <c r="CA27" i="13"/>
  <c r="BZ27" i="13"/>
  <c r="BX27" i="13"/>
  <c r="BV27" i="13"/>
  <c r="BS27" i="13"/>
  <c r="BR27" i="13"/>
  <c r="BQ27" i="13"/>
  <c r="AB27" i="13"/>
  <c r="X27" i="13"/>
  <c r="BU27" i="13" s="1"/>
  <c r="B27" i="13"/>
  <c r="CC27" i="13" s="1"/>
  <c r="CD26" i="13"/>
  <c r="BV26" i="13"/>
  <c r="AB26" i="13"/>
  <c r="X26" i="13"/>
  <c r="B26" i="13"/>
  <c r="CD25" i="13"/>
  <c r="CA25" i="13"/>
  <c r="BZ25" i="13"/>
  <c r="BX25" i="13"/>
  <c r="BV25" i="13"/>
  <c r="BS25" i="13"/>
  <c r="BR25" i="13"/>
  <c r="BQ25" i="13"/>
  <c r="AB25" i="13"/>
  <c r="BU25" i="13" s="1"/>
  <c r="X25" i="13"/>
  <c r="CB25" i="13" s="1"/>
  <c r="B25" i="13"/>
  <c r="CC25" i="13" s="1"/>
  <c r="CD24" i="13"/>
  <c r="CC24" i="13"/>
  <c r="BY24" i="13"/>
  <c r="BX24" i="13"/>
  <c r="BV24" i="13"/>
  <c r="BT24" i="13"/>
  <c r="BS24" i="13"/>
  <c r="BQ24" i="13"/>
  <c r="AB24" i="13"/>
  <c r="X24" i="13"/>
  <c r="CB24" i="13" s="1"/>
  <c r="B24" i="13"/>
  <c r="CA23" i="13"/>
  <c r="BU23" i="13"/>
  <c r="AB23" i="13"/>
  <c r="X23" i="13"/>
  <c r="B23" i="13"/>
  <c r="CD22" i="13"/>
  <c r="CA22" i="13"/>
  <c r="BZ22" i="13"/>
  <c r="BX22" i="13"/>
  <c r="BV22" i="13"/>
  <c r="BS22" i="13"/>
  <c r="BR22" i="13"/>
  <c r="BQ22" i="13"/>
  <c r="AB22" i="13"/>
  <c r="X22" i="13"/>
  <c r="B22" i="13"/>
  <c r="CC22" i="13" s="1"/>
  <c r="CA21" i="13"/>
  <c r="BU21" i="13"/>
  <c r="BP21" i="13"/>
  <c r="AB21" i="13"/>
  <c r="X21" i="13"/>
  <c r="B21" i="13"/>
  <c r="CD20" i="13"/>
  <c r="CB20" i="13"/>
  <c r="CA20" i="13"/>
  <c r="BZ20" i="13"/>
  <c r="BX20" i="13"/>
  <c r="BV20" i="13"/>
  <c r="BS20" i="13"/>
  <c r="BR20" i="13"/>
  <c r="BQ20" i="13"/>
  <c r="AB20" i="13"/>
  <c r="X20" i="13"/>
  <c r="BU20" i="13" s="1"/>
  <c r="B20" i="13"/>
  <c r="CC20" i="13" s="1"/>
  <c r="CC19" i="13"/>
  <c r="CA19" i="13"/>
  <c r="BY19" i="13"/>
  <c r="BX19" i="13"/>
  <c r="BS19" i="13"/>
  <c r="BR19" i="13"/>
  <c r="BQ19" i="13"/>
  <c r="AB19" i="13"/>
  <c r="CB19" i="13" s="1"/>
  <c r="X19" i="13"/>
  <c r="BU19" i="13" s="1"/>
  <c r="B19" i="13"/>
  <c r="BZ19" i="13" s="1"/>
  <c r="CE18" i="13"/>
  <c r="CD18" i="13"/>
  <c r="CC18" i="13"/>
  <c r="CA18" i="13"/>
  <c r="BZ18" i="13"/>
  <c r="BY18" i="13"/>
  <c r="BW18" i="13"/>
  <c r="BV18" i="13"/>
  <c r="BS18" i="13"/>
  <c r="BR18" i="13"/>
  <c r="BQ18" i="13"/>
  <c r="AB18" i="13"/>
  <c r="X18" i="13"/>
  <c r="B18" i="13"/>
  <c r="CD17" i="13"/>
  <c r="CC17" i="13"/>
  <c r="BV17" i="13"/>
  <c r="BU17" i="13"/>
  <c r="BP17" i="13"/>
  <c r="AB17" i="13"/>
  <c r="X17" i="13"/>
  <c r="B17" i="13"/>
  <c r="CD16" i="13"/>
  <c r="CB16" i="13"/>
  <c r="CA16" i="13"/>
  <c r="BZ16" i="13"/>
  <c r="BX16" i="13"/>
  <c r="BV16" i="13"/>
  <c r="BS16" i="13"/>
  <c r="BR16" i="13"/>
  <c r="BQ16" i="13"/>
  <c r="AB16" i="13"/>
  <c r="X16" i="13"/>
  <c r="BU16" i="13" s="1"/>
  <c r="B16" i="13"/>
  <c r="CC16" i="13" s="1"/>
  <c r="CD15" i="13"/>
  <c r="BV15" i="13"/>
  <c r="BP15" i="13"/>
  <c r="AB15" i="13"/>
  <c r="X15" i="13"/>
  <c r="B15" i="13"/>
  <c r="CA14" i="13"/>
  <c r="BU14" i="13"/>
  <c r="BT14" i="13"/>
  <c r="BP14" i="13"/>
  <c r="X14" i="13"/>
  <c r="B14" i="13"/>
  <c r="CD13" i="13"/>
  <c r="BV13" i="13"/>
  <c r="AB13" i="13"/>
  <c r="X13" i="13"/>
  <c r="B13" i="13"/>
  <c r="BZ13" i="13" s="1"/>
  <c r="CD12" i="13"/>
  <c r="CA12" i="13"/>
  <c r="BV12" i="13"/>
  <c r="BT12" i="13"/>
  <c r="AB12" i="13"/>
  <c r="X12" i="13"/>
  <c r="B12" i="13"/>
  <c r="A5" i="13"/>
  <c r="A4" i="13"/>
  <c r="A3" i="13"/>
  <c r="A2" i="13"/>
  <c r="BC184" i="12"/>
  <c r="W175" i="12"/>
  <c r="V175" i="12"/>
  <c r="U175" i="12"/>
  <c r="T175" i="12"/>
  <c r="S175" i="12"/>
  <c r="R175" i="12"/>
  <c r="Q175" i="12"/>
  <c r="P175" i="12"/>
  <c r="O175" i="12"/>
  <c r="N175" i="12"/>
  <c r="M175" i="12"/>
  <c r="L175" i="12"/>
  <c r="K175" i="12"/>
  <c r="J175" i="12"/>
  <c r="I175" i="12"/>
  <c r="H175" i="12"/>
  <c r="G175" i="12"/>
  <c r="F175" i="12"/>
  <c r="E175" i="12"/>
  <c r="D175" i="12"/>
  <c r="C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P125" i="12"/>
  <c r="AK125" i="12"/>
  <c r="AJ125" i="12"/>
  <c r="AI125" i="12"/>
  <c r="AH125" i="12"/>
  <c r="AG125" i="12"/>
  <c r="AF125" i="12"/>
  <c r="AE125" i="12"/>
  <c r="AD125" i="12"/>
  <c r="AC125" i="12"/>
  <c r="AA125" i="12"/>
  <c r="Z125" i="12"/>
  <c r="Y125" i="12"/>
  <c r="W125" i="12"/>
  <c r="V125" i="12"/>
  <c r="U125" i="12"/>
  <c r="T125" i="12"/>
  <c r="S125" i="12"/>
  <c r="R125" i="12"/>
  <c r="Q125" i="12"/>
  <c r="P125" i="12"/>
  <c r="O125" i="12"/>
  <c r="N125" i="12"/>
  <c r="M125" i="12"/>
  <c r="L125" i="12"/>
  <c r="K125" i="12"/>
  <c r="J125" i="12"/>
  <c r="I125" i="12"/>
  <c r="H125" i="12"/>
  <c r="G125" i="12"/>
  <c r="F125" i="12"/>
  <c r="E125" i="12"/>
  <c r="D125" i="12"/>
  <c r="C125" i="12"/>
  <c r="CC124" i="12"/>
  <c r="BY124" i="12"/>
  <c r="BR124" i="12"/>
  <c r="BQ124" i="12"/>
  <c r="AB124" i="12"/>
  <c r="X124" i="12"/>
  <c r="B124" i="12"/>
  <c r="BX124" i="12" s="1"/>
  <c r="CC123" i="12"/>
  <c r="BY123" i="12"/>
  <c r="BR123" i="12"/>
  <c r="BQ123" i="12"/>
  <c r="AB123" i="12"/>
  <c r="X123" i="12"/>
  <c r="B123" i="12"/>
  <c r="BX123" i="12" s="1"/>
  <c r="CC122" i="12"/>
  <c r="BY122" i="12"/>
  <c r="BR122" i="12"/>
  <c r="BQ122" i="12"/>
  <c r="AB122" i="12"/>
  <c r="X122" i="12"/>
  <c r="BU122" i="12" s="1"/>
  <c r="B122" i="12"/>
  <c r="BX122" i="12" s="1"/>
  <c r="CC121" i="12"/>
  <c r="BY121" i="12"/>
  <c r="BR121" i="12"/>
  <c r="BQ121" i="12"/>
  <c r="AB121" i="12"/>
  <c r="X121" i="12"/>
  <c r="BU121" i="12" s="1"/>
  <c r="B121" i="12"/>
  <c r="BX121" i="12" s="1"/>
  <c r="CC120" i="12"/>
  <c r="BY120" i="12"/>
  <c r="BR120" i="12"/>
  <c r="BQ120" i="12"/>
  <c r="AB120" i="12"/>
  <c r="X120" i="12"/>
  <c r="BU120" i="12" s="1"/>
  <c r="B120" i="12"/>
  <c r="BX120" i="12" s="1"/>
  <c r="CC119" i="12"/>
  <c r="BY119" i="12"/>
  <c r="BR119" i="12"/>
  <c r="BQ119" i="12"/>
  <c r="AB119" i="12"/>
  <c r="X119" i="12"/>
  <c r="BU119" i="12" s="1"/>
  <c r="B119" i="12"/>
  <c r="BX119" i="12" s="1"/>
  <c r="CC118" i="12"/>
  <c r="BY118" i="12"/>
  <c r="BR118" i="12"/>
  <c r="BQ118" i="12"/>
  <c r="AB118" i="12"/>
  <c r="X118" i="12"/>
  <c r="BU118" i="12" s="1"/>
  <c r="B118" i="12"/>
  <c r="BX118" i="12" s="1"/>
  <c r="CC117" i="12"/>
  <c r="BY117" i="12"/>
  <c r="BR117" i="12"/>
  <c r="BQ117" i="12"/>
  <c r="AB117" i="12"/>
  <c r="AB125" i="12" s="1"/>
  <c r="X117" i="12"/>
  <c r="B117" i="12"/>
  <c r="B125" i="12" s="1"/>
  <c r="BX92" i="12"/>
  <c r="BP92" i="12"/>
  <c r="C92" i="12"/>
  <c r="BX91" i="12"/>
  <c r="BP91" i="12"/>
  <c r="C91" i="12"/>
  <c r="BX90" i="12"/>
  <c r="BP90" i="12"/>
  <c r="C90" i="12"/>
  <c r="BQ87" i="12"/>
  <c r="C87" i="12"/>
  <c r="BX87" i="12" s="1"/>
  <c r="C86" i="12"/>
  <c r="BQ85" i="12"/>
  <c r="C85" i="12"/>
  <c r="BX85" i="12" s="1"/>
  <c r="C84" i="12"/>
  <c r="BQ83" i="12"/>
  <c r="C83" i="12"/>
  <c r="BX83" i="12" s="1"/>
  <c r="C82" i="12"/>
  <c r="BQ81" i="12"/>
  <c r="C81" i="12"/>
  <c r="BX81" i="12" s="1"/>
  <c r="C80" i="12"/>
  <c r="CA79" i="12"/>
  <c r="C79" i="12"/>
  <c r="CA78" i="12"/>
  <c r="C78" i="12"/>
  <c r="CA77" i="12"/>
  <c r="BZ77" i="12"/>
  <c r="BX77" i="12"/>
  <c r="BQ77" i="12"/>
  <c r="BP77" i="12"/>
  <c r="C77" i="12"/>
  <c r="BY77" i="12" s="1"/>
  <c r="X73" i="12"/>
  <c r="W73" i="12"/>
  <c r="V73" i="12"/>
  <c r="U73" i="12"/>
  <c r="T73" i="12"/>
  <c r="S73" i="12"/>
  <c r="R73" i="12"/>
  <c r="Q73" i="12"/>
  <c r="P73" i="12"/>
  <c r="O73" i="12"/>
  <c r="N73" i="12"/>
  <c r="M73" i="12"/>
  <c r="L73" i="12"/>
  <c r="K73" i="12"/>
  <c r="J73" i="12"/>
  <c r="I73" i="12"/>
  <c r="H73" i="12"/>
  <c r="G73" i="12"/>
  <c r="F73" i="12"/>
  <c r="E73" i="12"/>
  <c r="D73" i="12"/>
  <c r="BY72" i="12"/>
  <c r="BQ72" i="12"/>
  <c r="C72" i="12"/>
  <c r="CB72" i="12" s="1"/>
  <c r="C71" i="12"/>
  <c r="BY70" i="12"/>
  <c r="BQ70" i="12"/>
  <c r="C70" i="12"/>
  <c r="CB70" i="12" s="1"/>
  <c r="CA69" i="12"/>
  <c r="C69" i="12"/>
  <c r="BY68" i="12"/>
  <c r="BQ68" i="12"/>
  <c r="C68" i="12"/>
  <c r="CB68" i="12" s="1"/>
  <c r="C67" i="12"/>
  <c r="BY66" i="12"/>
  <c r="BQ66" i="12"/>
  <c r="C66" i="12"/>
  <c r="CB66" i="12" s="1"/>
  <c r="CA65" i="12"/>
  <c r="C65" i="12"/>
  <c r="BY64" i="12"/>
  <c r="BQ64" i="12"/>
  <c r="C64" i="12"/>
  <c r="CB64" i="12" s="1"/>
  <c r="C63" i="12"/>
  <c r="BY62" i="12"/>
  <c r="BQ62" i="12"/>
  <c r="C62" i="12"/>
  <c r="CB62" i="12" s="1"/>
  <c r="AX58" i="12"/>
  <c r="AW58" i="12"/>
  <c r="AV58" i="12"/>
  <c r="AU58" i="12"/>
  <c r="AT58" i="12"/>
  <c r="AS58" i="12"/>
  <c r="AR58" i="12"/>
  <c r="AQ58" i="12"/>
  <c r="AP58" i="12"/>
  <c r="AN58" i="12"/>
  <c r="AM58" i="12"/>
  <c r="AL58" i="12"/>
  <c r="AK58" i="12"/>
  <c r="AJ58" i="12"/>
  <c r="AI58" i="12"/>
  <c r="AH58" i="12"/>
  <c r="AG58" i="12"/>
  <c r="AF58" i="12"/>
  <c r="AE58" i="12"/>
  <c r="AD58" i="12"/>
  <c r="AC58" i="12"/>
  <c r="AA58" i="12"/>
  <c r="Z58" i="12"/>
  <c r="Y58" i="12"/>
  <c r="BV58" i="12" s="1"/>
  <c r="W58" i="12"/>
  <c r="V58" i="12"/>
  <c r="U58" i="12"/>
  <c r="T58" i="12"/>
  <c r="S58" i="12"/>
  <c r="R58" i="12"/>
  <c r="Q58" i="12"/>
  <c r="P58" i="12"/>
  <c r="O58" i="12"/>
  <c r="N58" i="12"/>
  <c r="M58" i="12"/>
  <c r="L58" i="12"/>
  <c r="K58" i="12"/>
  <c r="J58" i="12"/>
  <c r="I58" i="12"/>
  <c r="H58" i="12"/>
  <c r="G58" i="12"/>
  <c r="F58" i="12"/>
  <c r="E58" i="12"/>
  <c r="D58" i="12"/>
  <c r="C58" i="12"/>
  <c r="CD57" i="12"/>
  <c r="CB57" i="12"/>
  <c r="BZ57" i="12"/>
  <c r="BX57" i="12"/>
  <c r="BV57" i="12"/>
  <c r="BS57" i="12"/>
  <c r="BQ57" i="12"/>
  <c r="AB57" i="12"/>
  <c r="X57" i="12"/>
  <c r="BU57" i="12" s="1"/>
  <c r="B57" i="12"/>
  <c r="CA57" i="12" s="1"/>
  <c r="CD56" i="12"/>
  <c r="CA56" i="12"/>
  <c r="BZ56" i="12"/>
  <c r="BX56" i="12"/>
  <c r="BV56" i="12"/>
  <c r="BS56" i="12"/>
  <c r="BR56" i="12"/>
  <c r="BQ56" i="12"/>
  <c r="AB56" i="12"/>
  <c r="X56" i="12"/>
  <c r="CB56" i="12" s="1"/>
  <c r="B56" i="12"/>
  <c r="CC56" i="12" s="1"/>
  <c r="CD55" i="12"/>
  <c r="CB55" i="12"/>
  <c r="BZ55" i="12"/>
  <c r="BX55" i="12"/>
  <c r="BV55" i="12"/>
  <c r="BS55" i="12"/>
  <c r="BQ55" i="12"/>
  <c r="AB55" i="12"/>
  <c r="X55" i="12"/>
  <c r="BU55" i="12" s="1"/>
  <c r="B55" i="12"/>
  <c r="CA55" i="12" s="1"/>
  <c r="CD54" i="12"/>
  <c r="BZ54" i="12"/>
  <c r="BV54" i="12"/>
  <c r="BU54" i="12"/>
  <c r="BQ54" i="12"/>
  <c r="AB54" i="12"/>
  <c r="B54" i="12"/>
  <c r="CE53" i="12"/>
  <c r="CD53" i="12"/>
  <c r="CB53" i="12"/>
  <c r="BW53" i="12"/>
  <c r="BV53" i="12"/>
  <c r="AB53" i="12"/>
  <c r="X53" i="12"/>
  <c r="B53" i="12"/>
  <c r="BT53" i="12" s="1"/>
  <c r="CE52" i="12"/>
  <c r="CD52" i="12"/>
  <c r="BZ52" i="12"/>
  <c r="BW52" i="12"/>
  <c r="BV52" i="12"/>
  <c r="BT52" i="12"/>
  <c r="BP52" i="12"/>
  <c r="AB52" i="12"/>
  <c r="CB52" i="12" s="1"/>
  <c r="X52" i="12"/>
  <c r="B52" i="12"/>
  <c r="CE51" i="12"/>
  <c r="CD51" i="12"/>
  <c r="BW51" i="12"/>
  <c r="BV51" i="12"/>
  <c r="AB51" i="12"/>
  <c r="CB51" i="12" s="1"/>
  <c r="X51" i="12"/>
  <c r="B51" i="12"/>
  <c r="BP51" i="12" s="1"/>
  <c r="CD50" i="12"/>
  <c r="CC50" i="12"/>
  <c r="BY50" i="12"/>
  <c r="BV50" i="12"/>
  <c r="BT50" i="12"/>
  <c r="BP50" i="12"/>
  <c r="AB50" i="12"/>
  <c r="X50" i="12"/>
  <c r="B50" i="12"/>
  <c r="CD49" i="12"/>
  <c r="BV49" i="12"/>
  <c r="AB49" i="12"/>
  <c r="X49" i="12"/>
  <c r="B49" i="12"/>
  <c r="CD48" i="12"/>
  <c r="CC48" i="12"/>
  <c r="CA48" i="12"/>
  <c r="BX48" i="12"/>
  <c r="BV48" i="12"/>
  <c r="BT48" i="12"/>
  <c r="BR48" i="12"/>
  <c r="AB48" i="12"/>
  <c r="X48" i="12"/>
  <c r="B48" i="12"/>
  <c r="CD47" i="12"/>
  <c r="CA47" i="12"/>
  <c r="BZ47" i="12"/>
  <c r="BY47" i="12"/>
  <c r="BV47" i="12"/>
  <c r="BT47" i="12"/>
  <c r="BR47" i="12"/>
  <c r="BP47" i="12"/>
  <c r="AB47" i="12"/>
  <c r="X47" i="12"/>
  <c r="BU47" i="12" s="1"/>
  <c r="B47" i="12"/>
  <c r="CA46" i="12"/>
  <c r="BZ46" i="12"/>
  <c r="BT46" i="12"/>
  <c r="BR46" i="12"/>
  <c r="BP46" i="12"/>
  <c r="AB46" i="12"/>
  <c r="X46" i="12"/>
  <c r="B46" i="12"/>
  <c r="CD45" i="12"/>
  <c r="CB45" i="12"/>
  <c r="BV45" i="12"/>
  <c r="BP45" i="12"/>
  <c r="AB45" i="12"/>
  <c r="X45" i="12"/>
  <c r="B45" i="12"/>
  <c r="CD44" i="12"/>
  <c r="BZ44" i="12"/>
  <c r="BV44" i="12"/>
  <c r="BT44" i="12"/>
  <c r="AB44" i="12"/>
  <c r="X44" i="12"/>
  <c r="B44" i="12"/>
  <c r="CA44" i="12" s="1"/>
  <c r="CD43" i="12"/>
  <c r="CC43" i="12"/>
  <c r="CA43" i="12"/>
  <c r="BY43" i="12"/>
  <c r="BX43" i="12"/>
  <c r="BV43" i="12"/>
  <c r="BT43" i="12"/>
  <c r="BS43" i="12"/>
  <c r="BR43" i="12"/>
  <c r="BP43" i="12"/>
  <c r="AB43" i="12"/>
  <c r="CB43" i="12" s="1"/>
  <c r="B43" i="12"/>
  <c r="BZ43" i="12" s="1"/>
  <c r="CD42" i="12"/>
  <c r="BV42" i="12"/>
  <c r="AB42" i="12"/>
  <c r="X42" i="12"/>
  <c r="B42" i="12"/>
  <c r="CD41" i="12"/>
  <c r="CA41" i="12"/>
  <c r="BZ41" i="12"/>
  <c r="BV41" i="12"/>
  <c r="BS41" i="12"/>
  <c r="BQ41" i="12"/>
  <c r="AB41" i="12"/>
  <c r="B41" i="12"/>
  <c r="CD40" i="12"/>
  <c r="CB40" i="12"/>
  <c r="BV40" i="12"/>
  <c r="BP40" i="12"/>
  <c r="AB40" i="12"/>
  <c r="X40" i="12"/>
  <c r="B40" i="12"/>
  <c r="CD39" i="12"/>
  <c r="BZ39" i="12"/>
  <c r="BV39" i="12"/>
  <c r="BT39" i="12"/>
  <c r="AB39" i="12"/>
  <c r="X39" i="12"/>
  <c r="B39" i="12"/>
  <c r="CA39" i="12" s="1"/>
  <c r="CD38" i="12"/>
  <c r="CC38" i="12"/>
  <c r="CA38" i="12"/>
  <c r="BY38" i="12"/>
  <c r="BX38" i="12"/>
  <c r="BV38" i="12"/>
  <c r="BT38" i="12"/>
  <c r="BS38" i="12"/>
  <c r="BR38" i="12"/>
  <c r="BP38" i="12"/>
  <c r="AB38" i="12"/>
  <c r="CB38" i="12" s="1"/>
  <c r="B38" i="12"/>
  <c r="BZ38" i="12" s="1"/>
  <c r="CD37" i="12"/>
  <c r="CC37" i="12"/>
  <c r="BZ37" i="12"/>
  <c r="BX37" i="12"/>
  <c r="BV37" i="12"/>
  <c r="BU37" i="12"/>
  <c r="BS37" i="12"/>
  <c r="BP37" i="12"/>
  <c r="AB37" i="12"/>
  <c r="B37" i="12"/>
  <c r="CD36" i="12"/>
  <c r="CA36" i="12"/>
  <c r="BZ36" i="12"/>
  <c r="BY36" i="12"/>
  <c r="BV36" i="12"/>
  <c r="BT36" i="12"/>
  <c r="BR36" i="12"/>
  <c r="BP36" i="12"/>
  <c r="AB36" i="12"/>
  <c r="X36" i="12"/>
  <c r="BU36" i="12" s="1"/>
  <c r="B36" i="12"/>
  <c r="CD35" i="12"/>
  <c r="CB35" i="12"/>
  <c r="BY35" i="12"/>
  <c r="BV35" i="12"/>
  <c r="BS35" i="12"/>
  <c r="BP35" i="12"/>
  <c r="AB35" i="12"/>
  <c r="B35" i="12"/>
  <c r="CD34" i="12"/>
  <c r="CA34" i="12"/>
  <c r="BZ34" i="12"/>
  <c r="BX34" i="12"/>
  <c r="BV34" i="12"/>
  <c r="BS34" i="12"/>
  <c r="BR34" i="12"/>
  <c r="BQ34" i="12"/>
  <c r="AB34" i="12"/>
  <c r="X34" i="12"/>
  <c r="CB34" i="12" s="1"/>
  <c r="B34" i="12"/>
  <c r="CC34" i="12" s="1"/>
  <c r="CD33" i="12"/>
  <c r="CB33" i="12"/>
  <c r="BZ33" i="12"/>
  <c r="BX33" i="12"/>
  <c r="BV33" i="12"/>
  <c r="BS33" i="12"/>
  <c r="BQ33" i="12"/>
  <c r="AB33" i="12"/>
  <c r="X33" i="12"/>
  <c r="BU33" i="12" s="1"/>
  <c r="B33" i="12"/>
  <c r="CA33" i="12" s="1"/>
  <c r="CD32" i="12"/>
  <c r="CA32" i="12"/>
  <c r="BZ32" i="12"/>
  <c r="BX32" i="12"/>
  <c r="BV32" i="12"/>
  <c r="BU32" i="12"/>
  <c r="BS32" i="12"/>
  <c r="BR32" i="12"/>
  <c r="BQ32" i="12"/>
  <c r="AB32" i="12"/>
  <c r="X32" i="12"/>
  <c r="CB32" i="12" s="1"/>
  <c r="B32" i="12"/>
  <c r="CC32" i="12" s="1"/>
  <c r="CD31" i="12"/>
  <c r="CB31" i="12"/>
  <c r="BZ31" i="12"/>
  <c r="BX31" i="12"/>
  <c r="BV31" i="12"/>
  <c r="BS31" i="12"/>
  <c r="BQ31" i="12"/>
  <c r="AB31" i="12"/>
  <c r="X31" i="12"/>
  <c r="BU31" i="12" s="1"/>
  <c r="B31" i="12"/>
  <c r="CA31" i="12" s="1"/>
  <c r="CD30" i="12"/>
  <c r="CA30" i="12"/>
  <c r="BZ30" i="12"/>
  <c r="BX30" i="12"/>
  <c r="BV30" i="12"/>
  <c r="BS30" i="12"/>
  <c r="BR30" i="12"/>
  <c r="BQ30" i="12"/>
  <c r="AB30" i="12"/>
  <c r="X30" i="12"/>
  <c r="CB30" i="12" s="1"/>
  <c r="B30" i="12"/>
  <c r="CC30" i="12" s="1"/>
  <c r="CD29" i="12"/>
  <c r="CB29" i="12"/>
  <c r="BZ29" i="12"/>
  <c r="BX29" i="12"/>
  <c r="BV29" i="12"/>
  <c r="BS29" i="12"/>
  <c r="BQ29" i="12"/>
  <c r="AB29" i="12"/>
  <c r="X29" i="12"/>
  <c r="BU29" i="12" s="1"/>
  <c r="B29" i="12"/>
  <c r="CA29" i="12" s="1"/>
  <c r="CD28" i="12"/>
  <c r="BZ28" i="12"/>
  <c r="BV28" i="12"/>
  <c r="BU28" i="12"/>
  <c r="BQ28" i="12"/>
  <c r="AB28" i="12"/>
  <c r="B28" i="12"/>
  <c r="CD27" i="12"/>
  <c r="CA27" i="12"/>
  <c r="BV27" i="12"/>
  <c r="BR27" i="12"/>
  <c r="AB27" i="12"/>
  <c r="X27" i="12"/>
  <c r="B27" i="12"/>
  <c r="BZ27" i="12" s="1"/>
  <c r="CD26" i="12"/>
  <c r="CC26" i="12"/>
  <c r="BY26" i="12"/>
  <c r="BV26" i="12"/>
  <c r="BP26" i="12"/>
  <c r="AB26" i="12"/>
  <c r="X26" i="12"/>
  <c r="B26" i="12"/>
  <c r="CD25" i="12"/>
  <c r="CA25" i="12"/>
  <c r="BV25" i="12"/>
  <c r="BR25" i="12"/>
  <c r="AB25" i="12"/>
  <c r="X25" i="12"/>
  <c r="B25" i="12"/>
  <c r="BZ25" i="12" s="1"/>
  <c r="CD24" i="12"/>
  <c r="CC24" i="12"/>
  <c r="BY24" i="12"/>
  <c r="BV24" i="12"/>
  <c r="BP24" i="12"/>
  <c r="AB24" i="12"/>
  <c r="X24" i="12"/>
  <c r="B24" i="12"/>
  <c r="BZ23" i="12"/>
  <c r="BP23" i="12"/>
  <c r="AB23" i="12"/>
  <c r="X23" i="12"/>
  <c r="B23" i="12"/>
  <c r="CD22" i="12"/>
  <c r="CA22" i="12"/>
  <c r="BV22" i="12"/>
  <c r="BR22" i="12"/>
  <c r="AB22" i="12"/>
  <c r="X22" i="12"/>
  <c r="B22" i="12"/>
  <c r="BZ22" i="12" s="1"/>
  <c r="BX21" i="12"/>
  <c r="BR21" i="12"/>
  <c r="AB21" i="12"/>
  <c r="CB21" i="12" s="1"/>
  <c r="X21" i="12"/>
  <c r="B21" i="12"/>
  <c r="CA21" i="12" s="1"/>
  <c r="CD20" i="12"/>
  <c r="CC20" i="12"/>
  <c r="BY20" i="12"/>
  <c r="BV20" i="12"/>
  <c r="BP20" i="12"/>
  <c r="AB20" i="12"/>
  <c r="X20" i="12"/>
  <c r="B20" i="12"/>
  <c r="BZ19" i="12"/>
  <c r="BP19" i="12"/>
  <c r="AB19" i="12"/>
  <c r="X19" i="12"/>
  <c r="B19" i="12"/>
  <c r="CE18" i="12"/>
  <c r="CD18" i="12"/>
  <c r="BW18" i="12"/>
  <c r="BV18" i="12"/>
  <c r="AB18" i="12"/>
  <c r="X18" i="12"/>
  <c r="B18" i="12"/>
  <c r="CD17" i="12"/>
  <c r="CA17" i="12"/>
  <c r="BV17" i="12"/>
  <c r="BR17" i="12"/>
  <c r="AB17" i="12"/>
  <c r="X17" i="12"/>
  <c r="B17" i="12"/>
  <c r="BZ17" i="12" s="1"/>
  <c r="CD16" i="12"/>
  <c r="BY16" i="12"/>
  <c r="BV16" i="12"/>
  <c r="BT16" i="12"/>
  <c r="BP16" i="12"/>
  <c r="AB16" i="12"/>
  <c r="X16" i="12"/>
  <c r="B16" i="12"/>
  <c r="CD15" i="12"/>
  <c r="BV15" i="12"/>
  <c r="AB15" i="12"/>
  <c r="X15" i="12"/>
  <c r="B15" i="12"/>
  <c r="CC14" i="12"/>
  <c r="BZ14" i="12"/>
  <c r="BY14" i="12"/>
  <c r="BX14" i="12"/>
  <c r="BT14" i="12"/>
  <c r="BS14" i="12"/>
  <c r="BR14" i="12"/>
  <c r="BP14" i="12"/>
  <c r="X14" i="12"/>
  <c r="CB14" i="12" s="1"/>
  <c r="B14" i="12"/>
  <c r="CA14" i="12" s="1"/>
  <c r="CD13" i="12"/>
  <c r="BZ13" i="12"/>
  <c r="BX13" i="12"/>
  <c r="BV13" i="12"/>
  <c r="BS13" i="12"/>
  <c r="BQ13" i="12"/>
  <c r="AB13" i="12"/>
  <c r="X13" i="12"/>
  <c r="CB13" i="12" s="1"/>
  <c r="B13" i="12"/>
  <c r="CA13" i="12" s="1"/>
  <c r="CD12" i="12"/>
  <c r="CA12" i="12"/>
  <c r="BZ12" i="12"/>
  <c r="BX12" i="12"/>
  <c r="BV12" i="12"/>
  <c r="BS12" i="12"/>
  <c r="BR12" i="12"/>
  <c r="BQ12" i="12"/>
  <c r="AB12" i="12"/>
  <c r="X12" i="12"/>
  <c r="X58" i="12" s="1"/>
  <c r="B12" i="12"/>
  <c r="A5" i="12"/>
  <c r="A4" i="12"/>
  <c r="A3" i="12"/>
  <c r="A2" i="12"/>
  <c r="BC184" i="11"/>
  <c r="W175" i="11"/>
  <c r="V175" i="11"/>
  <c r="U175" i="11"/>
  <c r="T175" i="11"/>
  <c r="S175" i="11"/>
  <c r="R175" i="11"/>
  <c r="Q175" i="11"/>
  <c r="P175" i="11"/>
  <c r="O175" i="11"/>
  <c r="N175" i="11"/>
  <c r="M175" i="11"/>
  <c r="L175" i="11"/>
  <c r="K175" i="11"/>
  <c r="J175" i="11"/>
  <c r="I175" i="11"/>
  <c r="H175" i="11"/>
  <c r="G175" i="11"/>
  <c r="F175" i="11"/>
  <c r="E175" i="11"/>
  <c r="D175" i="11"/>
  <c r="C175" i="11"/>
  <c r="BY174" i="11"/>
  <c r="B174" i="11"/>
  <c r="BQ174" i="11" s="1"/>
  <c r="X174" i="11" s="1"/>
  <c r="BY173" i="11"/>
  <c r="B173" i="11"/>
  <c r="BQ173" i="11" s="1"/>
  <c r="X173" i="11" s="1"/>
  <c r="BY172" i="11"/>
  <c r="B172" i="11"/>
  <c r="BQ172" i="11" s="1"/>
  <c r="X172" i="11" s="1"/>
  <c r="BY171" i="11"/>
  <c r="B171" i="11"/>
  <c r="BQ171" i="11" s="1"/>
  <c r="X171" i="11" s="1"/>
  <c r="BY170" i="11"/>
  <c r="B170" i="11"/>
  <c r="BQ170" i="11" s="1"/>
  <c r="X170" i="11" s="1"/>
  <c r="BY169" i="11"/>
  <c r="B169" i="11"/>
  <c r="BQ169" i="11" s="1"/>
  <c r="X169" i="11" s="1"/>
  <c r="BY168" i="11"/>
  <c r="B168" i="11"/>
  <c r="BQ168" i="11" s="1"/>
  <c r="X168" i="11" s="1"/>
  <c r="BY167" i="11"/>
  <c r="B167" i="11"/>
  <c r="BQ167" i="11" s="1"/>
  <c r="X167" i="11" s="1"/>
  <c r="BY166" i="11"/>
  <c r="B166" i="11"/>
  <c r="BQ166" i="11" s="1"/>
  <c r="X166" i="11" s="1"/>
  <c r="BY165" i="11"/>
  <c r="B165" i="11"/>
  <c r="BQ165" i="11" s="1"/>
  <c r="X165" i="11" s="1"/>
  <c r="BY164" i="11"/>
  <c r="B164" i="11"/>
  <c r="BQ164" i="11" s="1"/>
  <c r="X164" i="11" s="1"/>
  <c r="BY163" i="11"/>
  <c r="B163" i="11"/>
  <c r="BQ163" i="11" s="1"/>
  <c r="X163" i="11" s="1"/>
  <c r="BY162" i="11"/>
  <c r="B162" i="11"/>
  <c r="BQ162" i="11" s="1"/>
  <c r="X162" i="11" s="1"/>
  <c r="BY161" i="11"/>
  <c r="B161" i="11"/>
  <c r="BQ161" i="11" s="1"/>
  <c r="X161" i="11" s="1"/>
  <c r="BY160" i="11"/>
  <c r="B160" i="11"/>
  <c r="BQ160" i="11" s="1"/>
  <c r="X160" i="11" s="1"/>
  <c r="BY159" i="11"/>
  <c r="B159" i="11"/>
  <c r="BQ159" i="11" s="1"/>
  <c r="X159" i="11" s="1"/>
  <c r="BY158" i="11"/>
  <c r="B158" i="11"/>
  <c r="BQ158" i="11" s="1"/>
  <c r="X158" i="11" s="1"/>
  <c r="BY157" i="11"/>
  <c r="B157" i="11"/>
  <c r="BQ157" i="11" s="1"/>
  <c r="X157" i="11" s="1"/>
  <c r="BY156" i="11"/>
  <c r="B156" i="11"/>
  <c r="BQ156" i="11" s="1"/>
  <c r="X156" i="11" s="1"/>
  <c r="BY155" i="11"/>
  <c r="B155" i="11"/>
  <c r="BQ155" i="11" s="1"/>
  <c r="X155" i="11" s="1"/>
  <c r="BY154" i="11"/>
  <c r="B154" i="11"/>
  <c r="BQ154" i="11" s="1"/>
  <c r="X154" i="11" s="1"/>
  <c r="BY153" i="11"/>
  <c r="B153" i="11"/>
  <c r="BQ153" i="11" s="1"/>
  <c r="X153" i="11" s="1"/>
  <c r="BY152" i="11"/>
  <c r="B152" i="11"/>
  <c r="BQ152" i="11" s="1"/>
  <c r="X152" i="11" s="1"/>
  <c r="BY151" i="11"/>
  <c r="B151" i="11"/>
  <c r="BQ151" i="11" s="1"/>
  <c r="X151" i="11" s="1"/>
  <c r="BY150" i="11"/>
  <c r="B150" i="11"/>
  <c r="BQ150" i="11" s="1"/>
  <c r="X150" i="11" s="1"/>
  <c r="BY149" i="11"/>
  <c r="B149" i="11"/>
  <c r="BQ149" i="11" s="1"/>
  <c r="X149" i="11" s="1"/>
  <c r="BY148" i="11"/>
  <c r="B148" i="11"/>
  <c r="BQ148" i="11" s="1"/>
  <c r="X148" i="11" s="1"/>
  <c r="BY147" i="11"/>
  <c r="B147" i="11"/>
  <c r="BQ147" i="11" s="1"/>
  <c r="X147" i="11" s="1"/>
  <c r="BY146" i="11"/>
  <c r="B146" i="11"/>
  <c r="BQ146" i="11" s="1"/>
  <c r="X146" i="11" s="1"/>
  <c r="BY145" i="11"/>
  <c r="B145" i="11"/>
  <c r="BQ145" i="11" s="1"/>
  <c r="X145" i="11" s="1"/>
  <c r="BY144" i="11"/>
  <c r="B144" i="11"/>
  <c r="BQ144" i="11" s="1"/>
  <c r="X144" i="11" s="1"/>
  <c r="BY143" i="11"/>
  <c r="B143" i="11"/>
  <c r="BQ143" i="11" s="1"/>
  <c r="X143" i="11" s="1"/>
  <c r="BY142" i="11"/>
  <c r="B142" i="11"/>
  <c r="BQ142" i="11" s="1"/>
  <c r="X142" i="11" s="1"/>
  <c r="BY141" i="11"/>
  <c r="B141" i="11"/>
  <c r="BQ141" i="11" s="1"/>
  <c r="X141" i="11" s="1"/>
  <c r="BY140" i="11"/>
  <c r="B140" i="11"/>
  <c r="BQ140" i="11" s="1"/>
  <c r="X140" i="11" s="1"/>
  <c r="BY139" i="11"/>
  <c r="B139" i="11"/>
  <c r="BQ139" i="11" s="1"/>
  <c r="X139" i="11" s="1"/>
  <c r="BY138" i="11"/>
  <c r="B138" i="11"/>
  <c r="BQ138" i="11" s="1"/>
  <c r="X138" i="11" s="1"/>
  <c r="BY137" i="11"/>
  <c r="B137" i="11"/>
  <c r="BQ137" i="11" s="1"/>
  <c r="X137" i="11" s="1"/>
  <c r="BY136" i="11"/>
  <c r="B136" i="11"/>
  <c r="BQ136" i="11" s="1"/>
  <c r="X136" i="11" s="1"/>
  <c r="BY135" i="11"/>
  <c r="B135" i="11"/>
  <c r="BQ135" i="11" s="1"/>
  <c r="X135" i="11" s="1"/>
  <c r="BY134" i="11"/>
  <c r="B134" i="11"/>
  <c r="BQ134" i="11" s="1"/>
  <c r="X134" i="11" s="1"/>
  <c r="BY133" i="11"/>
  <c r="B133" i="11"/>
  <c r="BQ133" i="11" s="1"/>
  <c r="X133" i="11" s="1"/>
  <c r="AK125" i="11"/>
  <c r="AJ125" i="11"/>
  <c r="AI125" i="11"/>
  <c r="AH125" i="11"/>
  <c r="AG125" i="11"/>
  <c r="AF125" i="11"/>
  <c r="AE125" i="11"/>
  <c r="AD125" i="11"/>
  <c r="AC125" i="11"/>
  <c r="AA125" i="11"/>
  <c r="Z125" i="11"/>
  <c r="Y125" i="11"/>
  <c r="W125" i="11"/>
  <c r="V125" i="11"/>
  <c r="U125" i="11"/>
  <c r="T125" i="11"/>
  <c r="S125" i="11"/>
  <c r="R125" i="11"/>
  <c r="Q125" i="11"/>
  <c r="P125" i="11"/>
  <c r="O125" i="11"/>
  <c r="N125" i="11"/>
  <c r="M125" i="11"/>
  <c r="L125" i="11"/>
  <c r="K125" i="11"/>
  <c r="J125" i="11"/>
  <c r="I125" i="11"/>
  <c r="H125" i="11"/>
  <c r="G125" i="11"/>
  <c r="F125" i="11"/>
  <c r="E125" i="11"/>
  <c r="D125" i="11"/>
  <c r="C125" i="11"/>
  <c r="AB124" i="11"/>
  <c r="X124" i="11"/>
  <c r="B124" i="11"/>
  <c r="BQ124" i="11" s="1"/>
  <c r="BP123" i="11"/>
  <c r="AB123" i="11"/>
  <c r="X123" i="11"/>
  <c r="B123" i="11"/>
  <c r="BY122" i="11"/>
  <c r="BX122" i="11"/>
  <c r="BP122" i="11"/>
  <c r="AB122" i="11"/>
  <c r="X122" i="11"/>
  <c r="B122" i="11"/>
  <c r="BY121" i="11"/>
  <c r="BX121" i="11"/>
  <c r="AB121" i="11"/>
  <c r="X121" i="11"/>
  <c r="B121" i="11"/>
  <c r="BP121" i="11" s="1"/>
  <c r="BQ120" i="11"/>
  <c r="AB120" i="11"/>
  <c r="X120" i="11"/>
  <c r="B120" i="11"/>
  <c r="BP119" i="11"/>
  <c r="AB119" i="11"/>
  <c r="X119" i="11"/>
  <c r="B119" i="11"/>
  <c r="BY118" i="11"/>
  <c r="BX118" i="11"/>
  <c r="BP118" i="11"/>
  <c r="AB118" i="11"/>
  <c r="X118" i="11"/>
  <c r="B118" i="11"/>
  <c r="BY117" i="11"/>
  <c r="BX117" i="11"/>
  <c r="AB117" i="11"/>
  <c r="AB125" i="11" s="1"/>
  <c r="X117" i="11"/>
  <c r="B117" i="11"/>
  <c r="BP117" i="11" s="1"/>
  <c r="BX92" i="11"/>
  <c r="BP92" i="11"/>
  <c r="C92" i="11"/>
  <c r="BX91" i="11"/>
  <c r="BP91" i="11"/>
  <c r="C91" i="11"/>
  <c r="BX90" i="11"/>
  <c r="BP90" i="11"/>
  <c r="C90" i="11" s="1"/>
  <c r="BZ87" i="11"/>
  <c r="BY87" i="11"/>
  <c r="BX87" i="11"/>
  <c r="BQ87" i="11"/>
  <c r="BP87" i="11"/>
  <c r="X87" i="11"/>
  <c r="C87" i="11"/>
  <c r="BR87" i="11" s="1"/>
  <c r="BZ86" i="11"/>
  <c r="BY86" i="11"/>
  <c r="BX86" i="11"/>
  <c r="BQ86" i="11"/>
  <c r="BP86" i="11"/>
  <c r="C86" i="11"/>
  <c r="BR86" i="11" s="1"/>
  <c r="BZ85" i="11"/>
  <c r="BY85" i="11"/>
  <c r="BX85" i="11"/>
  <c r="BQ85" i="11"/>
  <c r="BP85" i="11"/>
  <c r="X85" i="11" s="1"/>
  <c r="C85" i="11"/>
  <c r="BR85" i="11" s="1"/>
  <c r="BZ84" i="11"/>
  <c r="BY84" i="11"/>
  <c r="BX84" i="11"/>
  <c r="BQ84" i="11"/>
  <c r="BP84" i="11"/>
  <c r="X84" i="11"/>
  <c r="C84" i="11"/>
  <c r="BR84" i="11" s="1"/>
  <c r="BZ83" i="11"/>
  <c r="BY83" i="11"/>
  <c r="BX83" i="11"/>
  <c r="BQ83" i="11"/>
  <c r="BP83" i="11"/>
  <c r="C83" i="11"/>
  <c r="BR83" i="11" s="1"/>
  <c r="X83" i="11" s="1"/>
  <c r="BZ82" i="11"/>
  <c r="BY82" i="11"/>
  <c r="BX82" i="11"/>
  <c r="BQ82" i="11"/>
  <c r="BP82" i="11"/>
  <c r="X82" i="11" s="1"/>
  <c r="C82" i="11"/>
  <c r="BR82" i="11" s="1"/>
  <c r="BZ81" i="11"/>
  <c r="BY81" i="11"/>
  <c r="BX81" i="11"/>
  <c r="BQ81" i="11"/>
  <c r="BP81" i="11"/>
  <c r="C81" i="11"/>
  <c r="BR81" i="11" s="1"/>
  <c r="BZ80" i="11"/>
  <c r="BY80" i="11"/>
  <c r="BX80" i="11"/>
  <c r="BQ80" i="11"/>
  <c r="BP80" i="11"/>
  <c r="X80" i="11" s="1"/>
  <c r="C80" i="11"/>
  <c r="BR80" i="11" s="1"/>
  <c r="CA79" i="11"/>
  <c r="BZ79" i="11"/>
  <c r="BY79" i="11"/>
  <c r="BQ79" i="11"/>
  <c r="C79" i="11"/>
  <c r="BR79" i="11" s="1"/>
  <c r="CA78" i="11"/>
  <c r="BY78" i="11"/>
  <c r="BX78" i="11"/>
  <c r="BQ78" i="11"/>
  <c r="BP78" i="11"/>
  <c r="C78" i="11"/>
  <c r="BZ78" i="11" s="1"/>
  <c r="CA77" i="11"/>
  <c r="BZ77" i="11"/>
  <c r="BY77" i="11"/>
  <c r="BQ77" i="11"/>
  <c r="C77" i="11"/>
  <c r="BR77" i="11" s="1"/>
  <c r="X73" i="11"/>
  <c r="W73" i="11"/>
  <c r="V73" i="11"/>
  <c r="U73" i="11"/>
  <c r="T73" i="11"/>
  <c r="S73" i="11"/>
  <c r="R73" i="11"/>
  <c r="Q73" i="11"/>
  <c r="P73" i="11"/>
  <c r="O73" i="11"/>
  <c r="N73" i="11"/>
  <c r="M73" i="11"/>
  <c r="L73" i="11"/>
  <c r="K73" i="11"/>
  <c r="J73" i="11"/>
  <c r="I73" i="11"/>
  <c r="H73" i="11"/>
  <c r="G73" i="11"/>
  <c r="F73" i="11"/>
  <c r="E73" i="11"/>
  <c r="D73" i="11"/>
  <c r="CB72" i="11"/>
  <c r="BZ72" i="11"/>
  <c r="BY72" i="11"/>
  <c r="BT72" i="11"/>
  <c r="BR72" i="11"/>
  <c r="BQ72" i="11"/>
  <c r="C72" i="11"/>
  <c r="CA72" i="11" s="1"/>
  <c r="CA71" i="11"/>
  <c r="C71" i="11"/>
  <c r="CB70" i="11"/>
  <c r="BZ70" i="11"/>
  <c r="BY70" i="11"/>
  <c r="BT70" i="11"/>
  <c r="BR70" i="11"/>
  <c r="BQ70" i="11"/>
  <c r="C70" i="11"/>
  <c r="CA70" i="11" s="1"/>
  <c r="CB69" i="11"/>
  <c r="BS69" i="11"/>
  <c r="C69" i="11"/>
  <c r="BT69" i="11" s="1"/>
  <c r="CB68" i="11"/>
  <c r="BZ68" i="11"/>
  <c r="BY68" i="11"/>
  <c r="BT68" i="11"/>
  <c r="BR68" i="11"/>
  <c r="BQ68" i="11"/>
  <c r="C68" i="11"/>
  <c r="CA68" i="11" s="1"/>
  <c r="CB67" i="11"/>
  <c r="BT67" i="11"/>
  <c r="BS67" i="11"/>
  <c r="C67" i="11"/>
  <c r="CB66" i="11"/>
  <c r="BZ66" i="11"/>
  <c r="BY66" i="11"/>
  <c r="BT66" i="11"/>
  <c r="BR66" i="11"/>
  <c r="BQ66" i="11"/>
  <c r="C66" i="11"/>
  <c r="CA66" i="11" s="1"/>
  <c r="BT65" i="11"/>
  <c r="C65" i="11"/>
  <c r="CB64" i="11"/>
  <c r="BZ64" i="11"/>
  <c r="BY64" i="11"/>
  <c r="BT64" i="11"/>
  <c r="BR64" i="11"/>
  <c r="BQ64" i="11"/>
  <c r="C64" i="11"/>
  <c r="CA64" i="11" s="1"/>
  <c r="CA63" i="11"/>
  <c r="C63" i="11"/>
  <c r="CB62" i="11"/>
  <c r="BZ62" i="11"/>
  <c r="BY62" i="11"/>
  <c r="BT62" i="11"/>
  <c r="BR62" i="11"/>
  <c r="BQ62" i="11"/>
  <c r="C62" i="11"/>
  <c r="CA62" i="11" s="1"/>
  <c r="CD58" i="11"/>
  <c r="AX58" i="11"/>
  <c r="AW58" i="11"/>
  <c r="AV58" i="11"/>
  <c r="AU58" i="11"/>
  <c r="AT58" i="11"/>
  <c r="AS58" i="11"/>
  <c r="AR58" i="11"/>
  <c r="AQ58" i="11"/>
  <c r="AP58" i="11"/>
  <c r="AN58" i="11"/>
  <c r="AM58" i="11"/>
  <c r="AL58" i="11"/>
  <c r="AK58" i="11"/>
  <c r="AJ58" i="11"/>
  <c r="AI58" i="11"/>
  <c r="AH58" i="11"/>
  <c r="AG58" i="11"/>
  <c r="AF58" i="11"/>
  <c r="AE58" i="11"/>
  <c r="AD58" i="11"/>
  <c r="AC58" i="11"/>
  <c r="AA58" i="11"/>
  <c r="Z58" i="11"/>
  <c r="Y58" i="11"/>
  <c r="BV58" i="11" s="1"/>
  <c r="W58" i="11"/>
  <c r="V58" i="11"/>
  <c r="U58" i="11"/>
  <c r="T58" i="11"/>
  <c r="S58" i="11"/>
  <c r="R58" i="11"/>
  <c r="Q58" i="11"/>
  <c r="P58" i="11"/>
  <c r="O58" i="11"/>
  <c r="N58" i="11"/>
  <c r="M58" i="11"/>
  <c r="L58" i="11"/>
  <c r="K58" i="11"/>
  <c r="J58" i="11"/>
  <c r="I58" i="11"/>
  <c r="H58" i="11"/>
  <c r="G58" i="11"/>
  <c r="F58" i="11"/>
  <c r="E58" i="11"/>
  <c r="D58" i="11"/>
  <c r="C58" i="11"/>
  <c r="CD57" i="11"/>
  <c r="CC57" i="11"/>
  <c r="BV57" i="11"/>
  <c r="AB57" i="11"/>
  <c r="X57" i="11"/>
  <c r="B57" i="11"/>
  <c r="BY57" i="11" s="1"/>
  <c r="CD56" i="11"/>
  <c r="CA56" i="11"/>
  <c r="BZ56" i="11"/>
  <c r="BV56" i="11"/>
  <c r="BR56" i="11"/>
  <c r="BQ56" i="11"/>
  <c r="AB56" i="11"/>
  <c r="X56" i="11"/>
  <c r="BU56" i="11" s="1"/>
  <c r="B56" i="11"/>
  <c r="CC56" i="11" s="1"/>
  <c r="CD55" i="11"/>
  <c r="CC55" i="11"/>
  <c r="CB55" i="11"/>
  <c r="BY55" i="11"/>
  <c r="BV55" i="11"/>
  <c r="BT55" i="11"/>
  <c r="BS55" i="11"/>
  <c r="AB55" i="11"/>
  <c r="X55" i="11"/>
  <c r="B55" i="11"/>
  <c r="CD54" i="11"/>
  <c r="CA54" i="11"/>
  <c r="BV54" i="11"/>
  <c r="BR54" i="11"/>
  <c r="AB54" i="11"/>
  <c r="B54" i="11"/>
  <c r="CE53" i="11"/>
  <c r="CD53" i="11"/>
  <c r="CB53" i="11"/>
  <c r="BY53" i="11"/>
  <c r="BX53" i="11"/>
  <c r="BW53" i="11"/>
  <c r="BV53" i="11"/>
  <c r="BU53" i="11"/>
  <c r="BT53" i="11"/>
  <c r="BP53" i="11"/>
  <c r="AB53" i="11"/>
  <c r="X53" i="11"/>
  <c r="B53" i="11"/>
  <c r="CE52" i="11"/>
  <c r="CD52" i="11"/>
  <c r="BY52" i="11"/>
  <c r="BX52" i="11"/>
  <c r="BW52" i="11"/>
  <c r="BV52" i="11"/>
  <c r="BT52" i="11"/>
  <c r="AB52" i="11"/>
  <c r="X52" i="11"/>
  <c r="BU52" i="11" s="1"/>
  <c r="B52" i="11"/>
  <c r="CB52" i="11" s="1"/>
  <c r="CE51" i="11"/>
  <c r="CD51" i="11"/>
  <c r="CC51" i="11"/>
  <c r="BW51" i="11"/>
  <c r="BV51" i="11"/>
  <c r="AB51" i="11"/>
  <c r="X51" i="11"/>
  <c r="B51" i="11"/>
  <c r="BQ51" i="11" s="1"/>
  <c r="CD50" i="11"/>
  <c r="CA50" i="11"/>
  <c r="BZ50" i="11"/>
  <c r="BX50" i="11"/>
  <c r="BV50" i="11"/>
  <c r="BS50" i="11"/>
  <c r="BR50" i="11"/>
  <c r="BQ50" i="11"/>
  <c r="AB50" i="11"/>
  <c r="CB50" i="11" s="1"/>
  <c r="X50" i="11"/>
  <c r="BU50" i="11" s="1"/>
  <c r="B50" i="11"/>
  <c r="CC50" i="11" s="1"/>
  <c r="CD49" i="11"/>
  <c r="CC49" i="11"/>
  <c r="BZ49" i="11"/>
  <c r="BV49" i="11"/>
  <c r="BT49" i="11"/>
  <c r="AB49" i="11"/>
  <c r="X49" i="11"/>
  <c r="BU49" i="11" s="1"/>
  <c r="B49" i="11"/>
  <c r="BP49" i="11" s="1"/>
  <c r="CD48" i="11"/>
  <c r="CA48" i="11"/>
  <c r="BZ48" i="11"/>
  <c r="BX48" i="11"/>
  <c r="BV48" i="11"/>
  <c r="BS48" i="11"/>
  <c r="BR48" i="11"/>
  <c r="BQ48" i="11"/>
  <c r="AB48" i="11"/>
  <c r="CB48" i="11" s="1"/>
  <c r="X48" i="11"/>
  <c r="B48" i="11"/>
  <c r="CC48" i="11" s="1"/>
  <c r="CD47" i="11"/>
  <c r="CC47" i="11"/>
  <c r="BZ47" i="11"/>
  <c r="BV47" i="11"/>
  <c r="BU47" i="11"/>
  <c r="BT47" i="11"/>
  <c r="BP47" i="11"/>
  <c r="AB47" i="11"/>
  <c r="X47" i="11"/>
  <c r="B47" i="11"/>
  <c r="BZ46" i="11"/>
  <c r="BP46" i="11"/>
  <c r="AB46" i="11"/>
  <c r="X46" i="11"/>
  <c r="B46" i="11"/>
  <c r="CD45" i="11"/>
  <c r="CB45" i="11"/>
  <c r="CA45" i="11"/>
  <c r="BZ45" i="11"/>
  <c r="BX45" i="11"/>
  <c r="BV45" i="11"/>
  <c r="BS45" i="11"/>
  <c r="BR45" i="11"/>
  <c r="BQ45" i="11"/>
  <c r="AB45" i="11"/>
  <c r="X45" i="11"/>
  <c r="BU45" i="11" s="1"/>
  <c r="B45" i="11"/>
  <c r="CC45" i="11" s="1"/>
  <c r="CD44" i="11"/>
  <c r="BY44" i="11"/>
  <c r="BV44" i="11"/>
  <c r="AB44" i="11"/>
  <c r="X44" i="11"/>
  <c r="B44" i="11"/>
  <c r="BQ44" i="11" s="1"/>
  <c r="CD43" i="11"/>
  <c r="CA43" i="11"/>
  <c r="BX43" i="11"/>
  <c r="BV43" i="11"/>
  <c r="BS43" i="11"/>
  <c r="BR43" i="11"/>
  <c r="AB43" i="11"/>
  <c r="CB43" i="11" s="1"/>
  <c r="B43" i="11"/>
  <c r="BZ43" i="11" s="1"/>
  <c r="CD42" i="11"/>
  <c r="CC42" i="11"/>
  <c r="BV42" i="11"/>
  <c r="AB42" i="11"/>
  <c r="X42" i="11"/>
  <c r="B42" i="11"/>
  <c r="BY42" i="11" s="1"/>
  <c r="CD41" i="11"/>
  <c r="CA41" i="11"/>
  <c r="BV41" i="11"/>
  <c r="BU41" i="11"/>
  <c r="BT41" i="11"/>
  <c r="BQ41" i="11"/>
  <c r="BP41" i="11"/>
  <c r="AB41" i="11"/>
  <c r="B41" i="11"/>
  <c r="CD40" i="11"/>
  <c r="CB40" i="11"/>
  <c r="CA40" i="11"/>
  <c r="BZ40" i="11"/>
  <c r="BX40" i="11"/>
  <c r="BV40" i="11"/>
  <c r="BS40" i="11"/>
  <c r="BR40" i="11"/>
  <c r="BQ40" i="11"/>
  <c r="AB40" i="11"/>
  <c r="X40" i="11"/>
  <c r="BU40" i="11" s="1"/>
  <c r="B40" i="11"/>
  <c r="CC40" i="11" s="1"/>
  <c r="CD39" i="11"/>
  <c r="BZ39" i="11"/>
  <c r="BV39" i="11"/>
  <c r="BP39" i="11"/>
  <c r="AB39" i="11"/>
  <c r="X39" i="11"/>
  <c r="B39" i="11"/>
  <c r="CD38" i="11"/>
  <c r="CA38" i="11"/>
  <c r="BZ38" i="11"/>
  <c r="BV38" i="11"/>
  <c r="BS38" i="11"/>
  <c r="AB38" i="11"/>
  <c r="BU38" i="11" s="1"/>
  <c r="B38" i="11"/>
  <c r="CD37" i="11"/>
  <c r="CC37" i="11"/>
  <c r="CB37" i="11"/>
  <c r="CA37" i="11"/>
  <c r="BY37" i="11"/>
  <c r="BX37" i="11"/>
  <c r="BV37" i="11"/>
  <c r="BT37" i="11"/>
  <c r="BS37" i="11"/>
  <c r="BR37" i="11"/>
  <c r="BP37" i="11"/>
  <c r="AB37" i="11"/>
  <c r="B37" i="11"/>
  <c r="BZ37" i="11" s="1"/>
  <c r="CD36" i="11"/>
  <c r="BY36" i="11"/>
  <c r="BV36" i="11"/>
  <c r="BT36" i="11"/>
  <c r="AB36" i="11"/>
  <c r="X36" i="11"/>
  <c r="B36" i="11"/>
  <c r="CD35" i="11"/>
  <c r="BV35" i="11"/>
  <c r="AB35" i="11"/>
  <c r="B35" i="11"/>
  <c r="CD34" i="11"/>
  <c r="CA34" i="11"/>
  <c r="BV34" i="11"/>
  <c r="BT34" i="11"/>
  <c r="AB34" i="11"/>
  <c r="X34" i="11"/>
  <c r="B34" i="11"/>
  <c r="CD33" i="11"/>
  <c r="BZ33" i="11"/>
  <c r="BY33" i="11"/>
  <c r="BV33" i="11"/>
  <c r="BT33" i="11"/>
  <c r="BR33" i="11"/>
  <c r="AB33" i="11"/>
  <c r="X33" i="11"/>
  <c r="B33" i="11"/>
  <c r="CA33" i="11" s="1"/>
  <c r="CD32" i="11"/>
  <c r="BV32" i="11"/>
  <c r="AB32" i="11"/>
  <c r="X32" i="11"/>
  <c r="B32" i="11"/>
  <c r="CB32" i="11" s="1"/>
  <c r="CD31" i="11"/>
  <c r="CA31" i="11"/>
  <c r="BZ31" i="11"/>
  <c r="BY31" i="11"/>
  <c r="BV31" i="11"/>
  <c r="BT31" i="11"/>
  <c r="BR31" i="11"/>
  <c r="BP31" i="11"/>
  <c r="AB31" i="11"/>
  <c r="BU31" i="11" s="1"/>
  <c r="X31" i="11"/>
  <c r="B31" i="11"/>
  <c r="CD30" i="11"/>
  <c r="CC30" i="11"/>
  <c r="BY30" i="11"/>
  <c r="BX30" i="11"/>
  <c r="BV30" i="11"/>
  <c r="BS30" i="11"/>
  <c r="BR30" i="11"/>
  <c r="AB30" i="11"/>
  <c r="X30" i="11"/>
  <c r="B30" i="11"/>
  <c r="CA30" i="11" s="1"/>
  <c r="CD29" i="11"/>
  <c r="CA29" i="11"/>
  <c r="BV29" i="11"/>
  <c r="BU29" i="11"/>
  <c r="BP29" i="11"/>
  <c r="AB29" i="11"/>
  <c r="X29" i="11"/>
  <c r="B29" i="11"/>
  <c r="CD28" i="11"/>
  <c r="BV28" i="11"/>
  <c r="AB28" i="11"/>
  <c r="B28" i="11"/>
  <c r="BQ28" i="11" s="1"/>
  <c r="CD27" i="11"/>
  <c r="CA27" i="11"/>
  <c r="BZ27" i="11"/>
  <c r="BX27" i="11"/>
  <c r="BV27" i="11"/>
  <c r="BS27" i="11"/>
  <c r="BR27" i="11"/>
  <c r="BQ27" i="11"/>
  <c r="AB27" i="11"/>
  <c r="CB27" i="11" s="1"/>
  <c r="X27" i="11"/>
  <c r="B27" i="11"/>
  <c r="CC27" i="11" s="1"/>
  <c r="CD26" i="11"/>
  <c r="BV26" i="11"/>
  <c r="AB26" i="11"/>
  <c r="X26" i="11"/>
  <c r="B26" i="11"/>
  <c r="CD25" i="11"/>
  <c r="CA25" i="11"/>
  <c r="BZ25" i="11"/>
  <c r="BX25" i="11"/>
  <c r="BV25" i="11"/>
  <c r="BS25" i="11"/>
  <c r="BR25" i="11"/>
  <c r="BQ25" i="11"/>
  <c r="AB25" i="11"/>
  <c r="CB25" i="11" s="1"/>
  <c r="X25" i="11"/>
  <c r="B25" i="11"/>
  <c r="CC25" i="11" s="1"/>
  <c r="CD24" i="11"/>
  <c r="BV24" i="11"/>
  <c r="AB24" i="11"/>
  <c r="X24" i="11"/>
  <c r="B24" i="11"/>
  <c r="BY24" i="11" s="1"/>
  <c r="BZ23" i="11"/>
  <c r="BP23" i="11"/>
  <c r="AB23" i="11"/>
  <c r="X23" i="11"/>
  <c r="B23" i="11"/>
  <c r="CD22" i="11"/>
  <c r="CA22" i="11"/>
  <c r="BZ22" i="11"/>
  <c r="BX22" i="11"/>
  <c r="BV22" i="11"/>
  <c r="BS22" i="11"/>
  <c r="BR22" i="11"/>
  <c r="BQ22" i="11"/>
  <c r="AB22" i="11"/>
  <c r="CB22" i="11" s="1"/>
  <c r="X22" i="11"/>
  <c r="BU22" i="11" s="1"/>
  <c r="B22" i="11"/>
  <c r="CC22" i="11" s="1"/>
  <c r="CC21" i="11"/>
  <c r="CB21" i="11"/>
  <c r="CA21" i="11"/>
  <c r="BY21" i="11"/>
  <c r="BX21" i="11"/>
  <c r="BS21" i="11"/>
  <c r="BR21" i="11"/>
  <c r="BQ21" i="11"/>
  <c r="AB21" i="11"/>
  <c r="X21" i="11"/>
  <c r="BU21" i="11" s="1"/>
  <c r="B21" i="11"/>
  <c r="BZ21" i="11" s="1"/>
  <c r="CD20" i="11"/>
  <c r="BY20" i="11"/>
  <c r="BV20" i="11"/>
  <c r="AB20" i="11"/>
  <c r="X20" i="11"/>
  <c r="B20" i="11"/>
  <c r="CC20" i="11" s="1"/>
  <c r="BZ19" i="11"/>
  <c r="BU19" i="11"/>
  <c r="BT19" i="11"/>
  <c r="BP19" i="11"/>
  <c r="AB19" i="11"/>
  <c r="X19" i="11"/>
  <c r="B19" i="11"/>
  <c r="CE18" i="11"/>
  <c r="CD18" i="11"/>
  <c r="BY18" i="11"/>
  <c r="BX18" i="11"/>
  <c r="BW18" i="11"/>
  <c r="BV18" i="11"/>
  <c r="BT18" i="11"/>
  <c r="AB18" i="11"/>
  <c r="X18" i="11"/>
  <c r="BU18" i="11" s="1"/>
  <c r="B18" i="11"/>
  <c r="CB18" i="11" s="1"/>
  <c r="CD17" i="11"/>
  <c r="CA17" i="11"/>
  <c r="BZ17" i="11"/>
  <c r="BX17" i="11"/>
  <c r="BV17" i="11"/>
  <c r="BS17" i="11"/>
  <c r="BR17" i="11"/>
  <c r="BQ17" i="11"/>
  <c r="AB17" i="11"/>
  <c r="CB17" i="11" s="1"/>
  <c r="X17" i="11"/>
  <c r="B17" i="11"/>
  <c r="CC17" i="11" s="1"/>
  <c r="CD16" i="11"/>
  <c r="CC16" i="11"/>
  <c r="BZ16" i="11"/>
  <c r="BV16" i="11"/>
  <c r="BU16" i="11"/>
  <c r="BT16" i="11"/>
  <c r="BP16" i="11"/>
  <c r="AB16" i="11"/>
  <c r="X16" i="11"/>
  <c r="B16" i="11"/>
  <c r="CD15" i="11"/>
  <c r="CB15" i="11"/>
  <c r="CA15" i="11"/>
  <c r="BZ15" i="11"/>
  <c r="BX15" i="11"/>
  <c r="BV15" i="11"/>
  <c r="BS15" i="11"/>
  <c r="BR15" i="11"/>
  <c r="BQ15" i="11"/>
  <c r="AB15" i="11"/>
  <c r="X15" i="11"/>
  <c r="B15" i="11"/>
  <c r="CC15" i="11" s="1"/>
  <c r="CC14" i="11"/>
  <c r="BY14" i="11"/>
  <c r="BX14" i="11"/>
  <c r="BS14" i="11"/>
  <c r="BR14" i="11"/>
  <c r="X14" i="11"/>
  <c r="CB14" i="11" s="1"/>
  <c r="B14" i="11"/>
  <c r="CA14" i="11" s="1"/>
  <c r="CD13" i="11"/>
  <c r="CB13" i="11"/>
  <c r="BY13" i="11"/>
  <c r="BV13" i="11"/>
  <c r="BT13" i="11"/>
  <c r="BS13" i="11"/>
  <c r="AB13" i="11"/>
  <c r="X13" i="11"/>
  <c r="B13" i="11"/>
  <c r="CC13" i="11" s="1"/>
  <c r="CD12" i="11"/>
  <c r="CA12" i="11"/>
  <c r="BZ12" i="11"/>
  <c r="BV12" i="11"/>
  <c r="BR12" i="11"/>
  <c r="BQ12" i="11"/>
  <c r="AB12" i="11"/>
  <c r="X12" i="11"/>
  <c r="B12" i="11"/>
  <c r="CB12" i="11" s="1"/>
  <c r="A5" i="11"/>
  <c r="A4" i="11"/>
  <c r="A3" i="11"/>
  <c r="A2" i="11"/>
  <c r="BC184" i="10"/>
  <c r="W175" i="10"/>
  <c r="V175" i="10"/>
  <c r="U175" i="10"/>
  <c r="T175" i="10"/>
  <c r="S175" i="10"/>
  <c r="R175" i="10"/>
  <c r="Q175" i="10"/>
  <c r="P175" i="10"/>
  <c r="O175" i="10"/>
  <c r="N175" i="10"/>
  <c r="M175" i="10"/>
  <c r="L175" i="10"/>
  <c r="K175" i="10"/>
  <c r="J175" i="10"/>
  <c r="I175" i="10"/>
  <c r="H175" i="10"/>
  <c r="G175" i="10"/>
  <c r="F175" i="10"/>
  <c r="E175" i="10"/>
  <c r="D175" i="10"/>
  <c r="C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75" i="10" s="1"/>
  <c r="B136" i="10"/>
  <c r="B135" i="10"/>
  <c r="B134" i="10"/>
  <c r="B133" i="10"/>
  <c r="BQ125" i="10"/>
  <c r="BP125" i="10"/>
  <c r="AK125" i="10"/>
  <c r="AJ125" i="10"/>
  <c r="AI125" i="10"/>
  <c r="AH125" i="10"/>
  <c r="AG125" i="10"/>
  <c r="AF125" i="10"/>
  <c r="AE125" i="10"/>
  <c r="AD125" i="10"/>
  <c r="AC125" i="10"/>
  <c r="AA125" i="10"/>
  <c r="Z125" i="10"/>
  <c r="Y125" i="10"/>
  <c r="W125" i="10"/>
  <c r="V125" i="10"/>
  <c r="U125" i="10"/>
  <c r="T125" i="10"/>
  <c r="S125" i="10"/>
  <c r="R125" i="10"/>
  <c r="Q125" i="10"/>
  <c r="P125" i="10"/>
  <c r="O125" i="10"/>
  <c r="N125" i="10"/>
  <c r="M125" i="10"/>
  <c r="L125" i="10"/>
  <c r="K125" i="10"/>
  <c r="J125" i="10"/>
  <c r="I125" i="10"/>
  <c r="H125" i="10"/>
  <c r="G125" i="10"/>
  <c r="F125" i="10"/>
  <c r="E125" i="10"/>
  <c r="D125" i="10"/>
  <c r="C125" i="10"/>
  <c r="BY124" i="10"/>
  <c r="BR124" i="10"/>
  <c r="BQ124" i="10"/>
  <c r="AB124" i="10"/>
  <c r="CB124" i="10" s="1"/>
  <c r="X124" i="10"/>
  <c r="B124" i="10"/>
  <c r="BX124" i="10" s="1"/>
  <c r="BY123" i="10"/>
  <c r="BR123" i="10"/>
  <c r="BQ123" i="10"/>
  <c r="AB123" i="10"/>
  <c r="CB123" i="10" s="1"/>
  <c r="X123" i="10"/>
  <c r="B123" i="10"/>
  <c r="BX123" i="10" s="1"/>
  <c r="BY122" i="10"/>
  <c r="BR122" i="10"/>
  <c r="BQ122" i="10"/>
  <c r="AB122" i="10"/>
  <c r="X122" i="10"/>
  <c r="CB122" i="10" s="1"/>
  <c r="B122" i="10"/>
  <c r="BX122" i="10" s="1"/>
  <c r="BY121" i="10"/>
  <c r="BR121" i="10"/>
  <c r="BQ121" i="10"/>
  <c r="AB121" i="10"/>
  <c r="CB121" i="10" s="1"/>
  <c r="X121" i="10"/>
  <c r="B121" i="10"/>
  <c r="BX121" i="10" s="1"/>
  <c r="BY120" i="10"/>
  <c r="BR120" i="10"/>
  <c r="BQ120" i="10"/>
  <c r="AB120" i="10"/>
  <c r="CB120" i="10" s="1"/>
  <c r="X120" i="10"/>
  <c r="B120" i="10"/>
  <c r="BX120" i="10" s="1"/>
  <c r="BY119" i="10"/>
  <c r="BR119" i="10"/>
  <c r="BQ119" i="10"/>
  <c r="AB119" i="10"/>
  <c r="X119" i="10"/>
  <c r="CB119" i="10" s="1"/>
  <c r="B119" i="10"/>
  <c r="BX119" i="10" s="1"/>
  <c r="BY118" i="10"/>
  <c r="BR118" i="10"/>
  <c r="BQ118" i="10"/>
  <c r="AB118" i="10"/>
  <c r="X118" i="10"/>
  <c r="CB118" i="10" s="1"/>
  <c r="B118" i="10"/>
  <c r="BX118" i="10" s="1"/>
  <c r="BY117" i="10"/>
  <c r="BR117" i="10"/>
  <c r="BQ117" i="10"/>
  <c r="AB117" i="10"/>
  <c r="CB117" i="10" s="1"/>
  <c r="X117" i="10"/>
  <c r="X125" i="10" s="1"/>
  <c r="B117" i="10"/>
  <c r="B125" i="10" s="1"/>
  <c r="BX92" i="10"/>
  <c r="BP92" i="10"/>
  <c r="C92" i="10" s="1"/>
  <c r="BX91" i="10"/>
  <c r="BP91" i="10"/>
  <c r="C91" i="10"/>
  <c r="BX90" i="10"/>
  <c r="BP90" i="10"/>
  <c r="C90" i="10" s="1"/>
  <c r="BZ87" i="10"/>
  <c r="BY87" i="10"/>
  <c r="BX87" i="10"/>
  <c r="BQ87" i="10"/>
  <c r="BP87" i="10"/>
  <c r="C87" i="10"/>
  <c r="BR87" i="10" s="1"/>
  <c r="BZ86" i="10"/>
  <c r="BY86" i="10"/>
  <c r="BX86" i="10"/>
  <c r="BQ86" i="10"/>
  <c r="BP86" i="10"/>
  <c r="C86" i="10"/>
  <c r="BR86" i="10" s="1"/>
  <c r="BZ85" i="10"/>
  <c r="BY85" i="10"/>
  <c r="BX85" i="10"/>
  <c r="BQ85" i="10"/>
  <c r="BP85" i="10"/>
  <c r="C85" i="10"/>
  <c r="BR85" i="10" s="1"/>
  <c r="BZ84" i="10"/>
  <c r="BY84" i="10"/>
  <c r="BX84" i="10"/>
  <c r="BQ84" i="10"/>
  <c r="BP84" i="10"/>
  <c r="C84" i="10"/>
  <c r="BR84" i="10" s="1"/>
  <c r="BZ83" i="10"/>
  <c r="BY83" i="10"/>
  <c r="BX83" i="10"/>
  <c r="BQ83" i="10"/>
  <c r="BP83" i="10"/>
  <c r="C83" i="10"/>
  <c r="BR83" i="10" s="1"/>
  <c r="BZ82" i="10"/>
  <c r="BY82" i="10"/>
  <c r="BX82" i="10"/>
  <c r="BQ82" i="10"/>
  <c r="BP82" i="10"/>
  <c r="X82" i="10"/>
  <c r="C82" i="10"/>
  <c r="BR82" i="10" s="1"/>
  <c r="BZ81" i="10"/>
  <c r="BY81" i="10"/>
  <c r="BX81" i="10"/>
  <c r="BQ81" i="10"/>
  <c r="BP81" i="10"/>
  <c r="C81" i="10"/>
  <c r="BR81" i="10" s="1"/>
  <c r="X81" i="10" s="1"/>
  <c r="BZ80" i="10"/>
  <c r="BY80" i="10"/>
  <c r="BX80" i="10"/>
  <c r="BQ80" i="10"/>
  <c r="BP80" i="10"/>
  <c r="C80" i="10"/>
  <c r="BR80" i="10" s="1"/>
  <c r="CA79" i="10"/>
  <c r="BS79" i="10"/>
  <c r="BR79" i="10"/>
  <c r="C79" i="10"/>
  <c r="CA78" i="10"/>
  <c r="BY78" i="10"/>
  <c r="BX78" i="10"/>
  <c r="BQ78" i="10"/>
  <c r="BP78" i="10"/>
  <c r="C78" i="10"/>
  <c r="BZ78" i="10" s="1"/>
  <c r="CA77" i="10"/>
  <c r="BS77" i="10"/>
  <c r="BR77" i="10"/>
  <c r="C77" i="10"/>
  <c r="X73" i="10"/>
  <c r="W73" i="10"/>
  <c r="V73" i="10"/>
  <c r="U73" i="10"/>
  <c r="T73" i="10"/>
  <c r="S73" i="10"/>
  <c r="R73" i="10"/>
  <c r="Q73" i="10"/>
  <c r="P73" i="10"/>
  <c r="O73" i="10"/>
  <c r="N73" i="10"/>
  <c r="M73" i="10"/>
  <c r="L73" i="10"/>
  <c r="K73" i="10"/>
  <c r="J73" i="10"/>
  <c r="I73" i="10"/>
  <c r="H73" i="10"/>
  <c r="G73" i="10"/>
  <c r="F73" i="10"/>
  <c r="E73" i="10"/>
  <c r="D73" i="10"/>
  <c r="CB72" i="10"/>
  <c r="BS72" i="10"/>
  <c r="C72" i="10"/>
  <c r="BT72" i="10" s="1"/>
  <c r="CB71" i="10"/>
  <c r="BZ71" i="10"/>
  <c r="BY71" i="10"/>
  <c r="BT71" i="10"/>
  <c r="BR71" i="10"/>
  <c r="BQ71" i="10"/>
  <c r="C71" i="10"/>
  <c r="CA71" i="10" s="1"/>
  <c r="CB70" i="10"/>
  <c r="BT70" i="10"/>
  <c r="BS70" i="10"/>
  <c r="C70" i="10"/>
  <c r="CB69" i="10"/>
  <c r="BZ69" i="10"/>
  <c r="BY69" i="10"/>
  <c r="BT69" i="10"/>
  <c r="BR69" i="10"/>
  <c r="BQ69" i="10"/>
  <c r="C69" i="10"/>
  <c r="CA69" i="10" s="1"/>
  <c r="C68" i="10"/>
  <c r="CB67" i="10"/>
  <c r="BZ67" i="10"/>
  <c r="BY67" i="10"/>
  <c r="BT67" i="10"/>
  <c r="BR67" i="10"/>
  <c r="BQ67" i="10"/>
  <c r="C67" i="10"/>
  <c r="CA67" i="10" s="1"/>
  <c r="CB66" i="10"/>
  <c r="CA66" i="10"/>
  <c r="C66" i="10"/>
  <c r="CB65" i="10"/>
  <c r="BZ65" i="10"/>
  <c r="BY65" i="10"/>
  <c r="BT65" i="10"/>
  <c r="BR65" i="10"/>
  <c r="BQ65" i="10"/>
  <c r="C65" i="10"/>
  <c r="CA65" i="10" s="1"/>
  <c r="CB64" i="10"/>
  <c r="BS64" i="10"/>
  <c r="C64" i="10"/>
  <c r="BS78" i="10" s="1"/>
  <c r="CB63" i="10"/>
  <c r="BZ63" i="10"/>
  <c r="BY63" i="10"/>
  <c r="BT63" i="10"/>
  <c r="BR63" i="10"/>
  <c r="BQ63" i="10"/>
  <c r="C63" i="10"/>
  <c r="CA63" i="10" s="1"/>
  <c r="CB62" i="10"/>
  <c r="BT62" i="10"/>
  <c r="BS62" i="10"/>
  <c r="C62" i="10"/>
  <c r="AX58" i="10"/>
  <c r="AW58" i="10"/>
  <c r="AV58" i="10"/>
  <c r="AU58" i="10"/>
  <c r="AT58" i="10"/>
  <c r="AS58" i="10"/>
  <c r="AR58" i="10"/>
  <c r="AQ58" i="10"/>
  <c r="AP58" i="10"/>
  <c r="AN58" i="10"/>
  <c r="AM58" i="10"/>
  <c r="AL58" i="10"/>
  <c r="AK58" i="10"/>
  <c r="AJ58" i="10"/>
  <c r="AI58" i="10"/>
  <c r="AH58" i="10"/>
  <c r="AG58" i="10"/>
  <c r="AF58" i="10"/>
  <c r="AE58" i="10"/>
  <c r="AD58" i="10"/>
  <c r="AC58" i="10"/>
  <c r="AA58" i="10"/>
  <c r="Z58" i="10"/>
  <c r="Y58" i="10"/>
  <c r="CD58" i="10" s="1"/>
  <c r="W58" i="10"/>
  <c r="V58" i="10"/>
  <c r="U58" i="10"/>
  <c r="T58" i="10"/>
  <c r="S58" i="10"/>
  <c r="R58" i="10"/>
  <c r="Q58" i="10"/>
  <c r="P58" i="10"/>
  <c r="O58" i="10"/>
  <c r="N58" i="10"/>
  <c r="M58" i="10"/>
  <c r="L58" i="10"/>
  <c r="K58" i="10"/>
  <c r="J58" i="10"/>
  <c r="I58" i="10"/>
  <c r="H58" i="10"/>
  <c r="G58" i="10"/>
  <c r="F58" i="10"/>
  <c r="E58" i="10"/>
  <c r="D58" i="10"/>
  <c r="C58" i="10"/>
  <c r="CD57" i="10"/>
  <c r="CA57" i="10"/>
  <c r="BZ57" i="10"/>
  <c r="BV57" i="10"/>
  <c r="BR57" i="10"/>
  <c r="BQ57" i="10"/>
  <c r="AB57" i="10"/>
  <c r="X57" i="10"/>
  <c r="BU57" i="10" s="1"/>
  <c r="B57" i="10"/>
  <c r="CC57" i="10" s="1"/>
  <c r="CD56" i="10"/>
  <c r="CC56" i="10"/>
  <c r="CB56" i="10"/>
  <c r="BY56" i="10"/>
  <c r="BV56" i="10"/>
  <c r="BT56" i="10"/>
  <c r="BS56" i="10"/>
  <c r="AB56" i="10"/>
  <c r="X56" i="10"/>
  <c r="B56" i="10"/>
  <c r="CD55" i="10"/>
  <c r="CA55" i="10"/>
  <c r="BZ55" i="10"/>
  <c r="BV55" i="10"/>
  <c r="BR55" i="10"/>
  <c r="BQ55" i="10"/>
  <c r="AB55" i="10"/>
  <c r="X55" i="10"/>
  <c r="BU55" i="10" s="1"/>
  <c r="B55" i="10"/>
  <c r="CC55" i="10" s="1"/>
  <c r="CD54" i="10"/>
  <c r="CC54" i="10"/>
  <c r="CB54" i="10"/>
  <c r="CA54" i="10"/>
  <c r="BY54" i="10"/>
  <c r="BX54" i="10"/>
  <c r="BV54" i="10"/>
  <c r="BT54" i="10"/>
  <c r="BS54" i="10"/>
  <c r="BR54" i="10"/>
  <c r="BP54" i="10"/>
  <c r="AB54" i="10"/>
  <c r="B54" i="10"/>
  <c r="BZ54" i="10" s="1"/>
  <c r="CE53" i="10"/>
  <c r="CD53" i="10"/>
  <c r="CC53" i="10"/>
  <c r="CA53" i="10"/>
  <c r="BZ53" i="10"/>
  <c r="BY53" i="10"/>
  <c r="BW53" i="10"/>
  <c r="BV53" i="10"/>
  <c r="BS53" i="10"/>
  <c r="BR53" i="10"/>
  <c r="BQ53" i="10"/>
  <c r="AB53" i="10"/>
  <c r="X53" i="10"/>
  <c r="BU53" i="10" s="1"/>
  <c r="B53" i="10"/>
  <c r="CE52" i="10"/>
  <c r="CD52" i="10"/>
  <c r="CC52" i="10"/>
  <c r="CA52" i="10"/>
  <c r="BZ52" i="10"/>
  <c r="BY52" i="10"/>
  <c r="BW52" i="10"/>
  <c r="BV52" i="10"/>
  <c r="BS52" i="10"/>
  <c r="BR52" i="10"/>
  <c r="BQ52" i="10"/>
  <c r="AB52" i="10"/>
  <c r="X52" i="10"/>
  <c r="BU52" i="10" s="1"/>
  <c r="B52" i="10"/>
  <c r="CB52" i="10" s="1"/>
  <c r="CE51" i="10"/>
  <c r="CD51" i="10"/>
  <c r="CC51" i="10"/>
  <c r="CA51" i="10"/>
  <c r="BZ51" i="10"/>
  <c r="BY51" i="10"/>
  <c r="BW51" i="10"/>
  <c r="BV51" i="10"/>
  <c r="BS51" i="10"/>
  <c r="BR51" i="10"/>
  <c r="BQ51" i="10"/>
  <c r="AB51" i="10"/>
  <c r="X51" i="10"/>
  <c r="B51" i="10"/>
  <c r="CB51" i="10" s="1"/>
  <c r="CD50" i="10"/>
  <c r="BY50" i="10"/>
  <c r="BV50" i="10"/>
  <c r="BP50" i="10"/>
  <c r="AB50" i="10"/>
  <c r="X50" i="10"/>
  <c r="B50" i="10"/>
  <c r="CD49" i="10"/>
  <c r="CB49" i="10"/>
  <c r="CA49" i="10"/>
  <c r="BZ49" i="10"/>
  <c r="BX49" i="10"/>
  <c r="BV49" i="10"/>
  <c r="BS49" i="10"/>
  <c r="BR49" i="10"/>
  <c r="BQ49" i="10"/>
  <c r="AB49" i="10"/>
  <c r="X49" i="10"/>
  <c r="BU49" i="10" s="1"/>
  <c r="B49" i="10"/>
  <c r="CC49" i="10" s="1"/>
  <c r="CD48" i="10"/>
  <c r="BZ48" i="10"/>
  <c r="BV48" i="10"/>
  <c r="BQ48" i="10"/>
  <c r="AB48" i="10"/>
  <c r="X48" i="10"/>
  <c r="B48" i="10"/>
  <c r="CD47" i="10"/>
  <c r="CA47" i="10"/>
  <c r="BZ47" i="10"/>
  <c r="BX47" i="10"/>
  <c r="BV47" i="10"/>
  <c r="BS47" i="10"/>
  <c r="BR47" i="10"/>
  <c r="BQ47" i="10"/>
  <c r="AB47" i="10"/>
  <c r="CB47" i="10" s="1"/>
  <c r="X47" i="10"/>
  <c r="B47" i="10"/>
  <c r="CC47" i="10" s="1"/>
  <c r="CC46" i="10"/>
  <c r="CB46" i="10"/>
  <c r="CA46" i="10"/>
  <c r="BY46" i="10"/>
  <c r="BX46" i="10"/>
  <c r="BU46" i="10"/>
  <c r="BS46" i="10"/>
  <c r="BR46" i="10"/>
  <c r="BQ46" i="10"/>
  <c r="AB46" i="10"/>
  <c r="X46" i="10"/>
  <c r="B46" i="10"/>
  <c r="BZ46" i="10" s="1"/>
  <c r="CD45" i="10"/>
  <c r="CC45" i="10"/>
  <c r="BY45" i="10"/>
  <c r="BX45" i="10"/>
  <c r="BV45" i="10"/>
  <c r="BT45" i="10"/>
  <c r="BS45" i="10"/>
  <c r="BQ45" i="10"/>
  <c r="AB45" i="10"/>
  <c r="X45" i="10"/>
  <c r="CB45" i="10" s="1"/>
  <c r="B45" i="10"/>
  <c r="CD44" i="10"/>
  <c r="CA44" i="10"/>
  <c r="BZ44" i="10"/>
  <c r="BX44" i="10"/>
  <c r="BV44" i="10"/>
  <c r="BS44" i="10"/>
  <c r="BR44" i="10"/>
  <c r="BQ44" i="10"/>
  <c r="AB44" i="10"/>
  <c r="X44" i="10"/>
  <c r="BU44" i="10" s="1"/>
  <c r="B44" i="10"/>
  <c r="CC44" i="10" s="1"/>
  <c r="CD43" i="10"/>
  <c r="BV43" i="10"/>
  <c r="AB43" i="10"/>
  <c r="B43" i="10"/>
  <c r="BZ43" i="10" s="1"/>
  <c r="CD42" i="10"/>
  <c r="BZ42" i="10"/>
  <c r="BY42" i="10"/>
  <c r="BV42" i="10"/>
  <c r="BT42" i="10"/>
  <c r="BR42" i="10"/>
  <c r="AB42" i="10"/>
  <c r="X42" i="10"/>
  <c r="B42" i="10"/>
  <c r="CA42" i="10" s="1"/>
  <c r="CD41" i="10"/>
  <c r="CC41" i="10"/>
  <c r="CB41" i="10"/>
  <c r="CA41" i="10"/>
  <c r="BY41" i="10"/>
  <c r="BX41" i="10"/>
  <c r="BV41" i="10"/>
  <c r="BT41" i="10"/>
  <c r="BS41" i="10"/>
  <c r="BR41" i="10"/>
  <c r="BP41" i="10"/>
  <c r="AB41" i="10"/>
  <c r="B41" i="10"/>
  <c r="BZ41" i="10" s="1"/>
  <c r="CD40" i="10"/>
  <c r="BZ40" i="10"/>
  <c r="BV40" i="10"/>
  <c r="BU40" i="10"/>
  <c r="BT40" i="10"/>
  <c r="AB40" i="10"/>
  <c r="X40" i="10"/>
  <c r="B40" i="10"/>
  <c r="CD39" i="10"/>
  <c r="CA39" i="10"/>
  <c r="BZ39" i="10"/>
  <c r="BX39" i="10"/>
  <c r="BV39" i="10"/>
  <c r="BS39" i="10"/>
  <c r="BR39" i="10"/>
  <c r="BQ39" i="10"/>
  <c r="AB39" i="10"/>
  <c r="X39" i="10"/>
  <c r="B39" i="10"/>
  <c r="CC39" i="10" s="1"/>
  <c r="CD38" i="10"/>
  <c r="CC38" i="10"/>
  <c r="CB38" i="10"/>
  <c r="BX38" i="10"/>
  <c r="BV38" i="10"/>
  <c r="BS38" i="10"/>
  <c r="BQ38" i="10"/>
  <c r="AB38" i="10"/>
  <c r="B38" i="10"/>
  <c r="CD37" i="10"/>
  <c r="CA37" i="10"/>
  <c r="BZ37" i="10"/>
  <c r="BV37" i="10"/>
  <c r="BU37" i="10"/>
  <c r="BT37" i="10"/>
  <c r="BP37" i="10"/>
  <c r="AB37" i="10"/>
  <c r="B37" i="10"/>
  <c r="CC37" i="10" s="1"/>
  <c r="CD36" i="10"/>
  <c r="CB36" i="10"/>
  <c r="CA36" i="10"/>
  <c r="BZ36" i="10"/>
  <c r="BX36" i="10"/>
  <c r="BV36" i="10"/>
  <c r="BU36" i="10"/>
  <c r="BS36" i="10"/>
  <c r="BR36" i="10"/>
  <c r="BQ36" i="10"/>
  <c r="AB36" i="10"/>
  <c r="X36" i="10"/>
  <c r="B36" i="10"/>
  <c r="CC36" i="10" s="1"/>
  <c r="CD35" i="10"/>
  <c r="CC35" i="10"/>
  <c r="BZ35" i="10"/>
  <c r="BY35" i="10"/>
  <c r="BX35" i="10"/>
  <c r="BV35" i="10"/>
  <c r="BU35" i="10"/>
  <c r="BT35" i="10"/>
  <c r="BS35" i="10"/>
  <c r="BP35" i="10"/>
  <c r="AB35" i="10"/>
  <c r="B35" i="10"/>
  <c r="CD34" i="10"/>
  <c r="CC34" i="10"/>
  <c r="BY34" i="10"/>
  <c r="BV34" i="10"/>
  <c r="BQ34" i="10"/>
  <c r="AB34" i="10"/>
  <c r="X34" i="10"/>
  <c r="B34" i="10"/>
  <c r="CD33" i="10"/>
  <c r="BV33" i="10"/>
  <c r="AB33" i="10"/>
  <c r="X33" i="10"/>
  <c r="B33" i="10"/>
  <c r="BP33" i="10" s="1"/>
  <c r="CD32" i="10"/>
  <c r="BZ32" i="10"/>
  <c r="BY32" i="10"/>
  <c r="BV32" i="10"/>
  <c r="BT32" i="10"/>
  <c r="BR32" i="10"/>
  <c r="AB32" i="10"/>
  <c r="X32" i="10"/>
  <c r="B32" i="10"/>
  <c r="CA32" i="10" s="1"/>
  <c r="CD31" i="10"/>
  <c r="CB31" i="10"/>
  <c r="BV31" i="10"/>
  <c r="BP31" i="10"/>
  <c r="AB31" i="10"/>
  <c r="X31" i="10"/>
  <c r="B31" i="10"/>
  <c r="BR31" i="10" s="1"/>
  <c r="CD30" i="10"/>
  <c r="CA30" i="10"/>
  <c r="BZ30" i="10"/>
  <c r="BY30" i="10"/>
  <c r="BV30" i="10"/>
  <c r="BT30" i="10"/>
  <c r="BR30" i="10"/>
  <c r="BP30" i="10"/>
  <c r="AB30" i="10"/>
  <c r="BU30" i="10" s="1"/>
  <c r="X30" i="10"/>
  <c r="B30" i="10"/>
  <c r="CD29" i="10"/>
  <c r="CC29" i="10"/>
  <c r="BY29" i="10"/>
  <c r="BX29" i="10"/>
  <c r="BV29" i="10"/>
  <c r="BS29" i="10"/>
  <c r="BR29" i="10"/>
  <c r="AB29" i="10"/>
  <c r="X29" i="10"/>
  <c r="B29" i="10"/>
  <c r="CA29" i="10" s="1"/>
  <c r="CD28" i="10"/>
  <c r="CC28" i="10"/>
  <c r="CA28" i="10"/>
  <c r="BZ28" i="10"/>
  <c r="BV28" i="10"/>
  <c r="BU28" i="10"/>
  <c r="BT28" i="10"/>
  <c r="BQ28" i="10"/>
  <c r="BP28" i="10"/>
  <c r="AB28" i="10"/>
  <c r="B28" i="10"/>
  <c r="CD27" i="10"/>
  <c r="CA27" i="10"/>
  <c r="BZ27" i="10"/>
  <c r="BX27" i="10"/>
  <c r="BV27" i="10"/>
  <c r="BS27" i="10"/>
  <c r="BR27" i="10"/>
  <c r="BQ27" i="10"/>
  <c r="AB27" i="10"/>
  <c r="X27" i="10"/>
  <c r="BU27" i="10" s="1"/>
  <c r="B27" i="10"/>
  <c r="CC27" i="10" s="1"/>
  <c r="CD26" i="10"/>
  <c r="BZ26" i="10"/>
  <c r="BV26" i="10"/>
  <c r="BP26" i="10"/>
  <c r="AB26" i="10"/>
  <c r="X26" i="10"/>
  <c r="B26" i="10"/>
  <c r="CD25" i="10"/>
  <c r="CA25" i="10"/>
  <c r="BZ25" i="10"/>
  <c r="BX25" i="10"/>
  <c r="BV25" i="10"/>
  <c r="BU25" i="10"/>
  <c r="BS25" i="10"/>
  <c r="BR25" i="10"/>
  <c r="BQ25" i="10"/>
  <c r="AB25" i="10"/>
  <c r="X25" i="10"/>
  <c r="CB25" i="10" s="1"/>
  <c r="B25" i="10"/>
  <c r="CC25" i="10" s="1"/>
  <c r="CD24" i="10"/>
  <c r="CC24" i="10"/>
  <c r="BY24" i="10"/>
  <c r="BX24" i="10"/>
  <c r="BV24" i="10"/>
  <c r="BT24" i="10"/>
  <c r="BS24" i="10"/>
  <c r="BQ24" i="10"/>
  <c r="AB24" i="10"/>
  <c r="X24" i="10"/>
  <c r="CB24" i="10" s="1"/>
  <c r="B24" i="10"/>
  <c r="AB23" i="10"/>
  <c r="X23" i="10"/>
  <c r="B23" i="10"/>
  <c r="CD22" i="10"/>
  <c r="CA22" i="10"/>
  <c r="BZ22" i="10"/>
  <c r="BX22" i="10"/>
  <c r="BV22" i="10"/>
  <c r="BS22" i="10"/>
  <c r="BR22" i="10"/>
  <c r="BQ22" i="10"/>
  <c r="AB22" i="10"/>
  <c r="X22" i="10"/>
  <c r="B22" i="10"/>
  <c r="CC22" i="10" s="1"/>
  <c r="AB21" i="10"/>
  <c r="X21" i="10"/>
  <c r="B21" i="10"/>
  <c r="BU21" i="10" s="1"/>
  <c r="CD20" i="10"/>
  <c r="CA20" i="10"/>
  <c r="BZ20" i="10"/>
  <c r="BX20" i="10"/>
  <c r="BV20" i="10"/>
  <c r="BS20" i="10"/>
  <c r="BR20" i="10"/>
  <c r="BQ20" i="10"/>
  <c r="AB20" i="10"/>
  <c r="CB20" i="10" s="1"/>
  <c r="X20" i="10"/>
  <c r="BU20" i="10" s="1"/>
  <c r="B20" i="10"/>
  <c r="CC20" i="10" s="1"/>
  <c r="CC19" i="10"/>
  <c r="CA19" i="10"/>
  <c r="BY19" i="10"/>
  <c r="BX19" i="10"/>
  <c r="BS19" i="10"/>
  <c r="BR19" i="10"/>
  <c r="BQ19" i="10"/>
  <c r="AB19" i="10"/>
  <c r="CB19" i="10" s="1"/>
  <c r="X19" i="10"/>
  <c r="BU19" i="10" s="1"/>
  <c r="B19" i="10"/>
  <c r="BZ19" i="10" s="1"/>
  <c r="CE18" i="10"/>
  <c r="CD18" i="10"/>
  <c r="CC18" i="10"/>
  <c r="CA18" i="10"/>
  <c r="BZ18" i="10"/>
  <c r="BY18" i="10"/>
  <c r="BW18" i="10"/>
  <c r="BV18" i="10"/>
  <c r="BS18" i="10"/>
  <c r="BR18" i="10"/>
  <c r="BQ18" i="10"/>
  <c r="AB18" i="10"/>
  <c r="X18" i="10"/>
  <c r="BU18" i="10" s="1"/>
  <c r="B18" i="10"/>
  <c r="CB18" i="10" s="1"/>
  <c r="CD17" i="10"/>
  <c r="BV17" i="10"/>
  <c r="AB17" i="10"/>
  <c r="X17" i="10"/>
  <c r="B17" i="10"/>
  <c r="CD16" i="10"/>
  <c r="CA16" i="10"/>
  <c r="BZ16" i="10"/>
  <c r="BX16" i="10"/>
  <c r="BV16" i="10"/>
  <c r="BS16" i="10"/>
  <c r="BR16" i="10"/>
  <c r="BQ16" i="10"/>
  <c r="AB16" i="10"/>
  <c r="CB16" i="10" s="1"/>
  <c r="X16" i="10"/>
  <c r="BU16" i="10" s="1"/>
  <c r="B16" i="10"/>
  <c r="CC16" i="10" s="1"/>
  <c r="CD15" i="10"/>
  <c r="CC15" i="10"/>
  <c r="BZ15" i="10"/>
  <c r="BV15" i="10"/>
  <c r="BT15" i="10"/>
  <c r="BP15" i="10"/>
  <c r="AB15" i="10"/>
  <c r="X15" i="10"/>
  <c r="BU15" i="10" s="1"/>
  <c r="B15" i="10"/>
  <c r="CC14" i="10"/>
  <c r="CA14" i="10"/>
  <c r="BZ14" i="10"/>
  <c r="BU14" i="10"/>
  <c r="BT14" i="10"/>
  <c r="BS14" i="10"/>
  <c r="BP14" i="10"/>
  <c r="X14" i="10"/>
  <c r="B14" i="10"/>
  <c r="CD13" i="10"/>
  <c r="CA13" i="10"/>
  <c r="BV13" i="10"/>
  <c r="BU13" i="10"/>
  <c r="BP13" i="10"/>
  <c r="AB13" i="10"/>
  <c r="X13" i="10"/>
  <c r="B13" i="10"/>
  <c r="BY13" i="10" s="1"/>
  <c r="CD12" i="10"/>
  <c r="CA12" i="10"/>
  <c r="BY12" i="10"/>
  <c r="BV12" i="10"/>
  <c r="BT12" i="10"/>
  <c r="BS12" i="10"/>
  <c r="AB12" i="10"/>
  <c r="AB58" i="10" s="1"/>
  <c r="X12" i="10"/>
  <c r="B12" i="10"/>
  <c r="A5" i="10"/>
  <c r="A4" i="10"/>
  <c r="A3" i="10"/>
  <c r="A2" i="10"/>
  <c r="BC184" i="9"/>
  <c r="W175" i="9"/>
  <c r="V175" i="9"/>
  <c r="U175" i="9"/>
  <c r="T175" i="9"/>
  <c r="S175" i="9"/>
  <c r="R175" i="9"/>
  <c r="Q175" i="9"/>
  <c r="P175" i="9"/>
  <c r="O175" i="9"/>
  <c r="N175" i="9"/>
  <c r="M175" i="9"/>
  <c r="L175" i="9"/>
  <c r="K175" i="9"/>
  <c r="J175" i="9"/>
  <c r="I175" i="9"/>
  <c r="H175" i="9"/>
  <c r="G175" i="9"/>
  <c r="F175" i="9"/>
  <c r="E175" i="9"/>
  <c r="D175" i="9"/>
  <c r="C175" i="9"/>
  <c r="B174" i="9"/>
  <c r="BY174" i="9" s="1"/>
  <c r="B173" i="9"/>
  <c r="BQ172" i="9"/>
  <c r="X172" i="9"/>
  <c r="B172" i="9"/>
  <c r="BY172" i="9" s="1"/>
  <c r="BQ171" i="9"/>
  <c r="X171" i="9" s="1"/>
  <c r="B171" i="9"/>
  <c r="BY171" i="9" s="1"/>
  <c r="B170" i="9"/>
  <c r="BY170" i="9" s="1"/>
  <c r="BQ169" i="9"/>
  <c r="X169" i="9" s="1"/>
  <c r="B169" i="9"/>
  <c r="BY169" i="9" s="1"/>
  <c r="BQ168" i="9"/>
  <c r="X168" i="9"/>
  <c r="B168" i="9"/>
  <c r="BY168" i="9" s="1"/>
  <c r="B167" i="9"/>
  <c r="B166" i="9"/>
  <c r="BY166" i="9" s="1"/>
  <c r="B165" i="9"/>
  <c r="BQ164" i="9"/>
  <c r="X164" i="9"/>
  <c r="B164" i="9"/>
  <c r="BY164" i="9" s="1"/>
  <c r="BQ163" i="9"/>
  <c r="X163" i="9" s="1"/>
  <c r="B163" i="9"/>
  <c r="BY163" i="9" s="1"/>
  <c r="B162" i="9"/>
  <c r="BY162" i="9" s="1"/>
  <c r="BQ161" i="9"/>
  <c r="X161" i="9" s="1"/>
  <c r="B161" i="9"/>
  <c r="BY161" i="9" s="1"/>
  <c r="BQ160" i="9"/>
  <c r="X160" i="9"/>
  <c r="B160" i="9"/>
  <c r="BY160" i="9" s="1"/>
  <c r="B159" i="9"/>
  <c r="B158" i="9"/>
  <c r="BY158" i="9" s="1"/>
  <c r="B157" i="9"/>
  <c r="BQ156" i="9"/>
  <c r="X156" i="9"/>
  <c r="B156" i="9"/>
  <c r="BY156" i="9" s="1"/>
  <c r="BQ155" i="9"/>
  <c r="X155" i="9" s="1"/>
  <c r="B155" i="9"/>
  <c r="BY155" i="9" s="1"/>
  <c r="B154" i="9"/>
  <c r="BY154" i="9" s="1"/>
  <c r="BQ153" i="9"/>
  <c r="X153" i="9" s="1"/>
  <c r="B153" i="9"/>
  <c r="BY153" i="9" s="1"/>
  <c r="BQ152" i="9"/>
  <c r="X152" i="9"/>
  <c r="B152" i="9"/>
  <c r="BY152" i="9" s="1"/>
  <c r="B151" i="9"/>
  <c r="B150" i="9"/>
  <c r="BY150" i="9" s="1"/>
  <c r="B149" i="9"/>
  <c r="BQ148" i="9"/>
  <c r="X148" i="9"/>
  <c r="B148" i="9"/>
  <c r="BY148" i="9" s="1"/>
  <c r="BQ147" i="9"/>
  <c r="X147" i="9" s="1"/>
  <c r="B147" i="9"/>
  <c r="BY147" i="9" s="1"/>
  <c r="B146" i="9"/>
  <c r="BY146" i="9" s="1"/>
  <c r="BQ145" i="9"/>
  <c r="X145" i="9" s="1"/>
  <c r="B145" i="9"/>
  <c r="BY145" i="9" s="1"/>
  <c r="BQ144" i="9"/>
  <c r="X144" i="9"/>
  <c r="B144" i="9"/>
  <c r="BY144" i="9" s="1"/>
  <c r="B143" i="9"/>
  <c r="B142" i="9"/>
  <c r="BY142" i="9" s="1"/>
  <c r="B141" i="9"/>
  <c r="B175" i="9" s="1"/>
  <c r="BQ140" i="9"/>
  <c r="X140" i="9"/>
  <c r="B140" i="9"/>
  <c r="BY140" i="9" s="1"/>
  <c r="BQ139" i="9"/>
  <c r="X139" i="9" s="1"/>
  <c r="B139" i="9"/>
  <c r="BY139" i="9" s="1"/>
  <c r="B138" i="9"/>
  <c r="BY138" i="9" s="1"/>
  <c r="BQ137" i="9"/>
  <c r="X137" i="9" s="1"/>
  <c r="B137" i="9"/>
  <c r="BY137" i="9" s="1"/>
  <c r="BQ136" i="9"/>
  <c r="X136" i="9"/>
  <c r="B136" i="9"/>
  <c r="BY136" i="9" s="1"/>
  <c r="B135" i="9"/>
  <c r="B134" i="9"/>
  <c r="BY134" i="9" s="1"/>
  <c r="B133" i="9"/>
  <c r="BR125" i="9"/>
  <c r="BP125" i="9"/>
  <c r="AK125" i="9"/>
  <c r="AJ125" i="9"/>
  <c r="AI125" i="9"/>
  <c r="AH125" i="9"/>
  <c r="AG125" i="9"/>
  <c r="AF125" i="9"/>
  <c r="AE125" i="9"/>
  <c r="AD125" i="9"/>
  <c r="AC125" i="9"/>
  <c r="AB125" i="9"/>
  <c r="AA125" i="9"/>
  <c r="Z125" i="9"/>
  <c r="Y125" i="9"/>
  <c r="W125" i="9"/>
  <c r="V125" i="9"/>
  <c r="U125" i="9"/>
  <c r="T125" i="9"/>
  <c r="BY125" i="9" s="1"/>
  <c r="S125" i="9"/>
  <c r="R125" i="9"/>
  <c r="Q125" i="9"/>
  <c r="P125" i="9"/>
  <c r="O125" i="9"/>
  <c r="N125" i="9"/>
  <c r="M125" i="9"/>
  <c r="L125" i="9"/>
  <c r="K125" i="9"/>
  <c r="J125" i="9"/>
  <c r="I125" i="9"/>
  <c r="H125" i="9"/>
  <c r="G125" i="9"/>
  <c r="F125" i="9"/>
  <c r="E125" i="9"/>
  <c r="D125" i="9"/>
  <c r="C125" i="9"/>
  <c r="CC124" i="9"/>
  <c r="BY124" i="9"/>
  <c r="BR124" i="9"/>
  <c r="BQ124" i="9"/>
  <c r="AB124" i="9"/>
  <c r="X124" i="9"/>
  <c r="B124" i="9"/>
  <c r="BX124" i="9" s="1"/>
  <c r="CC123" i="9"/>
  <c r="BY123" i="9"/>
  <c r="BR123" i="9"/>
  <c r="BQ123" i="9"/>
  <c r="AB123" i="9"/>
  <c r="X123" i="9"/>
  <c r="B123" i="9"/>
  <c r="BX123" i="9" s="1"/>
  <c r="CC122" i="9"/>
  <c r="BY122" i="9"/>
  <c r="BR122" i="9"/>
  <c r="BQ122" i="9"/>
  <c r="AB122" i="9"/>
  <c r="X122" i="9"/>
  <c r="B122" i="9"/>
  <c r="BX122" i="9" s="1"/>
  <c r="CC121" i="9"/>
  <c r="BY121" i="9"/>
  <c r="BR121" i="9"/>
  <c r="BQ121" i="9"/>
  <c r="AB121" i="9"/>
  <c r="X121" i="9"/>
  <c r="B121" i="9"/>
  <c r="BX121" i="9" s="1"/>
  <c r="CC120" i="9"/>
  <c r="BY120" i="9"/>
  <c r="BR120" i="9"/>
  <c r="BQ120" i="9"/>
  <c r="AB120" i="9"/>
  <c r="X120" i="9"/>
  <c r="B120" i="9"/>
  <c r="BX120" i="9" s="1"/>
  <c r="CC119" i="9"/>
  <c r="BY119" i="9"/>
  <c r="BR119" i="9"/>
  <c r="BQ119" i="9"/>
  <c r="AB119" i="9"/>
  <c r="X119" i="9"/>
  <c r="B119" i="9"/>
  <c r="BX119" i="9" s="1"/>
  <c r="CC118" i="9"/>
  <c r="BY118" i="9"/>
  <c r="BR118" i="9"/>
  <c r="BQ118" i="9"/>
  <c r="AB118" i="9"/>
  <c r="X118" i="9"/>
  <c r="B118" i="9"/>
  <c r="BX118" i="9" s="1"/>
  <c r="CC117" i="9"/>
  <c r="BY117" i="9"/>
  <c r="BR117" i="9"/>
  <c r="BQ117" i="9"/>
  <c r="AB117" i="9"/>
  <c r="X117" i="9"/>
  <c r="B117" i="9"/>
  <c r="B125" i="9" s="1"/>
  <c r="BX125" i="9" s="1"/>
  <c r="BX92" i="9"/>
  <c r="BP92" i="9"/>
  <c r="C92" i="9"/>
  <c r="BX91" i="9"/>
  <c r="BP91" i="9"/>
  <c r="C91" i="9" s="1"/>
  <c r="BX90" i="9"/>
  <c r="BP90" i="9"/>
  <c r="C90" i="9"/>
  <c r="BY87" i="9"/>
  <c r="BQ87" i="9"/>
  <c r="C87" i="9"/>
  <c r="C86" i="9"/>
  <c r="BQ85" i="9"/>
  <c r="C85" i="9"/>
  <c r="BY85" i="9" s="1"/>
  <c r="C84" i="9"/>
  <c r="BY83" i="9"/>
  <c r="BQ83" i="9"/>
  <c r="C83" i="9"/>
  <c r="BY82" i="9"/>
  <c r="C82" i="9"/>
  <c r="BQ81" i="9"/>
  <c r="C81" i="9"/>
  <c r="BY81" i="9" s="1"/>
  <c r="BY80" i="9"/>
  <c r="C80" i="9"/>
  <c r="CA79" i="9"/>
  <c r="BZ79" i="9"/>
  <c r="BP79" i="9"/>
  <c r="C79" i="9"/>
  <c r="CA78" i="9"/>
  <c r="C78" i="9"/>
  <c r="CA77" i="9"/>
  <c r="BZ77" i="9"/>
  <c r="BX77" i="9"/>
  <c r="BQ77" i="9"/>
  <c r="BP77" i="9"/>
  <c r="C77" i="9"/>
  <c r="BY77" i="9" s="1"/>
  <c r="X73" i="9"/>
  <c r="W73" i="9"/>
  <c r="V73" i="9"/>
  <c r="U73" i="9"/>
  <c r="T73" i="9"/>
  <c r="S73" i="9"/>
  <c r="R73" i="9"/>
  <c r="Q73" i="9"/>
  <c r="P73" i="9"/>
  <c r="O73" i="9"/>
  <c r="N73" i="9"/>
  <c r="M73" i="9"/>
  <c r="L73" i="9"/>
  <c r="K73" i="9"/>
  <c r="J73" i="9"/>
  <c r="I73" i="9"/>
  <c r="H73" i="9"/>
  <c r="G73" i="9"/>
  <c r="F73" i="9"/>
  <c r="E73" i="9"/>
  <c r="D73" i="9"/>
  <c r="BS72" i="9"/>
  <c r="C72" i="9"/>
  <c r="BY71" i="9"/>
  <c r="BS71" i="9"/>
  <c r="BQ71" i="9"/>
  <c r="C71" i="9"/>
  <c r="C70" i="9"/>
  <c r="CA70" i="9" s="1"/>
  <c r="BY69" i="9"/>
  <c r="BQ69" i="9"/>
  <c r="C69" i="9"/>
  <c r="BS69" i="9" s="1"/>
  <c r="CA68" i="9"/>
  <c r="C68" i="9"/>
  <c r="BY67" i="9"/>
  <c r="BS67" i="9"/>
  <c r="BQ67" i="9"/>
  <c r="C67" i="9"/>
  <c r="BS66" i="9"/>
  <c r="C66" i="9"/>
  <c r="BY65" i="9"/>
  <c r="BQ65" i="9"/>
  <c r="C65" i="9"/>
  <c r="BS65" i="9" s="1"/>
  <c r="CA64" i="9"/>
  <c r="BS64" i="9"/>
  <c r="C64" i="9"/>
  <c r="BY63" i="9"/>
  <c r="BS63" i="9"/>
  <c r="BQ63" i="9"/>
  <c r="C63" i="9"/>
  <c r="CA62" i="9"/>
  <c r="C62" i="9"/>
  <c r="AX58" i="9"/>
  <c r="AW58" i="9"/>
  <c r="AV58" i="9"/>
  <c r="AU58" i="9"/>
  <c r="AT58" i="9"/>
  <c r="AS58" i="9"/>
  <c r="AR58" i="9"/>
  <c r="AQ58" i="9"/>
  <c r="AP58" i="9"/>
  <c r="AN58" i="9"/>
  <c r="AM58" i="9"/>
  <c r="AL58" i="9"/>
  <c r="AK58" i="9"/>
  <c r="AJ58" i="9"/>
  <c r="AI58" i="9"/>
  <c r="AH58" i="9"/>
  <c r="AG58" i="9"/>
  <c r="AF58" i="9"/>
  <c r="AE58" i="9"/>
  <c r="AD58" i="9"/>
  <c r="AC58" i="9"/>
  <c r="BV58" i="9" s="1"/>
  <c r="AA58" i="9"/>
  <c r="Z58" i="9"/>
  <c r="Y58" i="9"/>
  <c r="W58" i="9"/>
  <c r="V58" i="9"/>
  <c r="U58" i="9"/>
  <c r="T58" i="9"/>
  <c r="S58" i="9"/>
  <c r="R58" i="9"/>
  <c r="Q58" i="9"/>
  <c r="P58" i="9"/>
  <c r="O58" i="9"/>
  <c r="N58" i="9"/>
  <c r="M58" i="9"/>
  <c r="L58" i="9"/>
  <c r="K58" i="9"/>
  <c r="J58" i="9"/>
  <c r="I58" i="9"/>
  <c r="H58" i="9"/>
  <c r="G58" i="9"/>
  <c r="F58" i="9"/>
  <c r="E58" i="9"/>
  <c r="D58" i="9"/>
  <c r="C58" i="9"/>
  <c r="CD57" i="9"/>
  <c r="BZ57" i="9"/>
  <c r="BX57" i="9"/>
  <c r="BV57" i="9"/>
  <c r="BS57" i="9"/>
  <c r="BR57" i="9"/>
  <c r="BQ57" i="9"/>
  <c r="AB57" i="9"/>
  <c r="X57" i="9"/>
  <c r="CB57" i="9" s="1"/>
  <c r="B57" i="9"/>
  <c r="CC57" i="9" s="1"/>
  <c r="CD56" i="9"/>
  <c r="BZ56" i="9"/>
  <c r="BX56" i="9"/>
  <c r="BV56" i="9"/>
  <c r="BU56" i="9"/>
  <c r="BS56" i="9"/>
  <c r="BQ56" i="9"/>
  <c r="AB56" i="9"/>
  <c r="X56" i="9"/>
  <c r="B56" i="9"/>
  <c r="CB56" i="9" s="1"/>
  <c r="CD55" i="9"/>
  <c r="CB55" i="9"/>
  <c r="CA55" i="9"/>
  <c r="BZ55" i="9"/>
  <c r="BX55" i="9"/>
  <c r="BV55" i="9"/>
  <c r="BU55" i="9"/>
  <c r="BS55" i="9"/>
  <c r="BR55" i="9"/>
  <c r="BQ55" i="9"/>
  <c r="AB55" i="9"/>
  <c r="X55" i="9"/>
  <c r="B55" i="9"/>
  <c r="CC55" i="9" s="1"/>
  <c r="CD54" i="9"/>
  <c r="CB54" i="9"/>
  <c r="BX54" i="9"/>
  <c r="BV54" i="9"/>
  <c r="BU54" i="9"/>
  <c r="BQ54" i="9"/>
  <c r="AB54" i="9"/>
  <c r="B54" i="9"/>
  <c r="CE53" i="9"/>
  <c r="CD53" i="9"/>
  <c r="BW53" i="9"/>
  <c r="BV53" i="9"/>
  <c r="AB53" i="9"/>
  <c r="X53" i="9"/>
  <c r="B53" i="9"/>
  <c r="BP53" i="9" s="1"/>
  <c r="CE52" i="9"/>
  <c r="CD52" i="9"/>
  <c r="BZ52" i="9"/>
  <c r="BW52" i="9"/>
  <c r="BV52" i="9"/>
  <c r="BT52" i="9"/>
  <c r="BP52" i="9"/>
  <c r="AB52" i="9"/>
  <c r="X52" i="9"/>
  <c r="B52" i="9"/>
  <c r="CE51" i="9"/>
  <c r="CD51" i="9"/>
  <c r="BW51" i="9"/>
  <c r="BV51" i="9"/>
  <c r="AB51" i="9"/>
  <c r="X51" i="9"/>
  <c r="B51" i="9"/>
  <c r="CD50" i="9"/>
  <c r="CC50" i="9"/>
  <c r="BY50" i="9"/>
  <c r="BV50" i="9"/>
  <c r="BT50" i="9"/>
  <c r="BP50" i="9"/>
  <c r="AB50" i="9"/>
  <c r="X50" i="9"/>
  <c r="B50" i="9"/>
  <c r="CD49" i="9"/>
  <c r="BV49" i="9"/>
  <c r="AB49" i="9"/>
  <c r="X49" i="9"/>
  <c r="B49" i="9"/>
  <c r="BY49" i="9" s="1"/>
  <c r="CD48" i="9"/>
  <c r="CC48" i="9"/>
  <c r="BY48" i="9"/>
  <c r="BV48" i="9"/>
  <c r="BT48" i="9"/>
  <c r="BP48" i="9"/>
  <c r="AB48" i="9"/>
  <c r="X48" i="9"/>
  <c r="B48" i="9"/>
  <c r="CD47" i="9"/>
  <c r="BV47" i="9"/>
  <c r="AB47" i="9"/>
  <c r="X47" i="9"/>
  <c r="B47" i="9"/>
  <c r="BZ46" i="9"/>
  <c r="BX46" i="9"/>
  <c r="BT46" i="9"/>
  <c r="BP46" i="9"/>
  <c r="AB46" i="9"/>
  <c r="X46" i="9"/>
  <c r="B46" i="9"/>
  <c r="CD45" i="9"/>
  <c r="BV45" i="9"/>
  <c r="AB45" i="9"/>
  <c r="X45" i="9"/>
  <c r="B45" i="9"/>
  <c r="CD44" i="9"/>
  <c r="CC44" i="9"/>
  <c r="BY44" i="9"/>
  <c r="BV44" i="9"/>
  <c r="BT44" i="9"/>
  <c r="BP44" i="9"/>
  <c r="AB44" i="9"/>
  <c r="X44" i="9"/>
  <c r="B44" i="9"/>
  <c r="CD43" i="9"/>
  <c r="CC43" i="9"/>
  <c r="CA43" i="9"/>
  <c r="BY43" i="9"/>
  <c r="BV43" i="9"/>
  <c r="BT43" i="9"/>
  <c r="BR43" i="9"/>
  <c r="BP43" i="9"/>
  <c r="AB43" i="9"/>
  <c r="B43" i="9"/>
  <c r="BZ43" i="9" s="1"/>
  <c r="CD42" i="9"/>
  <c r="CA42" i="9"/>
  <c r="BZ42" i="9"/>
  <c r="BX42" i="9"/>
  <c r="BV42" i="9"/>
  <c r="BS42" i="9"/>
  <c r="BR42" i="9"/>
  <c r="BQ42" i="9"/>
  <c r="AB42" i="9"/>
  <c r="X42" i="9"/>
  <c r="CB42" i="9" s="1"/>
  <c r="B42" i="9"/>
  <c r="CC42" i="9" s="1"/>
  <c r="CD41" i="9"/>
  <c r="BV41" i="9"/>
  <c r="AB41" i="9"/>
  <c r="B41" i="9"/>
  <c r="BX41" i="9" s="1"/>
  <c r="CD40" i="9"/>
  <c r="CC40" i="9"/>
  <c r="BY40" i="9"/>
  <c r="BV40" i="9"/>
  <c r="BT40" i="9"/>
  <c r="BP40" i="9"/>
  <c r="AB40" i="9"/>
  <c r="X40" i="9"/>
  <c r="B40" i="9"/>
  <c r="CD39" i="9"/>
  <c r="BV39" i="9"/>
  <c r="AB39" i="9"/>
  <c r="X39" i="9"/>
  <c r="B39" i="9"/>
  <c r="CD38" i="9"/>
  <c r="CC38" i="9"/>
  <c r="CA38" i="9"/>
  <c r="BY38" i="9"/>
  <c r="BV38" i="9"/>
  <c r="BT38" i="9"/>
  <c r="BR38" i="9"/>
  <c r="BP38" i="9"/>
  <c r="AB38" i="9"/>
  <c r="B38" i="9"/>
  <c r="BZ38" i="9" s="1"/>
  <c r="CD37" i="9"/>
  <c r="CB37" i="9"/>
  <c r="BX37" i="9"/>
  <c r="BV37" i="9"/>
  <c r="BU37" i="9"/>
  <c r="BQ37" i="9"/>
  <c r="AB37" i="9"/>
  <c r="B37" i="9"/>
  <c r="CD36" i="9"/>
  <c r="BV36" i="9"/>
  <c r="AB36" i="9"/>
  <c r="X36" i="9"/>
  <c r="B36" i="9"/>
  <c r="CD35" i="9"/>
  <c r="CC35" i="9"/>
  <c r="CA35" i="9"/>
  <c r="BY35" i="9"/>
  <c r="BV35" i="9"/>
  <c r="BT35" i="9"/>
  <c r="BR35" i="9"/>
  <c r="BP35" i="9"/>
  <c r="AB35" i="9"/>
  <c r="B35" i="9"/>
  <c r="BZ35" i="9" s="1"/>
  <c r="CD34" i="9"/>
  <c r="CA34" i="9"/>
  <c r="BZ34" i="9"/>
  <c r="BX34" i="9"/>
  <c r="BV34" i="9"/>
  <c r="BS34" i="9"/>
  <c r="BR34" i="9"/>
  <c r="BQ34" i="9"/>
  <c r="AB34" i="9"/>
  <c r="CB34" i="9" s="1"/>
  <c r="X34" i="9"/>
  <c r="BU34" i="9" s="1"/>
  <c r="B34" i="9"/>
  <c r="CC34" i="9" s="1"/>
  <c r="CD33" i="9"/>
  <c r="CC33" i="9"/>
  <c r="BX33" i="9"/>
  <c r="BV33" i="9"/>
  <c r="BS33" i="9"/>
  <c r="AB33" i="9"/>
  <c r="X33" i="9"/>
  <c r="B33" i="9"/>
  <c r="CD32" i="9"/>
  <c r="CB32" i="9"/>
  <c r="CA32" i="9"/>
  <c r="BZ32" i="9"/>
  <c r="BX32" i="9"/>
  <c r="BV32" i="9"/>
  <c r="BS32" i="9"/>
  <c r="BR32" i="9"/>
  <c r="BQ32" i="9"/>
  <c r="AB32" i="9"/>
  <c r="BU32" i="9" s="1"/>
  <c r="X32" i="9"/>
  <c r="B32" i="9"/>
  <c r="CC32" i="9" s="1"/>
  <c r="CD31" i="9"/>
  <c r="BV31" i="9"/>
  <c r="AB31" i="9"/>
  <c r="X31" i="9"/>
  <c r="B31" i="9"/>
  <c r="BY31" i="9" s="1"/>
  <c r="CD30" i="9"/>
  <c r="CA30" i="9"/>
  <c r="BZ30" i="9"/>
  <c r="BX30" i="9"/>
  <c r="BV30" i="9"/>
  <c r="BS30" i="9"/>
  <c r="BR30" i="9"/>
  <c r="BQ30" i="9"/>
  <c r="AB30" i="9"/>
  <c r="CB30" i="9" s="1"/>
  <c r="X30" i="9"/>
  <c r="BU30" i="9" s="1"/>
  <c r="B30" i="9"/>
  <c r="CC30" i="9" s="1"/>
  <c r="CD29" i="9"/>
  <c r="CC29" i="9"/>
  <c r="BX29" i="9"/>
  <c r="BV29" i="9"/>
  <c r="BS29" i="9"/>
  <c r="AB29" i="9"/>
  <c r="X29" i="9"/>
  <c r="B29" i="9"/>
  <c r="CD28" i="9"/>
  <c r="CB28" i="9"/>
  <c r="CA28" i="9"/>
  <c r="BZ28" i="9"/>
  <c r="BV28" i="9"/>
  <c r="BS28" i="9"/>
  <c r="BQ28" i="9"/>
  <c r="AB28" i="9"/>
  <c r="BU28" i="9" s="1"/>
  <c r="B28" i="9"/>
  <c r="CD27" i="9"/>
  <c r="BY27" i="9"/>
  <c r="BV27" i="9"/>
  <c r="BS27" i="9"/>
  <c r="AB27" i="9"/>
  <c r="X27" i="9"/>
  <c r="B27" i="9"/>
  <c r="CD26" i="9"/>
  <c r="BV26" i="9"/>
  <c r="AB26" i="9"/>
  <c r="X26" i="9"/>
  <c r="B26" i="9"/>
  <c r="CA26" i="9" s="1"/>
  <c r="CD25" i="9"/>
  <c r="CC25" i="9"/>
  <c r="CA25" i="9"/>
  <c r="BX25" i="9"/>
  <c r="BV25" i="9"/>
  <c r="BT25" i="9"/>
  <c r="BR25" i="9"/>
  <c r="AB25" i="9"/>
  <c r="X25" i="9"/>
  <c r="B25" i="9"/>
  <c r="BY25" i="9" s="1"/>
  <c r="CD24" i="9"/>
  <c r="CA24" i="9"/>
  <c r="BY24" i="9"/>
  <c r="BV24" i="9"/>
  <c r="BR24" i="9"/>
  <c r="BP24" i="9"/>
  <c r="AB24" i="9"/>
  <c r="X24" i="9"/>
  <c r="BU24" i="9" s="1"/>
  <c r="B24" i="9"/>
  <c r="BZ23" i="9"/>
  <c r="BR23" i="9"/>
  <c r="BP23" i="9"/>
  <c r="AB23" i="9"/>
  <c r="X23" i="9"/>
  <c r="CB23" i="9" s="1"/>
  <c r="B23" i="9"/>
  <c r="CD22" i="9"/>
  <c r="BV22" i="9"/>
  <c r="AB22" i="9"/>
  <c r="X22" i="9"/>
  <c r="B22" i="9"/>
  <c r="CA22" i="9" s="1"/>
  <c r="CB21" i="9"/>
  <c r="BY21" i="9"/>
  <c r="BT21" i="9"/>
  <c r="BR21" i="9"/>
  <c r="AB21" i="9"/>
  <c r="X21" i="9"/>
  <c r="B21" i="9"/>
  <c r="CD20" i="9"/>
  <c r="CA20" i="9"/>
  <c r="BY20" i="9"/>
  <c r="BV20" i="9"/>
  <c r="BU20" i="9"/>
  <c r="BR20" i="9"/>
  <c r="BP20" i="9"/>
  <c r="AB20" i="9"/>
  <c r="X20" i="9"/>
  <c r="B20" i="9"/>
  <c r="BZ20" i="9" s="1"/>
  <c r="CB19" i="9"/>
  <c r="BZ19" i="9"/>
  <c r="BU19" i="9"/>
  <c r="BR19" i="9"/>
  <c r="BP19" i="9"/>
  <c r="AB19" i="9"/>
  <c r="X19" i="9"/>
  <c r="B19" i="9"/>
  <c r="CA19" i="9" s="1"/>
  <c r="CE18" i="9"/>
  <c r="CD18" i="9"/>
  <c r="BW18" i="9"/>
  <c r="BV18" i="9"/>
  <c r="AB18" i="9"/>
  <c r="X18" i="9"/>
  <c r="B18" i="9"/>
  <c r="BY18" i="9" s="1"/>
  <c r="CD17" i="9"/>
  <c r="CC17" i="9"/>
  <c r="CA17" i="9"/>
  <c r="BX17" i="9"/>
  <c r="BV17" i="9"/>
  <c r="BS17" i="9"/>
  <c r="BR17" i="9"/>
  <c r="BQ17" i="9"/>
  <c r="AB17" i="9"/>
  <c r="X17" i="9"/>
  <c r="BU17" i="9" s="1"/>
  <c r="B17" i="9"/>
  <c r="BZ17" i="9" s="1"/>
  <c r="CD16" i="9"/>
  <c r="CB16" i="9"/>
  <c r="BZ16" i="9"/>
  <c r="BX16" i="9"/>
  <c r="BV16" i="9"/>
  <c r="BS16" i="9"/>
  <c r="BQ16" i="9"/>
  <c r="AB16" i="9"/>
  <c r="X16" i="9"/>
  <c r="BU16" i="9" s="1"/>
  <c r="B16" i="9"/>
  <c r="CC16" i="9" s="1"/>
  <c r="CD15" i="9"/>
  <c r="BZ15" i="9"/>
  <c r="BX15" i="9"/>
  <c r="BV15" i="9"/>
  <c r="BS15" i="9"/>
  <c r="BR15" i="9"/>
  <c r="BQ15" i="9"/>
  <c r="AB15" i="9"/>
  <c r="X15" i="9"/>
  <c r="BU15" i="9" s="1"/>
  <c r="B15" i="9"/>
  <c r="CA15" i="9" s="1"/>
  <c r="X14" i="9"/>
  <c r="B14" i="9"/>
  <c r="CB14" i="9" s="1"/>
  <c r="CD13" i="9"/>
  <c r="CA13" i="9"/>
  <c r="BV13" i="9"/>
  <c r="BR13" i="9"/>
  <c r="AB13" i="9"/>
  <c r="X13" i="9"/>
  <c r="B13" i="9"/>
  <c r="CB13" i="9" s="1"/>
  <c r="CD12" i="9"/>
  <c r="BV12" i="9"/>
  <c r="AB12" i="9"/>
  <c r="X12" i="9"/>
  <c r="B12" i="9"/>
  <c r="CB12" i="9" s="1"/>
  <c r="A5" i="9"/>
  <c r="A4" i="9"/>
  <c r="A3" i="9"/>
  <c r="A2" i="9"/>
  <c r="BC184" i="8"/>
  <c r="W175" i="8"/>
  <c r="V175" i="8"/>
  <c r="U175" i="8"/>
  <c r="T175" i="8"/>
  <c r="S175" i="8"/>
  <c r="R175" i="8"/>
  <c r="Q175" i="8"/>
  <c r="P175" i="8"/>
  <c r="O175" i="8"/>
  <c r="N175" i="8"/>
  <c r="M175" i="8"/>
  <c r="L175" i="8"/>
  <c r="K175" i="8"/>
  <c r="J175" i="8"/>
  <c r="I175" i="8"/>
  <c r="H175" i="8"/>
  <c r="G175" i="8"/>
  <c r="F175" i="8"/>
  <c r="E175" i="8"/>
  <c r="D175" i="8"/>
  <c r="C175" i="8"/>
  <c r="B174" i="8"/>
  <c r="B173" i="8"/>
  <c r="B172" i="8"/>
  <c r="B171"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AK125" i="8"/>
  <c r="AJ125" i="8"/>
  <c r="AI125" i="8"/>
  <c r="AH125" i="8"/>
  <c r="AG125" i="8"/>
  <c r="AF125" i="8"/>
  <c r="AE125" i="8"/>
  <c r="AD125" i="8"/>
  <c r="AC125" i="8"/>
  <c r="AA125" i="8"/>
  <c r="Z125" i="8"/>
  <c r="Y125" i="8"/>
  <c r="W125" i="8"/>
  <c r="V125" i="8"/>
  <c r="U125" i="8"/>
  <c r="T125" i="8"/>
  <c r="S125" i="8"/>
  <c r="R125" i="8"/>
  <c r="Q125" i="8"/>
  <c r="P125" i="8"/>
  <c r="O125" i="8"/>
  <c r="N125" i="8"/>
  <c r="M125" i="8"/>
  <c r="L125" i="8"/>
  <c r="K125" i="8"/>
  <c r="J125" i="8"/>
  <c r="I125" i="8"/>
  <c r="H125" i="8"/>
  <c r="G125" i="8"/>
  <c r="F125" i="8"/>
  <c r="E125" i="8"/>
  <c r="D125" i="8"/>
  <c r="C125" i="8"/>
  <c r="BY124" i="8"/>
  <c r="BR124" i="8"/>
  <c r="BQ124" i="8"/>
  <c r="AB124" i="8"/>
  <c r="CB124" i="8" s="1"/>
  <c r="X124" i="8"/>
  <c r="B124" i="8"/>
  <c r="BX124" i="8" s="1"/>
  <c r="BY123" i="8"/>
  <c r="BR123" i="8"/>
  <c r="BQ123" i="8"/>
  <c r="AB123" i="8"/>
  <c r="X123" i="8"/>
  <c r="CB123" i="8" s="1"/>
  <c r="B123" i="8"/>
  <c r="BX123" i="8" s="1"/>
  <c r="BY122" i="8"/>
  <c r="BR122" i="8"/>
  <c r="BQ122" i="8"/>
  <c r="AB122" i="8"/>
  <c r="X122" i="8"/>
  <c r="CB122" i="8" s="1"/>
  <c r="B122" i="8"/>
  <c r="BX122" i="8" s="1"/>
  <c r="BY121" i="8"/>
  <c r="BR121" i="8"/>
  <c r="BQ121" i="8"/>
  <c r="AB121" i="8"/>
  <c r="CB121" i="8" s="1"/>
  <c r="X121" i="8"/>
  <c r="B121" i="8"/>
  <c r="BX121" i="8" s="1"/>
  <c r="BY120" i="8"/>
  <c r="BR120" i="8"/>
  <c r="BQ120" i="8"/>
  <c r="AB120" i="8"/>
  <c r="CB120" i="8" s="1"/>
  <c r="X120" i="8"/>
  <c r="B120" i="8"/>
  <c r="BX120" i="8" s="1"/>
  <c r="BY119" i="8"/>
  <c r="BR119" i="8"/>
  <c r="BQ119" i="8"/>
  <c r="AB119" i="8"/>
  <c r="X119" i="8"/>
  <c r="CB119" i="8" s="1"/>
  <c r="B119" i="8"/>
  <c r="BX119" i="8" s="1"/>
  <c r="BY118" i="8"/>
  <c r="BR118" i="8"/>
  <c r="BQ118" i="8"/>
  <c r="AB118" i="8"/>
  <c r="X118" i="8"/>
  <c r="CB118" i="8" s="1"/>
  <c r="B118" i="8"/>
  <c r="BX118" i="8" s="1"/>
  <c r="BR117" i="8"/>
  <c r="AB117" i="8"/>
  <c r="AB125" i="8" s="1"/>
  <c r="X117" i="8"/>
  <c r="B117" i="8"/>
  <c r="BX92" i="8"/>
  <c r="BP92" i="8"/>
  <c r="C92" i="8" s="1"/>
  <c r="BX91" i="8"/>
  <c r="BP91" i="8"/>
  <c r="C91" i="8"/>
  <c r="BX90" i="8"/>
  <c r="BP90" i="8"/>
  <c r="C90" i="8" s="1"/>
  <c r="BZ87" i="8"/>
  <c r="BY87" i="8"/>
  <c r="BX87" i="8"/>
  <c r="BQ87" i="8"/>
  <c r="BP87" i="8"/>
  <c r="X87" i="8" s="1"/>
  <c r="C87" i="8"/>
  <c r="BR87" i="8" s="1"/>
  <c r="BZ86" i="8"/>
  <c r="BY86" i="8"/>
  <c r="BX86" i="8"/>
  <c r="BQ86" i="8"/>
  <c r="BP86" i="8"/>
  <c r="X86" i="8" s="1"/>
  <c r="C86" i="8"/>
  <c r="BR86" i="8" s="1"/>
  <c r="BZ85" i="8"/>
  <c r="BY85" i="8"/>
  <c r="BX85" i="8"/>
  <c r="BQ85" i="8"/>
  <c r="BP85" i="8"/>
  <c r="X85" i="8"/>
  <c r="C85" i="8"/>
  <c r="BR85" i="8" s="1"/>
  <c r="BZ84" i="8"/>
  <c r="BY84" i="8"/>
  <c r="BX84" i="8"/>
  <c r="BQ84" i="8"/>
  <c r="BP84" i="8"/>
  <c r="X84" i="8" s="1"/>
  <c r="C84" i="8"/>
  <c r="BR84" i="8" s="1"/>
  <c r="BZ83" i="8"/>
  <c r="BY83" i="8"/>
  <c r="BX83" i="8"/>
  <c r="BQ83" i="8"/>
  <c r="BP83" i="8"/>
  <c r="X83" i="8" s="1"/>
  <c r="C83" i="8"/>
  <c r="BR83" i="8" s="1"/>
  <c r="BZ82" i="8"/>
  <c r="BY82" i="8"/>
  <c r="BX82" i="8"/>
  <c r="BQ82" i="8"/>
  <c r="BP82" i="8"/>
  <c r="X82" i="8" s="1"/>
  <c r="C82" i="8"/>
  <c r="BR82" i="8" s="1"/>
  <c r="BZ81" i="8"/>
  <c r="BY81" i="8"/>
  <c r="BX81" i="8"/>
  <c r="BQ81" i="8"/>
  <c r="BP81" i="8"/>
  <c r="X81" i="8"/>
  <c r="C81" i="8"/>
  <c r="BR81" i="8" s="1"/>
  <c r="BZ80" i="8"/>
  <c r="BY80" i="8"/>
  <c r="BX80" i="8"/>
  <c r="BQ80" i="8"/>
  <c r="BP80" i="8"/>
  <c r="X80" i="8" s="1"/>
  <c r="C80" i="8"/>
  <c r="BR80" i="8" s="1"/>
  <c r="CA79" i="8"/>
  <c r="BS79" i="8"/>
  <c r="BR79" i="8"/>
  <c r="C79" i="8"/>
  <c r="CA78" i="8"/>
  <c r="BY78" i="8"/>
  <c r="BX78" i="8"/>
  <c r="BQ78" i="8"/>
  <c r="BP78" i="8"/>
  <c r="C78" i="8"/>
  <c r="BZ78" i="8" s="1"/>
  <c r="CA77" i="8"/>
  <c r="C77" i="8"/>
  <c r="X73" i="8"/>
  <c r="W73" i="8"/>
  <c r="V73" i="8"/>
  <c r="U73" i="8"/>
  <c r="T73" i="8"/>
  <c r="S73" i="8"/>
  <c r="R73" i="8"/>
  <c r="Q73" i="8"/>
  <c r="P73" i="8"/>
  <c r="O73" i="8"/>
  <c r="N73" i="8"/>
  <c r="M73" i="8"/>
  <c r="L73" i="8"/>
  <c r="K73" i="8"/>
  <c r="J73" i="8"/>
  <c r="I73" i="8"/>
  <c r="H73" i="8"/>
  <c r="G73" i="8"/>
  <c r="F73" i="8"/>
  <c r="E73" i="8"/>
  <c r="D73" i="8"/>
  <c r="CA72" i="8"/>
  <c r="C72" i="8"/>
  <c r="CB71" i="8"/>
  <c r="BZ71" i="8"/>
  <c r="BY71" i="8"/>
  <c r="BT71" i="8"/>
  <c r="BR71" i="8"/>
  <c r="BQ71" i="8"/>
  <c r="C71" i="8"/>
  <c r="CA71" i="8" s="1"/>
  <c r="CB70" i="8"/>
  <c r="BT70" i="8"/>
  <c r="BS70" i="8"/>
  <c r="C70" i="8"/>
  <c r="CB69" i="8"/>
  <c r="BZ69" i="8"/>
  <c r="BY69" i="8"/>
  <c r="BT69" i="8"/>
  <c r="BR69" i="8"/>
  <c r="BQ69" i="8"/>
  <c r="C69" i="8"/>
  <c r="CA69" i="8" s="1"/>
  <c r="C68" i="8"/>
  <c r="CB67" i="8"/>
  <c r="BZ67" i="8"/>
  <c r="BY67" i="8"/>
  <c r="BT67" i="8"/>
  <c r="BR67" i="8"/>
  <c r="BQ67" i="8"/>
  <c r="C67" i="8"/>
  <c r="CA67" i="8" s="1"/>
  <c r="CB66" i="8"/>
  <c r="BT66" i="8"/>
  <c r="C66" i="8"/>
  <c r="BS66" i="8" s="1"/>
  <c r="CB65" i="8"/>
  <c r="BZ65" i="8"/>
  <c r="BY65" i="8"/>
  <c r="BT65" i="8"/>
  <c r="BR65" i="8"/>
  <c r="BQ65" i="8"/>
  <c r="C65" i="8"/>
  <c r="CA65" i="8" s="1"/>
  <c r="CA64" i="8"/>
  <c r="BS64" i="8"/>
  <c r="C64" i="8"/>
  <c r="CB63" i="8"/>
  <c r="BZ63" i="8"/>
  <c r="BY63" i="8"/>
  <c r="BT63" i="8"/>
  <c r="BR63" i="8"/>
  <c r="BQ63" i="8"/>
  <c r="C63" i="8"/>
  <c r="CA63" i="8" s="1"/>
  <c r="CB62" i="8"/>
  <c r="BT62" i="8"/>
  <c r="BS62" i="8"/>
  <c r="C62" i="8"/>
  <c r="AX58" i="8"/>
  <c r="AW58" i="8"/>
  <c r="AV58" i="8"/>
  <c r="AU58" i="8"/>
  <c r="AT58" i="8"/>
  <c r="AS58" i="8"/>
  <c r="AR58" i="8"/>
  <c r="AQ58" i="8"/>
  <c r="AP58" i="8"/>
  <c r="AN58" i="8"/>
  <c r="AM58" i="8"/>
  <c r="AL58" i="8"/>
  <c r="AK58" i="8"/>
  <c r="AJ58" i="8"/>
  <c r="AI58" i="8"/>
  <c r="AH58" i="8"/>
  <c r="AG58" i="8"/>
  <c r="AF58" i="8"/>
  <c r="AE58" i="8"/>
  <c r="AD58" i="8"/>
  <c r="AC58" i="8"/>
  <c r="AA58" i="8"/>
  <c r="Z58" i="8"/>
  <c r="Y58" i="8"/>
  <c r="W58" i="8"/>
  <c r="V58" i="8"/>
  <c r="U58" i="8"/>
  <c r="T58" i="8"/>
  <c r="S58" i="8"/>
  <c r="R58" i="8"/>
  <c r="Q58" i="8"/>
  <c r="P58" i="8"/>
  <c r="O58" i="8"/>
  <c r="N58" i="8"/>
  <c r="M58" i="8"/>
  <c r="L58" i="8"/>
  <c r="K58" i="8"/>
  <c r="J58" i="8"/>
  <c r="I58" i="8"/>
  <c r="H58" i="8"/>
  <c r="G58" i="8"/>
  <c r="F58" i="8"/>
  <c r="E58" i="8"/>
  <c r="D58" i="8"/>
  <c r="C58" i="8"/>
  <c r="CD57" i="8"/>
  <c r="CA57" i="8"/>
  <c r="BZ57" i="8"/>
  <c r="BV57" i="8"/>
  <c r="BR57" i="8"/>
  <c r="BQ57" i="8"/>
  <c r="AB57" i="8"/>
  <c r="X57" i="8"/>
  <c r="BU57" i="8" s="1"/>
  <c r="B57" i="8"/>
  <c r="CC57" i="8" s="1"/>
  <c r="CD56" i="8"/>
  <c r="CC56" i="8"/>
  <c r="CB56" i="8"/>
  <c r="BY56" i="8"/>
  <c r="BV56" i="8"/>
  <c r="BT56" i="8"/>
  <c r="BS56" i="8"/>
  <c r="AB56" i="8"/>
  <c r="X56" i="8"/>
  <c r="B56" i="8"/>
  <c r="CD55" i="8"/>
  <c r="CA55" i="8"/>
  <c r="BZ55" i="8"/>
  <c r="BV55" i="8"/>
  <c r="BR55" i="8"/>
  <c r="BQ55" i="8"/>
  <c r="AB55" i="8"/>
  <c r="X55" i="8"/>
  <c r="BU55" i="8" s="1"/>
  <c r="B55" i="8"/>
  <c r="CC55" i="8" s="1"/>
  <c r="CD54" i="8"/>
  <c r="CC54" i="8"/>
  <c r="CB54" i="8"/>
  <c r="CA54" i="8"/>
  <c r="BY54" i="8"/>
  <c r="BX54" i="8"/>
  <c r="BV54" i="8"/>
  <c r="BT54" i="8"/>
  <c r="BS54" i="8"/>
  <c r="BR54" i="8"/>
  <c r="BP54" i="8"/>
  <c r="AB54" i="8"/>
  <c r="B54" i="8"/>
  <c r="BZ54" i="8" s="1"/>
  <c r="CE53" i="8"/>
  <c r="CD53" i="8"/>
  <c r="CC53" i="8"/>
  <c r="CA53" i="8"/>
  <c r="BZ53" i="8"/>
  <c r="BY53" i="8"/>
  <c r="BW53" i="8"/>
  <c r="BV53" i="8"/>
  <c r="BU53" i="8"/>
  <c r="BS53" i="8"/>
  <c r="BR53" i="8"/>
  <c r="BQ53" i="8"/>
  <c r="AB53" i="8"/>
  <c r="X53" i="8"/>
  <c r="B53" i="8"/>
  <c r="CE52" i="8"/>
  <c r="CD52" i="8"/>
  <c r="CC52" i="8"/>
  <c r="CA52" i="8"/>
  <c r="BZ52" i="8"/>
  <c r="BY52" i="8"/>
  <c r="BW52" i="8"/>
  <c r="BV52" i="8"/>
  <c r="BU52" i="8"/>
  <c r="BS52" i="8"/>
  <c r="BR52" i="8"/>
  <c r="BQ52" i="8"/>
  <c r="AB52" i="8"/>
  <c r="X52" i="8"/>
  <c r="B52" i="8"/>
  <c r="CE51" i="8"/>
  <c r="CD51" i="8"/>
  <c r="CC51" i="8"/>
  <c r="CA51" i="8"/>
  <c r="BZ51" i="8"/>
  <c r="BY51" i="8"/>
  <c r="BW51" i="8"/>
  <c r="BV51" i="8"/>
  <c r="BU51" i="8"/>
  <c r="BS51" i="8"/>
  <c r="BR51" i="8"/>
  <c r="BQ51" i="8"/>
  <c r="AB51" i="8"/>
  <c r="X51" i="8"/>
  <c r="B51" i="8"/>
  <c r="CD50" i="8"/>
  <c r="CC50" i="8"/>
  <c r="BY50" i="8"/>
  <c r="BX50" i="8"/>
  <c r="BV50" i="8"/>
  <c r="BT50" i="8"/>
  <c r="BS50" i="8"/>
  <c r="BQ50" i="8"/>
  <c r="AB50" i="8"/>
  <c r="X50" i="8"/>
  <c r="CB50" i="8" s="1"/>
  <c r="B50" i="8"/>
  <c r="CD49" i="8"/>
  <c r="CA49" i="8"/>
  <c r="BZ49" i="8"/>
  <c r="BX49" i="8"/>
  <c r="BV49" i="8"/>
  <c r="BS49" i="8"/>
  <c r="BR49" i="8"/>
  <c r="BQ49" i="8"/>
  <c r="AB49" i="8"/>
  <c r="X49" i="8"/>
  <c r="CB49" i="8" s="1"/>
  <c r="B49" i="8"/>
  <c r="CC49" i="8" s="1"/>
  <c r="CD48" i="8"/>
  <c r="BZ48" i="8"/>
  <c r="BY48" i="8"/>
  <c r="BV48" i="8"/>
  <c r="BT48" i="8"/>
  <c r="BQ48" i="8"/>
  <c r="AB48" i="8"/>
  <c r="X48" i="8"/>
  <c r="B48" i="8"/>
  <c r="CD47" i="8"/>
  <c r="CA47" i="8"/>
  <c r="BZ47" i="8"/>
  <c r="BX47" i="8"/>
  <c r="BV47" i="8"/>
  <c r="BS47" i="8"/>
  <c r="BR47" i="8"/>
  <c r="BQ47" i="8"/>
  <c r="AB47" i="8"/>
  <c r="BU47" i="8" s="1"/>
  <c r="X47" i="8"/>
  <c r="B47" i="8"/>
  <c r="CC47" i="8" s="1"/>
  <c r="CC46" i="8"/>
  <c r="CB46" i="8"/>
  <c r="CA46" i="8"/>
  <c r="BY46" i="8"/>
  <c r="BX46" i="8"/>
  <c r="BU46" i="8"/>
  <c r="BS46" i="8"/>
  <c r="BR46" i="8"/>
  <c r="BQ46" i="8"/>
  <c r="AB46" i="8"/>
  <c r="X46" i="8"/>
  <c r="B46" i="8"/>
  <c r="BZ46" i="8" s="1"/>
  <c r="CD45" i="8"/>
  <c r="BZ45" i="8"/>
  <c r="BY45" i="8"/>
  <c r="BX45" i="8"/>
  <c r="BV45" i="8"/>
  <c r="BU45" i="8"/>
  <c r="BT45" i="8"/>
  <c r="BS45" i="8"/>
  <c r="AB45" i="8"/>
  <c r="X45" i="8"/>
  <c r="B45" i="8"/>
  <c r="CD44" i="8"/>
  <c r="CA44" i="8"/>
  <c r="BZ44" i="8"/>
  <c r="BX44" i="8"/>
  <c r="BV44" i="8"/>
  <c r="BS44" i="8"/>
  <c r="BR44" i="8"/>
  <c r="BQ44" i="8"/>
  <c r="AB44" i="8"/>
  <c r="X44" i="8"/>
  <c r="B44" i="8"/>
  <c r="CC44" i="8" s="1"/>
  <c r="CD43" i="8"/>
  <c r="CC43" i="8"/>
  <c r="CB43" i="8"/>
  <c r="BX43" i="8"/>
  <c r="BV43" i="8"/>
  <c r="BU43" i="8"/>
  <c r="BQ43" i="8"/>
  <c r="BP43" i="8"/>
  <c r="AB43" i="8"/>
  <c r="B43" i="8"/>
  <c r="CD42" i="8"/>
  <c r="CA42" i="8"/>
  <c r="BZ42" i="8"/>
  <c r="BY42" i="8"/>
  <c r="BV42" i="8"/>
  <c r="BT42" i="8"/>
  <c r="BR42" i="8"/>
  <c r="BP42" i="8"/>
  <c r="AB42" i="8"/>
  <c r="X42" i="8"/>
  <c r="BU42" i="8" s="1"/>
  <c r="B42" i="8"/>
  <c r="CD41" i="8"/>
  <c r="CC41" i="8"/>
  <c r="CB41" i="8"/>
  <c r="CA41" i="8"/>
  <c r="BY41" i="8"/>
  <c r="BX41" i="8"/>
  <c r="BV41" i="8"/>
  <c r="BT41" i="8"/>
  <c r="BS41" i="8"/>
  <c r="BR41" i="8"/>
  <c r="BP41" i="8"/>
  <c r="AB41" i="8"/>
  <c r="B41" i="8"/>
  <c r="BZ41" i="8" s="1"/>
  <c r="CD40" i="8"/>
  <c r="CB40" i="8"/>
  <c r="BV40" i="8"/>
  <c r="BU40" i="8"/>
  <c r="AB40" i="8"/>
  <c r="X40" i="8"/>
  <c r="B40" i="8"/>
  <c r="CD39" i="8"/>
  <c r="CA39" i="8"/>
  <c r="BZ39" i="8"/>
  <c r="BX39" i="8"/>
  <c r="BV39" i="8"/>
  <c r="BS39" i="8"/>
  <c r="BR39" i="8"/>
  <c r="BQ39" i="8"/>
  <c r="AB39" i="8"/>
  <c r="X39" i="8"/>
  <c r="CB39" i="8" s="1"/>
  <c r="B39" i="8"/>
  <c r="CC39" i="8" s="1"/>
  <c r="CD38" i="8"/>
  <c r="BV38" i="8"/>
  <c r="AB38" i="8"/>
  <c r="B38" i="8"/>
  <c r="BS38" i="8" s="1"/>
  <c r="CD37" i="8"/>
  <c r="CC37" i="8"/>
  <c r="CA37" i="8"/>
  <c r="BZ37" i="8"/>
  <c r="BV37" i="8"/>
  <c r="BT37" i="8"/>
  <c r="BQ37" i="8"/>
  <c r="BP37" i="8"/>
  <c r="AB37" i="8"/>
  <c r="BU37" i="8" s="1"/>
  <c r="B37" i="8"/>
  <c r="CD36" i="8"/>
  <c r="CA36" i="8"/>
  <c r="BZ36" i="8"/>
  <c r="BX36" i="8"/>
  <c r="BV36" i="8"/>
  <c r="BS36" i="8"/>
  <c r="BR36" i="8"/>
  <c r="BQ36" i="8"/>
  <c r="AB36" i="8"/>
  <c r="X36" i="8"/>
  <c r="B36" i="8"/>
  <c r="CC36" i="8" s="1"/>
  <c r="CD35" i="8"/>
  <c r="CB35" i="8"/>
  <c r="BZ35" i="8"/>
  <c r="BV35" i="8"/>
  <c r="BU35" i="8"/>
  <c r="BT35" i="8"/>
  <c r="BP35" i="8"/>
  <c r="AB35" i="8"/>
  <c r="B35" i="8"/>
  <c r="CD34" i="8"/>
  <c r="BV34" i="8"/>
  <c r="AB34" i="8"/>
  <c r="X34" i="8"/>
  <c r="B34" i="8"/>
  <c r="BR34" i="8" s="1"/>
  <c r="CD33" i="8"/>
  <c r="CC33" i="8"/>
  <c r="CB33" i="8"/>
  <c r="CA33" i="8"/>
  <c r="BV33" i="8"/>
  <c r="BT33" i="8"/>
  <c r="BR33" i="8"/>
  <c r="AB33" i="8"/>
  <c r="X33" i="8"/>
  <c r="B33" i="8"/>
  <c r="CD32" i="8"/>
  <c r="CA32" i="8"/>
  <c r="BZ32" i="8"/>
  <c r="BY32" i="8"/>
  <c r="BV32" i="8"/>
  <c r="BT32" i="8"/>
  <c r="BR32" i="8"/>
  <c r="BP32" i="8"/>
  <c r="AB32" i="8"/>
  <c r="X32" i="8"/>
  <c r="BU32" i="8" s="1"/>
  <c r="B32" i="8"/>
  <c r="CD31" i="8"/>
  <c r="CC31" i="8"/>
  <c r="CB31" i="8"/>
  <c r="BX31" i="8"/>
  <c r="BV31" i="8"/>
  <c r="BS31" i="8"/>
  <c r="BP31" i="8"/>
  <c r="AB31" i="8"/>
  <c r="X31" i="8"/>
  <c r="B31" i="8"/>
  <c r="CD30" i="8"/>
  <c r="CC30" i="8"/>
  <c r="CA30" i="8"/>
  <c r="BV30" i="8"/>
  <c r="BT30" i="8"/>
  <c r="BP30" i="8"/>
  <c r="AB30" i="8"/>
  <c r="BU30" i="8" s="1"/>
  <c r="X30" i="8"/>
  <c r="B30" i="8"/>
  <c r="CD29" i="8"/>
  <c r="CC29" i="8"/>
  <c r="CA29" i="8"/>
  <c r="BY29" i="8"/>
  <c r="BX29" i="8"/>
  <c r="BV29" i="8"/>
  <c r="BT29" i="8"/>
  <c r="BS29" i="8"/>
  <c r="BR29" i="8"/>
  <c r="AB29" i="8"/>
  <c r="X29" i="8"/>
  <c r="B29" i="8"/>
  <c r="CD28" i="8"/>
  <c r="CC28" i="8"/>
  <c r="BY28" i="8"/>
  <c r="BV28" i="8"/>
  <c r="BU28" i="8"/>
  <c r="BQ28" i="8"/>
  <c r="BP28" i="8"/>
  <c r="AB28" i="8"/>
  <c r="B28" i="8"/>
  <c r="CD27" i="8"/>
  <c r="CA27" i="8"/>
  <c r="BZ27" i="8"/>
  <c r="BX27" i="8"/>
  <c r="BV27" i="8"/>
  <c r="BS27" i="8"/>
  <c r="BR27" i="8"/>
  <c r="BQ27" i="8"/>
  <c r="AB27" i="8"/>
  <c r="X27" i="8"/>
  <c r="B27" i="8"/>
  <c r="CC27" i="8" s="1"/>
  <c r="CD26" i="8"/>
  <c r="CC26" i="8"/>
  <c r="CB26" i="8"/>
  <c r="BV26" i="8"/>
  <c r="BU26" i="8"/>
  <c r="BP26" i="8"/>
  <c r="AB26" i="8"/>
  <c r="X26" i="8"/>
  <c r="B26" i="8"/>
  <c r="CD25" i="8"/>
  <c r="CB25" i="8"/>
  <c r="CA25" i="8"/>
  <c r="BZ25" i="8"/>
  <c r="BX25" i="8"/>
  <c r="BV25" i="8"/>
  <c r="BS25" i="8"/>
  <c r="BR25" i="8"/>
  <c r="BQ25" i="8"/>
  <c r="AB25" i="8"/>
  <c r="BU25" i="8" s="1"/>
  <c r="X25" i="8"/>
  <c r="B25" i="8"/>
  <c r="CC25" i="8" s="1"/>
  <c r="CD24" i="8"/>
  <c r="BZ24" i="8"/>
  <c r="BY24" i="8"/>
  <c r="BV24" i="8"/>
  <c r="BU24" i="8"/>
  <c r="BT24" i="8"/>
  <c r="AB24" i="8"/>
  <c r="X24" i="8"/>
  <c r="B24" i="8"/>
  <c r="CC23" i="8"/>
  <c r="CA23" i="8"/>
  <c r="BT23" i="8"/>
  <c r="BS23" i="8"/>
  <c r="AB23" i="8"/>
  <c r="X23" i="8"/>
  <c r="B23" i="8"/>
  <c r="CD22" i="8"/>
  <c r="CA22" i="8"/>
  <c r="BZ22" i="8"/>
  <c r="BX22" i="8"/>
  <c r="BV22" i="8"/>
  <c r="BS22" i="8"/>
  <c r="BR22" i="8"/>
  <c r="BQ22" i="8"/>
  <c r="AB22" i="8"/>
  <c r="X22" i="8"/>
  <c r="BU22" i="8" s="1"/>
  <c r="B22" i="8"/>
  <c r="CC22" i="8" s="1"/>
  <c r="AB21" i="8"/>
  <c r="X21" i="8"/>
  <c r="B21" i="8"/>
  <c r="BY21" i="8" s="1"/>
  <c r="CD20" i="8"/>
  <c r="CA20" i="8"/>
  <c r="BZ20" i="8"/>
  <c r="BX20" i="8"/>
  <c r="BV20" i="8"/>
  <c r="BS20" i="8"/>
  <c r="BR20" i="8"/>
  <c r="BQ20" i="8"/>
  <c r="AB20" i="8"/>
  <c r="BU20" i="8" s="1"/>
  <c r="X20" i="8"/>
  <c r="B20" i="8"/>
  <c r="CC20" i="8" s="1"/>
  <c r="CC19" i="8"/>
  <c r="CA19" i="8"/>
  <c r="BY19" i="8"/>
  <c r="BX19" i="8"/>
  <c r="BS19" i="8"/>
  <c r="BR19" i="8"/>
  <c r="BQ19" i="8"/>
  <c r="AB19" i="8"/>
  <c r="CB19" i="8" s="1"/>
  <c r="X19" i="8"/>
  <c r="B19" i="8"/>
  <c r="BZ19" i="8" s="1"/>
  <c r="CE18" i="8"/>
  <c r="CD18" i="8"/>
  <c r="CC18" i="8"/>
  <c r="CA18" i="8"/>
  <c r="BZ18" i="8"/>
  <c r="BY18" i="8"/>
  <c r="BW18" i="8"/>
  <c r="BV18" i="8"/>
  <c r="BS18" i="8"/>
  <c r="BR18" i="8"/>
  <c r="BQ18" i="8"/>
  <c r="AB18" i="8"/>
  <c r="X18" i="8"/>
  <c r="BU18" i="8" s="1"/>
  <c r="B18" i="8"/>
  <c r="CD17" i="8"/>
  <c r="BV17" i="8"/>
  <c r="AB17" i="8"/>
  <c r="X17" i="8"/>
  <c r="B17" i="8"/>
  <c r="CC17" i="8" s="1"/>
  <c r="CD16" i="8"/>
  <c r="CA16" i="8"/>
  <c r="BZ16" i="8"/>
  <c r="BX16" i="8"/>
  <c r="BV16" i="8"/>
  <c r="BS16" i="8"/>
  <c r="BR16" i="8"/>
  <c r="BQ16" i="8"/>
  <c r="AB16" i="8"/>
  <c r="BU16" i="8" s="1"/>
  <c r="X16" i="8"/>
  <c r="B16" i="8"/>
  <c r="CC16" i="8" s="1"/>
  <c r="CD15" i="8"/>
  <c r="CC15" i="8"/>
  <c r="CB15" i="8"/>
  <c r="BY15" i="8"/>
  <c r="BV15" i="8"/>
  <c r="BT15" i="8"/>
  <c r="BS15" i="8"/>
  <c r="AB15" i="8"/>
  <c r="X15" i="8"/>
  <c r="B15" i="8"/>
  <c r="CC14" i="8"/>
  <c r="BZ14" i="8"/>
  <c r="BY14" i="8"/>
  <c r="BT14" i="8"/>
  <c r="BS14" i="8"/>
  <c r="BP14" i="8"/>
  <c r="X14" i="8"/>
  <c r="B14" i="8"/>
  <c r="CB14" i="8" s="1"/>
  <c r="CD13" i="8"/>
  <c r="CC13" i="8"/>
  <c r="BV13" i="8"/>
  <c r="BU13" i="8"/>
  <c r="AB13" i="8"/>
  <c r="X13" i="8"/>
  <c r="B13" i="8"/>
  <c r="CD12" i="8"/>
  <c r="CB12" i="8"/>
  <c r="CA12" i="8"/>
  <c r="BX12" i="8"/>
  <c r="BV12" i="8"/>
  <c r="BS12" i="8"/>
  <c r="BR12" i="8"/>
  <c r="AB12" i="8"/>
  <c r="X12" i="8"/>
  <c r="B12" i="8"/>
  <c r="A5" i="8"/>
  <c r="A4" i="8"/>
  <c r="A3" i="8"/>
  <c r="A2" i="8"/>
  <c r="BC184" i="2"/>
  <c r="BX91" i="2"/>
  <c r="AX58" i="2"/>
  <c r="AW58" i="2"/>
  <c r="AV58" i="2"/>
  <c r="AU58" i="2"/>
  <c r="AT58" i="2"/>
  <c r="AS58" i="2"/>
  <c r="AR58" i="2"/>
  <c r="AQ58" i="2"/>
  <c r="BW53" i="2"/>
  <c r="A5" i="2"/>
  <c r="A4" i="2"/>
  <c r="A3" i="2"/>
  <c r="A2" i="2"/>
  <c r="B41" i="2" l="1"/>
  <c r="BR41" i="2" s="1"/>
  <c r="P73" i="2"/>
  <c r="T125" i="2"/>
  <c r="CE53" i="2"/>
  <c r="BV51" i="2"/>
  <c r="CD31" i="2"/>
  <c r="CD17" i="2"/>
  <c r="C63" i="2"/>
  <c r="BY63" i="2" s="1"/>
  <c r="CD44" i="2"/>
  <c r="CD38" i="2"/>
  <c r="B37" i="2"/>
  <c r="BS37" i="2" s="1"/>
  <c r="CD24" i="2"/>
  <c r="Q175" i="2"/>
  <c r="B157" i="2"/>
  <c r="BQ157" i="2" s="1"/>
  <c r="X157" i="2" s="1"/>
  <c r="BV47" i="2"/>
  <c r="B26" i="2"/>
  <c r="BU26" i="2" s="1"/>
  <c r="BX92" i="2"/>
  <c r="CD48" i="2"/>
  <c r="CD57" i="2"/>
  <c r="BV53" i="2"/>
  <c r="CD43" i="2"/>
  <c r="CD39" i="2"/>
  <c r="BV33" i="2"/>
  <c r="BX14" i="2"/>
  <c r="C85" i="2"/>
  <c r="BY85" i="2" s="1"/>
  <c r="I175" i="2"/>
  <c r="B149" i="2"/>
  <c r="BY149" i="2" s="1"/>
  <c r="B173" i="2"/>
  <c r="BY173" i="2" s="1"/>
  <c r="H73" i="2"/>
  <c r="D125" i="2"/>
  <c r="CD55" i="2"/>
  <c r="CD49" i="2"/>
  <c r="B48" i="2"/>
  <c r="BR48" i="2" s="1"/>
  <c r="BV41" i="2"/>
  <c r="BV37" i="2"/>
  <c r="CD35" i="2"/>
  <c r="CD29" i="2"/>
  <c r="BV27" i="2"/>
  <c r="BV25" i="2"/>
  <c r="B22" i="2"/>
  <c r="BS22" i="2" s="1"/>
  <c r="CD15" i="2"/>
  <c r="X73" i="2"/>
  <c r="C67" i="2"/>
  <c r="BY67" i="2" s="1"/>
  <c r="C71" i="2"/>
  <c r="BY71" i="2" s="1"/>
  <c r="B133" i="2"/>
  <c r="BQ133" i="2" s="1"/>
  <c r="X133" i="2" s="1"/>
  <c r="B141" i="2"/>
  <c r="BQ141" i="2" s="1"/>
  <c r="X141" i="2" s="1"/>
  <c r="B165" i="2"/>
  <c r="BY165" i="2" s="1"/>
  <c r="BV57" i="2"/>
  <c r="CD47" i="2"/>
  <c r="CD45" i="2"/>
  <c r="CD41" i="2"/>
  <c r="CD33" i="2"/>
  <c r="BV29" i="2"/>
  <c r="BV17" i="2"/>
  <c r="CD13" i="2"/>
  <c r="AY35" i="3"/>
  <c r="CE51" i="2"/>
  <c r="B53" i="2"/>
  <c r="BZ53" i="2" s="1"/>
  <c r="CD52" i="2"/>
  <c r="B51" i="2"/>
  <c r="BQ51" i="2" s="1"/>
  <c r="BV48" i="2"/>
  <c r="BV44" i="2"/>
  <c r="B43" i="2"/>
  <c r="BR43" i="2" s="1"/>
  <c r="B34" i="2"/>
  <c r="BX34" i="2" s="1"/>
  <c r="B33" i="2"/>
  <c r="BZ33" i="2" s="1"/>
  <c r="CD30" i="2"/>
  <c r="CD26" i="2"/>
  <c r="CD22" i="2"/>
  <c r="CD20" i="2"/>
  <c r="B20" i="2"/>
  <c r="CB20" i="2" s="1"/>
  <c r="B17" i="2"/>
  <c r="CC17" i="2" s="1"/>
  <c r="BV16" i="2"/>
  <c r="B15" i="2"/>
  <c r="BY15" i="2" s="1"/>
  <c r="E73" i="2"/>
  <c r="I73" i="2"/>
  <c r="M73" i="2"/>
  <c r="Q73" i="2"/>
  <c r="U73" i="2"/>
  <c r="D73" i="2"/>
  <c r="L73" i="2"/>
  <c r="T73" i="2"/>
  <c r="CA78" i="2"/>
  <c r="C65" i="2"/>
  <c r="BT65" i="2" s="1"/>
  <c r="J73" i="2"/>
  <c r="R73" i="2"/>
  <c r="C66" i="2"/>
  <c r="BR66" i="2" s="1"/>
  <c r="C69" i="2"/>
  <c r="BT69" i="2" s="1"/>
  <c r="C70" i="2"/>
  <c r="BY70" i="2" s="1"/>
  <c r="C77" i="2"/>
  <c r="BX77" i="2" s="1"/>
  <c r="C79" i="2"/>
  <c r="BX79" i="2" s="1"/>
  <c r="C80" i="2"/>
  <c r="BZ80" i="2" s="1"/>
  <c r="C81" i="2"/>
  <c r="BY81" i="2" s="1"/>
  <c r="C83" i="2"/>
  <c r="BP83" i="2" s="1"/>
  <c r="C84" i="2"/>
  <c r="BX84" i="2" s="1"/>
  <c r="C87" i="2"/>
  <c r="BQ87" i="2" s="1"/>
  <c r="Y125" i="2"/>
  <c r="H125" i="2"/>
  <c r="AB125" i="2"/>
  <c r="E175" i="2"/>
  <c r="M175" i="2"/>
  <c r="U175" i="2"/>
  <c r="D175" i="2"/>
  <c r="H175" i="2"/>
  <c r="L175" i="2"/>
  <c r="P175" i="2"/>
  <c r="T175" i="2"/>
  <c r="B135" i="2"/>
  <c r="BY135" i="2" s="1"/>
  <c r="G175" i="2"/>
  <c r="K175" i="2"/>
  <c r="O175" i="2"/>
  <c r="S175" i="2"/>
  <c r="W175" i="2"/>
  <c r="B137" i="2"/>
  <c r="BY137" i="2" s="1"/>
  <c r="B138" i="2"/>
  <c r="BY138" i="2" s="1"/>
  <c r="B139" i="2"/>
  <c r="BY139" i="2" s="1"/>
  <c r="B142" i="2"/>
  <c r="BY142" i="2" s="1"/>
  <c r="B143" i="2"/>
  <c r="BQ143" i="2" s="1"/>
  <c r="X143" i="2" s="1"/>
  <c r="B145" i="2"/>
  <c r="BQ145" i="2" s="1"/>
  <c r="X145" i="2" s="1"/>
  <c r="B146" i="2"/>
  <c r="BY146" i="2" s="1"/>
  <c r="B147" i="2"/>
  <c r="BY147" i="2" s="1"/>
  <c r="B150" i="2"/>
  <c r="BQ150" i="2" s="1"/>
  <c r="X150" i="2" s="1"/>
  <c r="B151" i="2"/>
  <c r="BY151" i="2" s="1"/>
  <c r="B153" i="2"/>
  <c r="BY153" i="2" s="1"/>
  <c r="B154" i="2"/>
  <c r="BY154" i="2" s="1"/>
  <c r="B155" i="2"/>
  <c r="BQ155" i="2" s="1"/>
  <c r="X155" i="2" s="1"/>
  <c r="B158" i="2"/>
  <c r="BY158" i="2" s="1"/>
  <c r="B159" i="2"/>
  <c r="BY159" i="2" s="1"/>
  <c r="B161" i="2"/>
  <c r="BQ161" i="2" s="1"/>
  <c r="X161" i="2" s="1"/>
  <c r="B162" i="2"/>
  <c r="BQ162" i="2" s="1"/>
  <c r="X162" i="2" s="1"/>
  <c r="B163" i="2"/>
  <c r="BY163" i="2" s="1"/>
  <c r="B166" i="2"/>
  <c r="BQ166" i="2" s="1"/>
  <c r="X166" i="2" s="1"/>
  <c r="B167" i="2"/>
  <c r="BY167" i="2" s="1"/>
  <c r="B169" i="2"/>
  <c r="BQ169" i="2" s="1"/>
  <c r="X169" i="2" s="1"/>
  <c r="B170" i="2"/>
  <c r="BY170" i="2" s="1"/>
  <c r="B171" i="2"/>
  <c r="BQ171" i="2" s="1"/>
  <c r="X171" i="2" s="1"/>
  <c r="B174" i="2"/>
  <c r="BY174" i="2" s="1"/>
  <c r="BW51" i="2"/>
  <c r="BV55" i="2"/>
  <c r="CD53" i="2"/>
  <c r="CD51" i="2"/>
  <c r="BV49" i="2"/>
  <c r="BV43" i="2"/>
  <c r="BV39" i="2"/>
  <c r="CD37" i="2"/>
  <c r="BV31" i="2"/>
  <c r="CD27" i="2"/>
  <c r="BV15" i="2"/>
  <c r="CA58" i="3"/>
  <c r="BR58" i="3"/>
  <c r="BY58" i="3"/>
  <c r="BS58" i="3"/>
  <c r="CB58" i="3"/>
  <c r="BT58" i="3"/>
  <c r="BX58" i="3"/>
  <c r="BX200" i="3" s="1"/>
  <c r="BZ58" i="3"/>
  <c r="BQ58" i="3"/>
  <c r="BP58" i="3"/>
  <c r="CC58" i="3"/>
  <c r="BU58" i="3"/>
  <c r="BV35" i="2"/>
  <c r="BP90" i="2"/>
  <c r="C90" i="2" s="1"/>
  <c r="B46" i="2"/>
  <c r="BQ46" i="2" s="1"/>
  <c r="B42" i="2"/>
  <c r="CA42" i="2" s="1"/>
  <c r="B38" i="2"/>
  <c r="BQ38" i="2" s="1"/>
  <c r="B35" i="2"/>
  <c r="CA35" i="2" s="1"/>
  <c r="B28" i="2"/>
  <c r="BX28" i="2" s="1"/>
  <c r="B24" i="2"/>
  <c r="BZ24" i="2" s="1"/>
  <c r="F73" i="2"/>
  <c r="N73" i="2"/>
  <c r="V73" i="2"/>
  <c r="CA79" i="2"/>
  <c r="AD125" i="2"/>
  <c r="AH125" i="2"/>
  <c r="B118" i="2"/>
  <c r="BX118" i="2" s="1"/>
  <c r="L125" i="2"/>
  <c r="P125" i="2"/>
  <c r="B122" i="2"/>
  <c r="BX122" i="2" s="1"/>
  <c r="BY65" i="2"/>
  <c r="AY42" i="1"/>
  <c r="X86" i="1"/>
  <c r="BP14" i="2"/>
  <c r="BT63" i="2"/>
  <c r="C175" i="2"/>
  <c r="B55" i="2"/>
  <c r="BT55" i="2" s="1"/>
  <c r="B50" i="2"/>
  <c r="BS50" i="2" s="1"/>
  <c r="B49" i="2"/>
  <c r="BQ49" i="2" s="1"/>
  <c r="B44" i="2"/>
  <c r="BZ44" i="2" s="1"/>
  <c r="CD40" i="2"/>
  <c r="CD36" i="2"/>
  <c r="CD32" i="2"/>
  <c r="B32" i="2"/>
  <c r="BQ32" i="2" s="1"/>
  <c r="B30" i="2"/>
  <c r="CB30" i="2" s="1"/>
  <c r="BV26" i="2"/>
  <c r="BV20" i="2"/>
  <c r="AP58" i="2"/>
  <c r="AY19" i="1"/>
  <c r="AY12" i="1"/>
  <c r="AY44" i="1"/>
  <c r="AY53" i="1"/>
  <c r="CA58" i="1"/>
  <c r="BR58" i="1"/>
  <c r="CB58" i="1"/>
  <c r="BX58" i="1"/>
  <c r="BX200" i="1" s="1"/>
  <c r="BS58" i="1"/>
  <c r="BU58" i="1"/>
  <c r="CC58" i="1"/>
  <c r="BQ58" i="1"/>
  <c r="BY58" i="1"/>
  <c r="BT58" i="1"/>
  <c r="BZ58" i="1"/>
  <c r="BP58" i="1"/>
  <c r="AY58" i="1" s="1"/>
  <c r="BW18" i="2"/>
  <c r="CD12" i="2"/>
  <c r="B45" i="2"/>
  <c r="CB45" i="2" s="1"/>
  <c r="B39" i="2"/>
  <c r="BU39" i="2" s="1"/>
  <c r="B31" i="2"/>
  <c r="BZ31" i="2" s="1"/>
  <c r="B29" i="2"/>
  <c r="BZ29" i="2" s="1"/>
  <c r="B27" i="2"/>
  <c r="CC27" i="2" s="1"/>
  <c r="CD25" i="2"/>
  <c r="B25" i="2"/>
  <c r="BY25" i="2" s="1"/>
  <c r="B23" i="2"/>
  <c r="BP23" i="2" s="1"/>
  <c r="B21" i="2"/>
  <c r="BP21" i="2" s="1"/>
  <c r="B19" i="2"/>
  <c r="BP19" i="2" s="1"/>
  <c r="B13" i="2"/>
  <c r="BX13" i="2" s="1"/>
  <c r="X125" i="2"/>
  <c r="AF125" i="2"/>
  <c r="AJ125" i="2"/>
  <c r="AC125" i="2"/>
  <c r="AG125" i="2"/>
  <c r="AK125" i="2"/>
  <c r="F125" i="2"/>
  <c r="J125" i="2"/>
  <c r="N125" i="2"/>
  <c r="R125" i="2"/>
  <c r="V125" i="2"/>
  <c r="B120" i="2"/>
  <c r="BU120" i="2" s="1"/>
  <c r="B124" i="2"/>
  <c r="BX124" i="2" s="1"/>
  <c r="AL121" i="1"/>
  <c r="AY56" i="1"/>
  <c r="AY50" i="1"/>
  <c r="AY26" i="1"/>
  <c r="AY20" i="1"/>
  <c r="AY16" i="1"/>
  <c r="Y69" i="1"/>
  <c r="AY36" i="1"/>
  <c r="AY34" i="1"/>
  <c r="Y71" i="1"/>
  <c r="AY57" i="1"/>
  <c r="AY21" i="1"/>
  <c r="X83" i="1"/>
  <c r="X82" i="1"/>
  <c r="AY22" i="1"/>
  <c r="AY39" i="1"/>
  <c r="AY35" i="1"/>
  <c r="AY52" i="1"/>
  <c r="Y73" i="1"/>
  <c r="C78" i="2"/>
  <c r="BZ78" i="2" s="1"/>
  <c r="BV30" i="2"/>
  <c r="CD56" i="2"/>
  <c r="BV52" i="2"/>
  <c r="CD50" i="2"/>
  <c r="B47" i="2"/>
  <c r="CC47" i="2" s="1"/>
  <c r="CD42" i="2"/>
  <c r="B40" i="2"/>
  <c r="CA40" i="2" s="1"/>
  <c r="BV38" i="2"/>
  <c r="B36" i="2"/>
  <c r="BY36" i="2" s="1"/>
  <c r="CD34" i="2"/>
  <c r="BV28" i="2"/>
  <c r="BV24" i="2"/>
  <c r="BV22" i="2"/>
  <c r="BV18" i="2"/>
  <c r="B18" i="2"/>
  <c r="CB18" i="2" s="1"/>
  <c r="CD16" i="2"/>
  <c r="B16" i="2"/>
  <c r="BY16" i="2" s="1"/>
  <c r="AY45" i="1"/>
  <c r="AY46" i="1"/>
  <c r="AY49" i="1"/>
  <c r="G73" i="2"/>
  <c r="K73" i="2"/>
  <c r="O73" i="2"/>
  <c r="S73" i="2"/>
  <c r="W73" i="2"/>
  <c r="C64" i="2"/>
  <c r="BR64" i="2" s="1"/>
  <c r="C68" i="2"/>
  <c r="CB68" i="2" s="1"/>
  <c r="C72" i="2"/>
  <c r="BR72" i="2" s="1"/>
  <c r="C82" i="2"/>
  <c r="BQ82" i="2" s="1"/>
  <c r="C86" i="2"/>
  <c r="BY86" i="2" s="1"/>
  <c r="C125" i="2"/>
  <c r="G125" i="2"/>
  <c r="K125" i="2"/>
  <c r="O125" i="2"/>
  <c r="S125" i="2"/>
  <c r="W125" i="2"/>
  <c r="AA125" i="2"/>
  <c r="AE125" i="2"/>
  <c r="AI125" i="2"/>
  <c r="E125" i="2"/>
  <c r="I125" i="2"/>
  <c r="M125" i="2"/>
  <c r="Q125" i="2"/>
  <c r="U125" i="2"/>
  <c r="Z125" i="2"/>
  <c r="B121" i="2"/>
  <c r="BQ121" i="2" s="1"/>
  <c r="B123" i="2"/>
  <c r="BY123" i="2" s="1"/>
  <c r="F175" i="2"/>
  <c r="J175" i="2"/>
  <c r="N175" i="2"/>
  <c r="R175" i="2"/>
  <c r="V175" i="2"/>
  <c r="B136" i="2"/>
  <c r="BQ136" i="2" s="1"/>
  <c r="X136" i="2" s="1"/>
  <c r="B140" i="2"/>
  <c r="BY140" i="2" s="1"/>
  <c r="B144" i="2"/>
  <c r="BQ144" i="2" s="1"/>
  <c r="X144" i="2" s="1"/>
  <c r="B148" i="2"/>
  <c r="BY148" i="2" s="1"/>
  <c r="B152" i="2"/>
  <c r="BQ152" i="2" s="1"/>
  <c r="X152" i="2" s="1"/>
  <c r="B156" i="2"/>
  <c r="B160" i="2"/>
  <c r="BQ160" i="2" s="1"/>
  <c r="X160" i="2" s="1"/>
  <c r="B164" i="2"/>
  <c r="BY164" i="2" s="1"/>
  <c r="B168" i="2"/>
  <c r="BQ168" i="2" s="1"/>
  <c r="X168" i="2" s="1"/>
  <c r="B172" i="2"/>
  <c r="BY172" i="2" s="1"/>
  <c r="AL122" i="1"/>
  <c r="AL118" i="1"/>
  <c r="AY48" i="1"/>
  <c r="AY24" i="1"/>
  <c r="Y65" i="1"/>
  <c r="AY55" i="1"/>
  <c r="AL125" i="1"/>
  <c r="Y63" i="1"/>
  <c r="X85" i="1"/>
  <c r="AY38" i="1"/>
  <c r="AY17" i="1"/>
  <c r="X81" i="1"/>
  <c r="AY15" i="1"/>
  <c r="AY30" i="1"/>
  <c r="B134" i="2"/>
  <c r="BQ134" i="2" s="1"/>
  <c r="X134" i="2" s="1"/>
  <c r="CC121" i="2"/>
  <c r="BY121" i="2"/>
  <c r="B119" i="2"/>
  <c r="CB119" i="2" s="1"/>
  <c r="B117" i="2"/>
  <c r="BU117" i="2" s="1"/>
  <c r="BQ122" i="2"/>
  <c r="BW52" i="2"/>
  <c r="BX90" i="2"/>
  <c r="BP92" i="2"/>
  <c r="C92" i="2" s="1"/>
  <c r="BP77" i="2"/>
  <c r="BP80" i="2"/>
  <c r="BP81" i="2"/>
  <c r="CB72" i="2"/>
  <c r="BY72" i="2"/>
  <c r="BY66" i="2"/>
  <c r="CB63" i="2"/>
  <c r="C62" i="2"/>
  <c r="BR63" i="2"/>
  <c r="CA77" i="2"/>
  <c r="BZ63" i="2"/>
  <c r="BZ69" i="2"/>
  <c r="BZ71" i="2"/>
  <c r="B57" i="2"/>
  <c r="CA57" i="2" s="1"/>
  <c r="B56" i="2"/>
  <c r="BS56" i="2" s="1"/>
  <c r="CD54" i="2"/>
  <c r="BV54" i="2"/>
  <c r="B52" i="2"/>
  <c r="BP52" i="2" s="1"/>
  <c r="BZ50" i="2"/>
  <c r="CA14" i="2"/>
  <c r="CC14" i="2"/>
  <c r="BT14" i="2"/>
  <c r="CB14" i="2"/>
  <c r="BY14" i="2"/>
  <c r="BR14" i="2"/>
  <c r="BZ14" i="2"/>
  <c r="CC48" i="2"/>
  <c r="BS48" i="2"/>
  <c r="BY53" i="2"/>
  <c r="BP15" i="2"/>
  <c r="CA37" i="2"/>
  <c r="BV56" i="2"/>
  <c r="B54" i="2"/>
  <c r="CB54" i="2" s="1"/>
  <c r="BS13" i="2"/>
  <c r="BS14" i="2"/>
  <c r="BZ35" i="2"/>
  <c r="BQ44" i="2"/>
  <c r="BV13" i="2"/>
  <c r="CD18" i="2"/>
  <c r="BV34" i="2"/>
  <c r="BV36" i="2"/>
  <c r="BV40" i="2"/>
  <c r="BV42" i="2"/>
  <c r="BV50" i="2"/>
  <c r="BV32" i="2"/>
  <c r="BV45" i="2"/>
  <c r="CD58" i="2"/>
  <c r="B12" i="2"/>
  <c r="BR12" i="2" s="1"/>
  <c r="BV12" i="2"/>
  <c r="CC13" i="13"/>
  <c r="AY28" i="13"/>
  <c r="CB34" i="13"/>
  <c r="BX34" i="13"/>
  <c r="BS34" i="13"/>
  <c r="CA34" i="13"/>
  <c r="BU34" i="13"/>
  <c r="BP34" i="13"/>
  <c r="BZ34" i="13"/>
  <c r="BT34" i="13"/>
  <c r="BR34" i="13"/>
  <c r="BZ12" i="13"/>
  <c r="BU12" i="13"/>
  <c r="BQ12" i="13"/>
  <c r="BP12" i="13"/>
  <c r="CB12" i="13"/>
  <c r="BR13" i="13"/>
  <c r="BY13" i="13"/>
  <c r="CB15" i="13"/>
  <c r="BX15" i="13"/>
  <c r="BS15" i="13"/>
  <c r="CA15" i="13"/>
  <c r="BR15" i="13"/>
  <c r="BQ15" i="13"/>
  <c r="AY15" i="13" s="1"/>
  <c r="BY15" i="13"/>
  <c r="BP40" i="13"/>
  <c r="BY40" i="13"/>
  <c r="CB44" i="13"/>
  <c r="CB48" i="13"/>
  <c r="BX48" i="13"/>
  <c r="BS48" i="13"/>
  <c r="CA48" i="13"/>
  <c r="BR48" i="13"/>
  <c r="BP48" i="13"/>
  <c r="CC48" i="13"/>
  <c r="BU48" i="13"/>
  <c r="BY153" i="13"/>
  <c r="BQ153" i="13"/>
  <c r="X153" i="13" s="1"/>
  <c r="BY159" i="13"/>
  <c r="BQ159" i="13"/>
  <c r="X159" i="13" s="1"/>
  <c r="BR12" i="13"/>
  <c r="BX12" i="13"/>
  <c r="CC12" i="13"/>
  <c r="BT13" i="13"/>
  <c r="CC14" i="13"/>
  <c r="CB14" i="13"/>
  <c r="BX14" i="13"/>
  <c r="BR14" i="13"/>
  <c r="BQ14" i="13"/>
  <c r="AY14" i="13" s="1"/>
  <c r="BY14" i="13"/>
  <c r="BT15" i="13"/>
  <c r="BZ15" i="13"/>
  <c r="CB17" i="13"/>
  <c r="BX17" i="13"/>
  <c r="BS17" i="13"/>
  <c r="CA17" i="13"/>
  <c r="BR17" i="13"/>
  <c r="BQ17" i="13"/>
  <c r="AY17" i="13" s="1"/>
  <c r="BY17" i="13"/>
  <c r="CB18" i="13"/>
  <c r="BZ21" i="13"/>
  <c r="BY21" i="13"/>
  <c r="BS21" i="13"/>
  <c r="CC21" i="13"/>
  <c r="BX21" i="13"/>
  <c r="BR21" i="13"/>
  <c r="BQ21" i="13"/>
  <c r="CB21" i="13"/>
  <c r="CB23" i="13"/>
  <c r="BX23" i="13"/>
  <c r="BR23" i="13"/>
  <c r="BZ23" i="13"/>
  <c r="BS23" i="13"/>
  <c r="BY23" i="13"/>
  <c r="BQ23" i="13"/>
  <c r="BP23" i="13"/>
  <c r="CC23" i="13"/>
  <c r="BZ33" i="13"/>
  <c r="BU33" i="13"/>
  <c r="BQ33" i="13"/>
  <c r="BY33" i="13"/>
  <c r="BS33" i="13"/>
  <c r="CC33" i="13"/>
  <c r="BX33" i="13"/>
  <c r="BR33" i="13"/>
  <c r="BP33" i="13"/>
  <c r="CB33" i="13"/>
  <c r="BY34" i="13"/>
  <c r="BT40" i="13"/>
  <c r="AY41" i="13"/>
  <c r="CA43" i="13"/>
  <c r="BR43" i="13"/>
  <c r="BY43" i="13"/>
  <c r="BT43" i="13"/>
  <c r="AY43" i="13" s="1"/>
  <c r="CC43" i="13"/>
  <c r="BX43" i="13"/>
  <c r="BS43" i="13"/>
  <c r="BU43" i="13"/>
  <c r="CB50" i="13"/>
  <c r="BX50" i="13"/>
  <c r="BS50" i="13"/>
  <c r="CA50" i="13"/>
  <c r="BR50" i="13"/>
  <c r="CC50" i="13"/>
  <c r="BU50" i="13"/>
  <c r="BZ50" i="13"/>
  <c r="BT50" i="13"/>
  <c r="BQ50" i="13"/>
  <c r="AY50" i="13" s="1"/>
  <c r="B58" i="13"/>
  <c r="BZ66" i="13"/>
  <c r="BR66" i="13"/>
  <c r="BY66" i="13"/>
  <c r="BQ66" i="13"/>
  <c r="BT66" i="13"/>
  <c r="BS66" i="13"/>
  <c r="CB13" i="13"/>
  <c r="BX13" i="13"/>
  <c r="BS13" i="13"/>
  <c r="BQ13" i="13"/>
  <c r="CB22" i="13"/>
  <c r="BU22" i="13"/>
  <c r="CA26" i="13"/>
  <c r="BR26" i="13"/>
  <c r="BY26" i="13"/>
  <c r="BT26" i="13"/>
  <c r="CC26" i="13"/>
  <c r="BX26" i="13"/>
  <c r="BS26" i="13"/>
  <c r="BQ26" i="13"/>
  <c r="CB26" i="13"/>
  <c r="BU26" i="13"/>
  <c r="CA38" i="13"/>
  <c r="BR38" i="13"/>
  <c r="BZ38" i="13"/>
  <c r="BU38" i="13"/>
  <c r="BP38" i="13"/>
  <c r="BY38" i="13"/>
  <c r="BT38" i="13"/>
  <c r="CA40" i="13"/>
  <c r="BR40" i="13"/>
  <c r="CC40" i="13"/>
  <c r="BX40" i="13"/>
  <c r="BS40" i="13"/>
  <c r="CB40" i="13"/>
  <c r="BQ40" i="13"/>
  <c r="BT48" i="13"/>
  <c r="BZ68" i="13"/>
  <c r="BR68" i="13"/>
  <c r="BY68" i="13"/>
  <c r="BQ68" i="13"/>
  <c r="BS68" i="13"/>
  <c r="CB68" i="13"/>
  <c r="BY137" i="13"/>
  <c r="BQ137" i="13"/>
  <c r="X137" i="13" s="1"/>
  <c r="BY143" i="13"/>
  <c r="BQ143" i="13"/>
  <c r="X143" i="13" s="1"/>
  <c r="BY169" i="13"/>
  <c r="BQ169" i="13"/>
  <c r="X169" i="13" s="1"/>
  <c r="B175" i="13"/>
  <c r="AB58" i="13"/>
  <c r="BS12" i="13"/>
  <c r="BY12" i="13"/>
  <c r="BP13" i="13"/>
  <c r="BU13" i="13"/>
  <c r="CA13" i="13"/>
  <c r="BS14" i="13"/>
  <c r="BZ14" i="13"/>
  <c r="BU15" i="13"/>
  <c r="CC15" i="13"/>
  <c r="BT17" i="13"/>
  <c r="BZ17" i="13"/>
  <c r="BU18" i="13"/>
  <c r="BT21" i="13"/>
  <c r="AY21" i="13" s="1"/>
  <c r="BT23" i="13"/>
  <c r="BP26" i="13"/>
  <c r="BZ26" i="13"/>
  <c r="BZ31" i="13"/>
  <c r="BU31" i="13"/>
  <c r="BQ31" i="13"/>
  <c r="AY31" i="13" s="1"/>
  <c r="CA31" i="13"/>
  <c r="BT31" i="13"/>
  <c r="BY31" i="13"/>
  <c r="BS31" i="13"/>
  <c r="BR31" i="13"/>
  <c r="CC31" i="13"/>
  <c r="BT33" i="13"/>
  <c r="BQ34" i="13"/>
  <c r="CC34" i="13"/>
  <c r="BQ38" i="13"/>
  <c r="CB38" i="13"/>
  <c r="CB39" i="13"/>
  <c r="BU39" i="13"/>
  <c r="BU40" i="13"/>
  <c r="BU47" i="13"/>
  <c r="BY48" i="13"/>
  <c r="CA68" i="13"/>
  <c r="AL125" i="13"/>
  <c r="BY135" i="13"/>
  <c r="BQ135" i="13"/>
  <c r="X135" i="13" s="1"/>
  <c r="BY145" i="13"/>
  <c r="BQ145" i="13"/>
  <c r="X145" i="13" s="1"/>
  <c r="BY151" i="13"/>
  <c r="BQ151" i="13"/>
  <c r="X151" i="13" s="1"/>
  <c r="BY161" i="13"/>
  <c r="BQ161" i="13"/>
  <c r="X161" i="13" s="1"/>
  <c r="BY167" i="13"/>
  <c r="BQ167" i="13"/>
  <c r="X167" i="13" s="1"/>
  <c r="X58" i="13"/>
  <c r="BP16" i="13"/>
  <c r="AY16" i="13" s="1"/>
  <c r="BT16" i="13"/>
  <c r="BY16" i="13"/>
  <c r="BP18" i="13"/>
  <c r="BT18" i="13"/>
  <c r="BX18" i="13"/>
  <c r="BP19" i="13"/>
  <c r="BT19" i="13"/>
  <c r="BP20" i="13"/>
  <c r="AY20" i="13" s="1"/>
  <c r="BT20" i="13"/>
  <c r="BY20" i="13"/>
  <c r="CA24" i="13"/>
  <c r="BR24" i="13"/>
  <c r="BP24" i="13"/>
  <c r="BU24" i="13"/>
  <c r="BZ24" i="13"/>
  <c r="CB28" i="13"/>
  <c r="BX28" i="13"/>
  <c r="BS28" i="13"/>
  <c r="BR28" i="13"/>
  <c r="BY28" i="13"/>
  <c r="BT29" i="13"/>
  <c r="CB30" i="13"/>
  <c r="BX30" i="13"/>
  <c r="BS30" i="13"/>
  <c r="AY30" i="13" s="1"/>
  <c r="BQ30" i="13"/>
  <c r="CC30" i="13"/>
  <c r="BP32" i="13"/>
  <c r="BU32" i="13"/>
  <c r="CA35" i="13"/>
  <c r="BR35" i="13"/>
  <c r="BQ35" i="13"/>
  <c r="AY35" i="13" s="1"/>
  <c r="CB35" i="13"/>
  <c r="BQ37" i="13"/>
  <c r="AY37" i="13" s="1"/>
  <c r="BP42" i="13"/>
  <c r="BU42" i="13"/>
  <c r="CB45" i="13"/>
  <c r="BX45" i="13"/>
  <c r="BS45" i="13"/>
  <c r="CA45" i="13"/>
  <c r="BR45" i="13"/>
  <c r="BP45" i="13"/>
  <c r="BU51" i="13"/>
  <c r="CA56" i="13"/>
  <c r="BR56" i="13"/>
  <c r="BZ56" i="13"/>
  <c r="BU56" i="13"/>
  <c r="BQ56" i="13"/>
  <c r="BP56" i="13"/>
  <c r="AY56" i="13" s="1"/>
  <c r="BX56" i="13"/>
  <c r="BV58" i="13"/>
  <c r="BZ62" i="13"/>
  <c r="BR62" i="13"/>
  <c r="C73" i="13"/>
  <c r="BY62" i="13"/>
  <c r="BQ62" i="13"/>
  <c r="CA62" i="13"/>
  <c r="BT64" i="13"/>
  <c r="BZ70" i="13"/>
  <c r="BR70" i="13"/>
  <c r="BY70" i="13"/>
  <c r="BQ70" i="13"/>
  <c r="CA70" i="13"/>
  <c r="BX79" i="13"/>
  <c r="BP79" i="13"/>
  <c r="BZ79" i="13"/>
  <c r="BQ79" i="13"/>
  <c r="BY79" i="13"/>
  <c r="BY133" i="13"/>
  <c r="BQ133" i="13"/>
  <c r="X133" i="13" s="1"/>
  <c r="BY141" i="13"/>
  <c r="BQ141" i="13"/>
  <c r="X141" i="13" s="1"/>
  <c r="BY149" i="13"/>
  <c r="BQ149" i="13"/>
  <c r="X149" i="13" s="1"/>
  <c r="BY157" i="13"/>
  <c r="BQ157" i="13"/>
  <c r="X157" i="13" s="1"/>
  <c r="BY165" i="13"/>
  <c r="BQ165" i="13"/>
  <c r="X165" i="13" s="1"/>
  <c r="BY173" i="13"/>
  <c r="BQ173" i="13"/>
  <c r="X173" i="13" s="1"/>
  <c r="BZ29" i="13"/>
  <c r="BU29" i="13"/>
  <c r="BQ29" i="13"/>
  <c r="BP29" i="13"/>
  <c r="AY29" i="13" s="1"/>
  <c r="CB29" i="13"/>
  <c r="CB32" i="13"/>
  <c r="BX32" i="13"/>
  <c r="BS32" i="13"/>
  <c r="BQ32" i="13"/>
  <c r="CC32" i="13"/>
  <c r="CB37" i="13"/>
  <c r="BX37" i="13"/>
  <c r="BS37" i="13"/>
  <c r="BR37" i="13"/>
  <c r="BY37" i="13"/>
  <c r="CB42" i="13"/>
  <c r="BX42" i="13"/>
  <c r="BS42" i="13"/>
  <c r="BQ42" i="13"/>
  <c r="CC42" i="13"/>
  <c r="CB53" i="13"/>
  <c r="BZ64" i="13"/>
  <c r="BR64" i="13"/>
  <c r="BY64" i="13"/>
  <c r="BQ64" i="13"/>
  <c r="CA64" i="13"/>
  <c r="Y67" i="13"/>
  <c r="BZ72" i="13"/>
  <c r="BR72" i="13"/>
  <c r="BY72" i="13"/>
  <c r="BQ72" i="13"/>
  <c r="Y72" i="13" s="1"/>
  <c r="CA72" i="13"/>
  <c r="BX77" i="13"/>
  <c r="BP77" i="13"/>
  <c r="BZ77" i="13"/>
  <c r="BQ77" i="13"/>
  <c r="BY77" i="13"/>
  <c r="X80" i="13"/>
  <c r="X83" i="13"/>
  <c r="X85" i="13"/>
  <c r="X87" i="13"/>
  <c r="CC125" i="13"/>
  <c r="BU125" i="13"/>
  <c r="CB125" i="13"/>
  <c r="BR125" i="13"/>
  <c r="BY125" i="13"/>
  <c r="BX125" i="13"/>
  <c r="BY139" i="13"/>
  <c r="BQ139" i="13"/>
  <c r="X139" i="13" s="1"/>
  <c r="BY147" i="13"/>
  <c r="BQ147" i="13"/>
  <c r="X147" i="13" s="1"/>
  <c r="BY155" i="13"/>
  <c r="BQ155" i="13"/>
  <c r="X155" i="13" s="1"/>
  <c r="BY163" i="13"/>
  <c r="BQ163" i="13"/>
  <c r="X163" i="13" s="1"/>
  <c r="BY171" i="13"/>
  <c r="BQ171" i="13"/>
  <c r="X171" i="13" s="1"/>
  <c r="BP22" i="13"/>
  <c r="BT22" i="13"/>
  <c r="BY22" i="13"/>
  <c r="BP25" i="13"/>
  <c r="BT25" i="13"/>
  <c r="BY25" i="13"/>
  <c r="BP27" i="13"/>
  <c r="AY27" i="13" s="1"/>
  <c r="BT27" i="13"/>
  <c r="BY27" i="13"/>
  <c r="BP36" i="13"/>
  <c r="BT36" i="13"/>
  <c r="BY36" i="13"/>
  <c r="BP39" i="13"/>
  <c r="BT39" i="13"/>
  <c r="BY39" i="13"/>
  <c r="BQ41" i="13"/>
  <c r="BU41" i="13"/>
  <c r="BP44" i="13"/>
  <c r="BT44" i="13"/>
  <c r="BY44" i="13"/>
  <c r="BP46" i="13"/>
  <c r="BT46" i="13"/>
  <c r="BP47" i="13"/>
  <c r="AY47" i="13" s="1"/>
  <c r="BT47" i="13"/>
  <c r="BY47" i="13"/>
  <c r="BP49" i="13"/>
  <c r="BT49" i="13"/>
  <c r="BY49" i="13"/>
  <c r="BP51" i="13"/>
  <c r="BT51" i="13"/>
  <c r="BX51" i="13"/>
  <c r="BP52" i="13"/>
  <c r="BT52" i="13"/>
  <c r="BX52" i="13"/>
  <c r="BP53" i="13"/>
  <c r="AY53" i="13" s="1"/>
  <c r="BT53" i="13"/>
  <c r="BX53" i="13"/>
  <c r="BQ54" i="13"/>
  <c r="AY54" i="13" s="1"/>
  <c r="BU54" i="13"/>
  <c r="BS55" i="13"/>
  <c r="BX55" i="13"/>
  <c r="CB55" i="13"/>
  <c r="BS57" i="13"/>
  <c r="BX57" i="13"/>
  <c r="CB57" i="13"/>
  <c r="BS63" i="13"/>
  <c r="Y63" i="13" s="1"/>
  <c r="BS65" i="13"/>
  <c r="Y65" i="13" s="1"/>
  <c r="BS67" i="13"/>
  <c r="BS69" i="13"/>
  <c r="Y69" i="13" s="1"/>
  <c r="BS71" i="13"/>
  <c r="Y71" i="13" s="1"/>
  <c r="X84" i="13"/>
  <c r="X86" i="13"/>
  <c r="AB125" i="13"/>
  <c r="BY134" i="13"/>
  <c r="BQ134" i="13"/>
  <c r="X134" i="13" s="1"/>
  <c r="BY136" i="13"/>
  <c r="BQ136" i="13"/>
  <c r="X136" i="13" s="1"/>
  <c r="BY138" i="13"/>
  <c r="BQ138" i="13"/>
  <c r="X138" i="13" s="1"/>
  <c r="BY140" i="13"/>
  <c r="BQ140" i="13"/>
  <c r="X140" i="13" s="1"/>
  <c r="BY142" i="13"/>
  <c r="BQ142" i="13"/>
  <c r="X142" i="13" s="1"/>
  <c r="BY144" i="13"/>
  <c r="BQ144" i="13"/>
  <c r="X144" i="13" s="1"/>
  <c r="BY146" i="13"/>
  <c r="BQ146" i="13"/>
  <c r="X146" i="13" s="1"/>
  <c r="BY148" i="13"/>
  <c r="BQ148" i="13"/>
  <c r="X148" i="13" s="1"/>
  <c r="BY150" i="13"/>
  <c r="BQ150" i="13"/>
  <c r="X150" i="13" s="1"/>
  <c r="BY152" i="13"/>
  <c r="BQ152" i="13"/>
  <c r="X152" i="13" s="1"/>
  <c r="BY154" i="13"/>
  <c r="BQ154" i="13"/>
  <c r="X154" i="13" s="1"/>
  <c r="BY156" i="13"/>
  <c r="BQ156" i="13"/>
  <c r="X156" i="13" s="1"/>
  <c r="BY158" i="13"/>
  <c r="BQ158" i="13"/>
  <c r="X158" i="13" s="1"/>
  <c r="BY160" i="13"/>
  <c r="BQ160" i="13"/>
  <c r="X160" i="13" s="1"/>
  <c r="BY162" i="13"/>
  <c r="BQ162" i="13"/>
  <c r="X162" i="13" s="1"/>
  <c r="BY164" i="13"/>
  <c r="BQ164" i="13"/>
  <c r="X164" i="13" s="1"/>
  <c r="BY166" i="13"/>
  <c r="BQ166" i="13"/>
  <c r="X166" i="13" s="1"/>
  <c r="BY168" i="13"/>
  <c r="BQ168" i="13"/>
  <c r="X168" i="13" s="1"/>
  <c r="BY170" i="13"/>
  <c r="BQ170" i="13"/>
  <c r="X170" i="13" s="1"/>
  <c r="BY172" i="13"/>
  <c r="BQ172" i="13"/>
  <c r="X172" i="13" s="1"/>
  <c r="BY174" i="13"/>
  <c r="BQ174" i="13"/>
  <c r="X174" i="13" s="1"/>
  <c r="BP55" i="13"/>
  <c r="BT55" i="13"/>
  <c r="BY55" i="13"/>
  <c r="BP57" i="13"/>
  <c r="AY57" i="13" s="1"/>
  <c r="BT57" i="13"/>
  <c r="BY57" i="13"/>
  <c r="BR78" i="13"/>
  <c r="X78" i="13" s="1"/>
  <c r="BU117" i="13"/>
  <c r="CC117" i="13"/>
  <c r="BU118" i="13"/>
  <c r="CC118" i="13"/>
  <c r="BU119" i="13"/>
  <c r="CC119" i="13"/>
  <c r="BU120" i="13"/>
  <c r="CC120" i="13"/>
  <c r="BU121" i="13"/>
  <c r="CC121" i="13"/>
  <c r="BU122" i="13"/>
  <c r="CC122" i="13"/>
  <c r="BU123" i="13"/>
  <c r="CC123" i="13"/>
  <c r="BU124" i="13"/>
  <c r="CC124" i="13"/>
  <c r="BP117" i="13"/>
  <c r="AL117" i="13" s="1"/>
  <c r="BX117" i="13"/>
  <c r="BP118" i="13"/>
  <c r="AL118" i="13" s="1"/>
  <c r="BP119" i="13"/>
  <c r="BP120" i="13"/>
  <c r="AL120" i="13" s="1"/>
  <c r="BP121" i="13"/>
  <c r="BP122" i="13"/>
  <c r="AL122" i="13" s="1"/>
  <c r="BP123" i="13"/>
  <c r="BP124" i="13"/>
  <c r="AL124" i="13" s="1"/>
  <c r="BZ15" i="12"/>
  <c r="BU15" i="12"/>
  <c r="BQ15" i="12"/>
  <c r="CB15" i="12"/>
  <c r="BX15" i="12"/>
  <c r="BS15" i="12"/>
  <c r="CA18" i="12"/>
  <c r="BS18" i="12"/>
  <c r="BZ18" i="12"/>
  <c r="BR18" i="12"/>
  <c r="CC18" i="12"/>
  <c r="BY18" i="12"/>
  <c r="BU18" i="12"/>
  <c r="BQ18" i="12"/>
  <c r="BT18" i="12"/>
  <c r="CB18" i="12"/>
  <c r="CA42" i="12"/>
  <c r="BR42" i="12"/>
  <c r="BY42" i="12"/>
  <c r="BT42" i="12"/>
  <c r="CC42" i="12"/>
  <c r="BX42" i="12"/>
  <c r="BS42" i="12"/>
  <c r="CB42" i="12"/>
  <c r="BQ42" i="12"/>
  <c r="BU42" i="12"/>
  <c r="CB49" i="12"/>
  <c r="BX49" i="12"/>
  <c r="BS49" i="12"/>
  <c r="BZ49" i="12"/>
  <c r="BU49" i="12"/>
  <c r="BQ49" i="12"/>
  <c r="BY49" i="12"/>
  <c r="BP49" i="12"/>
  <c r="CC49" i="12"/>
  <c r="BT49" i="12"/>
  <c r="BZ67" i="12"/>
  <c r="BR67" i="12"/>
  <c r="BY67" i="12"/>
  <c r="BQ67" i="12"/>
  <c r="Y67" i="12" s="1"/>
  <c r="CB67" i="12"/>
  <c r="BT67" i="12"/>
  <c r="BS79" i="12"/>
  <c r="CA67" i="12"/>
  <c r="BS67" i="12"/>
  <c r="BX82" i="12"/>
  <c r="BR82" i="12"/>
  <c r="BQ82" i="12"/>
  <c r="BZ82" i="12"/>
  <c r="BP82" i="12"/>
  <c r="BY82" i="12"/>
  <c r="BT15" i="12"/>
  <c r="CC15" i="12"/>
  <c r="CB20" i="12"/>
  <c r="BX20" i="12"/>
  <c r="BS20" i="12"/>
  <c r="CA20" i="12"/>
  <c r="BR20" i="12"/>
  <c r="BZ20" i="12"/>
  <c r="BU20" i="12"/>
  <c r="BQ20" i="12"/>
  <c r="AY20" i="12" s="1"/>
  <c r="BT20" i="12"/>
  <c r="CB24" i="12"/>
  <c r="BX24" i="12"/>
  <c r="BS24" i="12"/>
  <c r="CA24" i="12"/>
  <c r="BR24" i="12"/>
  <c r="BZ24" i="12"/>
  <c r="BU24" i="12"/>
  <c r="BQ24" i="12"/>
  <c r="AY24" i="12" s="1"/>
  <c r="BT24" i="12"/>
  <c r="CB26" i="12"/>
  <c r="BX26" i="12"/>
  <c r="BS26" i="12"/>
  <c r="CA26" i="12"/>
  <c r="BR26" i="12"/>
  <c r="BZ26" i="12"/>
  <c r="BU26" i="12"/>
  <c r="BQ26" i="12"/>
  <c r="AY26" i="12" s="1"/>
  <c r="BT26" i="12"/>
  <c r="CC28" i="12"/>
  <c r="BY28" i="12"/>
  <c r="BT28" i="12"/>
  <c r="BP28" i="12"/>
  <c r="AY28" i="12" s="1"/>
  <c r="CB28" i="12"/>
  <c r="BX28" i="12"/>
  <c r="BS28" i="12"/>
  <c r="CA28" i="12"/>
  <c r="BR28" i="12"/>
  <c r="BU30" i="12"/>
  <c r="BZ40" i="12"/>
  <c r="BU40" i="12"/>
  <c r="BQ40" i="12"/>
  <c r="AY40" i="12" s="1"/>
  <c r="CA40" i="12"/>
  <c r="BT40" i="12"/>
  <c r="BY40" i="12"/>
  <c r="BS40" i="12"/>
  <c r="CC40" i="12"/>
  <c r="BX40" i="12"/>
  <c r="BR40" i="12"/>
  <c r="CB41" i="12"/>
  <c r="BU41" i="12"/>
  <c r="CA49" i="12"/>
  <c r="Y64" i="12"/>
  <c r="BZ71" i="12"/>
  <c r="BR71" i="12"/>
  <c r="BY71" i="12"/>
  <c r="BQ71" i="12"/>
  <c r="CB71" i="12"/>
  <c r="BT71" i="12"/>
  <c r="CA71" i="12"/>
  <c r="BS71" i="12"/>
  <c r="BX80" i="12"/>
  <c r="BR80" i="12"/>
  <c r="BQ80" i="12"/>
  <c r="BZ80" i="12"/>
  <c r="BP80" i="12"/>
  <c r="BY80" i="12"/>
  <c r="BR15" i="12"/>
  <c r="CA15" i="12"/>
  <c r="BU12" i="12"/>
  <c r="BZ42" i="12"/>
  <c r="CA53" i="12"/>
  <c r="BS53" i="12"/>
  <c r="BZ53" i="12"/>
  <c r="BR53" i="12"/>
  <c r="CC53" i="12"/>
  <c r="BY53" i="12"/>
  <c r="BU53" i="12"/>
  <c r="BQ53" i="12"/>
  <c r="BX53" i="12"/>
  <c r="BP53" i="12"/>
  <c r="BX86" i="12"/>
  <c r="BR86" i="12"/>
  <c r="BQ86" i="12"/>
  <c r="BZ86" i="12"/>
  <c r="BP86" i="12"/>
  <c r="X86" i="12" s="1"/>
  <c r="BY86" i="12"/>
  <c r="CB12" i="12"/>
  <c r="BU13" i="12"/>
  <c r="BP15" i="12"/>
  <c r="BY15" i="12"/>
  <c r="CB16" i="12"/>
  <c r="BX16" i="12"/>
  <c r="BS16" i="12"/>
  <c r="CA16" i="12"/>
  <c r="BZ16" i="12"/>
  <c r="BU16" i="12"/>
  <c r="BQ16" i="12"/>
  <c r="AY16" i="12" s="1"/>
  <c r="BR16" i="12"/>
  <c r="CC16" i="12"/>
  <c r="BP18" i="12"/>
  <c r="BX18" i="12"/>
  <c r="CC19" i="12"/>
  <c r="BY19" i="12"/>
  <c r="BS19" i="12"/>
  <c r="CB19" i="12"/>
  <c r="BX19" i="12"/>
  <c r="BR19" i="12"/>
  <c r="AY19" i="12" s="1"/>
  <c r="CA19" i="12"/>
  <c r="BU19" i="12"/>
  <c r="BQ19" i="12"/>
  <c r="BT19" i="12"/>
  <c r="CC23" i="12"/>
  <c r="BY23" i="12"/>
  <c r="BS23" i="12"/>
  <c r="CB23" i="12"/>
  <c r="BX23" i="12"/>
  <c r="BR23" i="12"/>
  <c r="CA23" i="12"/>
  <c r="BU23" i="12"/>
  <c r="BQ23" i="12"/>
  <c r="AY23" i="12" s="1"/>
  <c r="BT23" i="12"/>
  <c r="BU34" i="12"/>
  <c r="BP42" i="12"/>
  <c r="BZ45" i="12"/>
  <c r="BU45" i="12"/>
  <c r="BQ45" i="12"/>
  <c r="AY45" i="12" s="1"/>
  <c r="CA45" i="12"/>
  <c r="BT45" i="12"/>
  <c r="BY45" i="12"/>
  <c r="BS45" i="12"/>
  <c r="CC45" i="12"/>
  <c r="BX45" i="12"/>
  <c r="BR45" i="12"/>
  <c r="CB46" i="12"/>
  <c r="BU46" i="12"/>
  <c r="BR49" i="12"/>
  <c r="BZ63" i="12"/>
  <c r="BR63" i="12"/>
  <c r="BY63" i="12"/>
  <c r="BQ63" i="12"/>
  <c r="CB63" i="12"/>
  <c r="BT63" i="12"/>
  <c r="C73" i="12"/>
  <c r="CA63" i="12"/>
  <c r="BS63" i="12"/>
  <c r="Y72" i="12"/>
  <c r="BX84" i="12"/>
  <c r="BR84" i="12"/>
  <c r="BQ84" i="12"/>
  <c r="BZ84" i="12"/>
  <c r="BP84" i="12"/>
  <c r="BY84" i="12"/>
  <c r="AB58" i="12"/>
  <c r="BP13" i="12"/>
  <c r="BT13" i="12"/>
  <c r="BY13" i="12"/>
  <c r="CC13" i="12"/>
  <c r="BS17" i="12"/>
  <c r="BX17" i="12"/>
  <c r="CB17" i="12"/>
  <c r="BS21" i="12"/>
  <c r="BY21" i="12"/>
  <c r="CC21" i="12"/>
  <c r="BS22" i="12"/>
  <c r="BX22" i="12"/>
  <c r="CB22" i="12"/>
  <c r="BS25" i="12"/>
  <c r="BX25" i="12"/>
  <c r="CB25" i="12"/>
  <c r="BS27" i="12"/>
  <c r="BX27" i="12"/>
  <c r="CB27" i="12"/>
  <c r="BP29" i="12"/>
  <c r="BT29" i="12"/>
  <c r="BY29" i="12"/>
  <c r="CC29" i="12"/>
  <c r="BP31" i="12"/>
  <c r="BT31" i="12"/>
  <c r="BY31" i="12"/>
  <c r="CC31" i="12"/>
  <c r="BP33" i="12"/>
  <c r="BT33" i="12"/>
  <c r="BY33" i="12"/>
  <c r="CC33" i="12"/>
  <c r="BZ35" i="12"/>
  <c r="BU35" i="12"/>
  <c r="AY35" i="12" s="1"/>
  <c r="BQ35" i="12"/>
  <c r="BR35" i="12"/>
  <c r="BX35" i="12"/>
  <c r="CC35" i="12"/>
  <c r="CA37" i="12"/>
  <c r="BR37" i="12"/>
  <c r="BQ37" i="12"/>
  <c r="AY37" i="12" s="1"/>
  <c r="CB37" i="12"/>
  <c r="BP39" i="12"/>
  <c r="BU39" i="12"/>
  <c r="BP44" i="12"/>
  <c r="BU44" i="12"/>
  <c r="BZ48" i="12"/>
  <c r="BU48" i="12"/>
  <c r="BQ48" i="12"/>
  <c r="BP48" i="12"/>
  <c r="AY48" i="12" s="1"/>
  <c r="CB48" i="12"/>
  <c r="BY79" i="12"/>
  <c r="BQ79" i="12"/>
  <c r="BR79" i="12"/>
  <c r="BZ79" i="12"/>
  <c r="BP79" i="12"/>
  <c r="BX79" i="12"/>
  <c r="BY135" i="12"/>
  <c r="BQ135" i="12"/>
  <c r="X135" i="12" s="1"/>
  <c r="BY139" i="12"/>
  <c r="BQ139" i="12"/>
  <c r="X139" i="12" s="1"/>
  <c r="BY143" i="12"/>
  <c r="BQ143" i="12"/>
  <c r="X143" i="12" s="1"/>
  <c r="BY147" i="12"/>
  <c r="BQ147" i="12"/>
  <c r="X147" i="12" s="1"/>
  <c r="BY151" i="12"/>
  <c r="BQ151" i="12"/>
  <c r="X151" i="12" s="1"/>
  <c r="BY155" i="12"/>
  <c r="BQ155" i="12"/>
  <c r="X155" i="12" s="1"/>
  <c r="BY159" i="12"/>
  <c r="BQ159" i="12"/>
  <c r="X159" i="12" s="1"/>
  <c r="BY163" i="12"/>
  <c r="BQ163" i="12"/>
  <c r="X163" i="12" s="1"/>
  <c r="BY167" i="12"/>
  <c r="BQ167" i="12"/>
  <c r="X167" i="12" s="1"/>
  <c r="BY171" i="12"/>
  <c r="BQ171" i="12"/>
  <c r="X171" i="12" s="1"/>
  <c r="B175" i="12"/>
  <c r="BP17" i="12"/>
  <c r="BT17" i="12"/>
  <c r="BY17" i="12"/>
  <c r="CC17" i="12"/>
  <c r="BP21" i="12"/>
  <c r="BT21" i="12"/>
  <c r="BZ21" i="12"/>
  <c r="BP22" i="12"/>
  <c r="BT22" i="12"/>
  <c r="BY22" i="12"/>
  <c r="CC22" i="12"/>
  <c r="BP25" i="12"/>
  <c r="AY25" i="12" s="1"/>
  <c r="BT25" i="12"/>
  <c r="BY25" i="12"/>
  <c r="CC25" i="12"/>
  <c r="BP27" i="12"/>
  <c r="BT27" i="12"/>
  <c r="BY27" i="12"/>
  <c r="CC27" i="12"/>
  <c r="AY36" i="12"/>
  <c r="CB39" i="12"/>
  <c r="BX39" i="12"/>
  <c r="BS39" i="12"/>
  <c r="BQ39" i="12"/>
  <c r="CC39" i="12"/>
  <c r="CB44" i="12"/>
  <c r="BX44" i="12"/>
  <c r="BS44" i="12"/>
  <c r="BQ44" i="12"/>
  <c r="CC44" i="12"/>
  <c r="CA51" i="12"/>
  <c r="BS51" i="12"/>
  <c r="CC51" i="12"/>
  <c r="BY51" i="12"/>
  <c r="BU51" i="12"/>
  <c r="BQ51" i="12"/>
  <c r="BR51" i="12"/>
  <c r="AY51" i="12" s="1"/>
  <c r="BX51" i="12"/>
  <c r="BZ65" i="12"/>
  <c r="BR65" i="12"/>
  <c r="BY65" i="12"/>
  <c r="BQ65" i="12"/>
  <c r="CB65" i="12"/>
  <c r="BT65" i="12"/>
  <c r="BZ69" i="12"/>
  <c r="BR69" i="12"/>
  <c r="BY69" i="12"/>
  <c r="BQ69" i="12"/>
  <c r="CB69" i="12"/>
  <c r="BT69" i="12"/>
  <c r="BS77" i="12"/>
  <c r="BS78" i="12"/>
  <c r="BR78" i="12"/>
  <c r="BZ78" i="12"/>
  <c r="BQ78" i="12"/>
  <c r="BY78" i="12"/>
  <c r="BP78" i="12"/>
  <c r="X78" i="12" s="1"/>
  <c r="B58" i="12"/>
  <c r="BP12" i="12"/>
  <c r="AY12" i="12" s="1"/>
  <c r="BT12" i="12"/>
  <c r="BY12" i="12"/>
  <c r="CC12" i="12"/>
  <c r="BR13" i="12"/>
  <c r="BQ14" i="12"/>
  <c r="AY14" i="12" s="1"/>
  <c r="BU14" i="12"/>
  <c r="BQ17" i="12"/>
  <c r="BU17" i="12"/>
  <c r="BQ21" i="12"/>
  <c r="BU21" i="12"/>
  <c r="BQ22" i="12"/>
  <c r="BU22" i="12"/>
  <c r="BQ25" i="12"/>
  <c r="BU25" i="12"/>
  <c r="BQ27" i="12"/>
  <c r="BU27" i="12"/>
  <c r="BR29" i="12"/>
  <c r="BP30" i="12"/>
  <c r="AY30" i="12" s="1"/>
  <c r="BT30" i="12"/>
  <c r="BY30" i="12"/>
  <c r="BR31" i="12"/>
  <c r="BP32" i="12"/>
  <c r="AY32" i="12" s="1"/>
  <c r="BT32" i="12"/>
  <c r="BY32" i="12"/>
  <c r="BR33" i="12"/>
  <c r="BP34" i="12"/>
  <c r="AY34" i="12" s="1"/>
  <c r="BT34" i="12"/>
  <c r="BY34" i="12"/>
  <c r="BT35" i="12"/>
  <c r="CA35" i="12"/>
  <c r="CB36" i="12"/>
  <c r="BX36" i="12"/>
  <c r="BS36" i="12"/>
  <c r="BQ36" i="12"/>
  <c r="CC36" i="12"/>
  <c r="BT37" i="12"/>
  <c r="BY37" i="12"/>
  <c r="BR39" i="12"/>
  <c r="BY39" i="12"/>
  <c r="CC41" i="12"/>
  <c r="BY41" i="12"/>
  <c r="BT41" i="12"/>
  <c r="BP41" i="12"/>
  <c r="BR41" i="12"/>
  <c r="BX41" i="12"/>
  <c r="BR44" i="12"/>
  <c r="BY44" i="12"/>
  <c r="CC46" i="12"/>
  <c r="BY46" i="12"/>
  <c r="BS46" i="12"/>
  <c r="BQ46" i="12"/>
  <c r="AY46" i="12" s="1"/>
  <c r="BX46" i="12"/>
  <c r="CB47" i="12"/>
  <c r="BX47" i="12"/>
  <c r="BS47" i="12"/>
  <c r="BQ47" i="12"/>
  <c r="AY47" i="12" s="1"/>
  <c r="CC47" i="12"/>
  <c r="BS48" i="12"/>
  <c r="BY48" i="12"/>
  <c r="BZ50" i="12"/>
  <c r="BU50" i="12"/>
  <c r="BQ50" i="12"/>
  <c r="AY50" i="12" s="1"/>
  <c r="CB50" i="12"/>
  <c r="BX50" i="12"/>
  <c r="BS50" i="12"/>
  <c r="BR50" i="12"/>
  <c r="CA50" i="12"/>
  <c r="BT51" i="12"/>
  <c r="BZ51" i="12"/>
  <c r="CA52" i="12"/>
  <c r="BS52" i="12"/>
  <c r="CC52" i="12"/>
  <c r="BY52" i="12"/>
  <c r="BU52" i="12"/>
  <c r="BQ52" i="12"/>
  <c r="AY52" i="12" s="1"/>
  <c r="BR52" i="12"/>
  <c r="BX52" i="12"/>
  <c r="CC54" i="12"/>
  <c r="BY54" i="12"/>
  <c r="BT54" i="12"/>
  <c r="BP54" i="12"/>
  <c r="CB54" i="12"/>
  <c r="BX54" i="12"/>
  <c r="BS54" i="12"/>
  <c r="CA54" i="12"/>
  <c r="BR54" i="12"/>
  <c r="BU56" i="12"/>
  <c r="BS65" i="12"/>
  <c r="BS69" i="12"/>
  <c r="BX78" i="12"/>
  <c r="BP55" i="12"/>
  <c r="BT55" i="12"/>
  <c r="BY55" i="12"/>
  <c r="CC55" i="12"/>
  <c r="BP57" i="12"/>
  <c r="BT57" i="12"/>
  <c r="BY57" i="12"/>
  <c r="CC57" i="12"/>
  <c r="CD58" i="12"/>
  <c r="BR62" i="12"/>
  <c r="Y62" i="12" s="1"/>
  <c r="BZ62" i="12"/>
  <c r="BR64" i="12"/>
  <c r="BZ64" i="12"/>
  <c r="BR66" i="12"/>
  <c r="Y66" i="12" s="1"/>
  <c r="BZ66" i="12"/>
  <c r="BR68" i="12"/>
  <c r="Y68" i="12" s="1"/>
  <c r="BZ68" i="12"/>
  <c r="BR70" i="12"/>
  <c r="Y70" i="12" s="1"/>
  <c r="BZ70" i="12"/>
  <c r="BR72" i="12"/>
  <c r="BZ72" i="12"/>
  <c r="BR81" i="12"/>
  <c r="BR83" i="12"/>
  <c r="BR85" i="12"/>
  <c r="BR87" i="12"/>
  <c r="CC125" i="12"/>
  <c r="BR125" i="12"/>
  <c r="BY125" i="12"/>
  <c r="BQ125" i="12"/>
  <c r="AL125" i="12" s="1"/>
  <c r="BU124" i="12"/>
  <c r="CB124" i="12"/>
  <c r="BX125" i="12"/>
  <c r="BY136" i="12"/>
  <c r="BQ136" i="12"/>
  <c r="X136" i="12" s="1"/>
  <c r="BY140" i="12"/>
  <c r="BQ140" i="12"/>
  <c r="X140" i="12" s="1"/>
  <c r="BY144" i="12"/>
  <c r="BQ144" i="12"/>
  <c r="X144" i="12" s="1"/>
  <c r="BY148" i="12"/>
  <c r="BQ148" i="12"/>
  <c r="X148" i="12" s="1"/>
  <c r="BY152" i="12"/>
  <c r="BQ152" i="12"/>
  <c r="X152" i="12" s="1"/>
  <c r="BY156" i="12"/>
  <c r="BQ156" i="12"/>
  <c r="X156" i="12" s="1"/>
  <c r="BY160" i="12"/>
  <c r="BQ160" i="12"/>
  <c r="X160" i="12" s="1"/>
  <c r="BY164" i="12"/>
  <c r="BQ164" i="12"/>
  <c r="X164" i="12" s="1"/>
  <c r="BY168" i="12"/>
  <c r="BQ168" i="12"/>
  <c r="X168" i="12" s="1"/>
  <c r="BY172" i="12"/>
  <c r="BQ172" i="12"/>
  <c r="X172" i="12" s="1"/>
  <c r="BS62" i="12"/>
  <c r="CA62" i="12"/>
  <c r="BS64" i="12"/>
  <c r="CA64" i="12"/>
  <c r="BS66" i="12"/>
  <c r="CA66" i="12"/>
  <c r="BS68" i="12"/>
  <c r="CA68" i="12"/>
  <c r="BS70" i="12"/>
  <c r="CA70" i="12"/>
  <c r="BS72" i="12"/>
  <c r="CA72" i="12"/>
  <c r="BY81" i="12"/>
  <c r="BY83" i="12"/>
  <c r="BY85" i="12"/>
  <c r="BY87" i="12"/>
  <c r="BU117" i="12"/>
  <c r="X125" i="12"/>
  <c r="BU125" i="12" s="1"/>
  <c r="BU123" i="12"/>
  <c r="CB123" i="12"/>
  <c r="BY133" i="12"/>
  <c r="BQ133" i="12"/>
  <c r="X133" i="12" s="1"/>
  <c r="BY137" i="12"/>
  <c r="BQ137" i="12"/>
  <c r="X137" i="12" s="1"/>
  <c r="BY141" i="12"/>
  <c r="BQ141" i="12"/>
  <c r="X141" i="12" s="1"/>
  <c r="BY145" i="12"/>
  <c r="BQ145" i="12"/>
  <c r="X145" i="12" s="1"/>
  <c r="BY149" i="12"/>
  <c r="BQ149" i="12"/>
  <c r="X149" i="12" s="1"/>
  <c r="BY153" i="12"/>
  <c r="BQ153" i="12"/>
  <c r="X153" i="12" s="1"/>
  <c r="BY157" i="12"/>
  <c r="BQ157" i="12"/>
  <c r="X157" i="12" s="1"/>
  <c r="BY161" i="12"/>
  <c r="BQ161" i="12"/>
  <c r="X161" i="12" s="1"/>
  <c r="BY165" i="12"/>
  <c r="BQ165" i="12"/>
  <c r="X165" i="12" s="1"/>
  <c r="BY169" i="12"/>
  <c r="BQ169" i="12"/>
  <c r="X169" i="12" s="1"/>
  <c r="BY173" i="12"/>
  <c r="BQ173" i="12"/>
  <c r="X173" i="12" s="1"/>
  <c r="BQ38" i="12"/>
  <c r="BU38" i="12"/>
  <c r="BQ43" i="12"/>
  <c r="BU43" i="12"/>
  <c r="BR55" i="12"/>
  <c r="BP56" i="12"/>
  <c r="AY56" i="12" s="1"/>
  <c r="BT56" i="12"/>
  <c r="BY56" i="12"/>
  <c r="BR57" i="12"/>
  <c r="BT62" i="12"/>
  <c r="BT64" i="12"/>
  <c r="BT66" i="12"/>
  <c r="BT68" i="12"/>
  <c r="BT70" i="12"/>
  <c r="BT72" i="12"/>
  <c r="BR77" i="12"/>
  <c r="X77" i="12" s="1"/>
  <c r="BP81" i="12"/>
  <c r="BZ81" i="12"/>
  <c r="BP83" i="12"/>
  <c r="X83" i="12" s="1"/>
  <c r="BZ83" i="12"/>
  <c r="BP85" i="12"/>
  <c r="X85" i="12" s="1"/>
  <c r="BZ85" i="12"/>
  <c r="BP87" i="12"/>
  <c r="BZ87" i="12"/>
  <c r="CB117" i="12"/>
  <c r="CB118" i="12"/>
  <c r="CB119" i="12"/>
  <c r="CB120" i="12"/>
  <c r="CB121" i="12"/>
  <c r="CB122" i="12"/>
  <c r="BY134" i="12"/>
  <c r="BQ134" i="12"/>
  <c r="X134" i="12" s="1"/>
  <c r="BY138" i="12"/>
  <c r="BQ138" i="12"/>
  <c r="X138" i="12" s="1"/>
  <c r="BY142" i="12"/>
  <c r="BQ142" i="12"/>
  <c r="X142" i="12" s="1"/>
  <c r="BY146" i="12"/>
  <c r="BQ146" i="12"/>
  <c r="X146" i="12" s="1"/>
  <c r="BY150" i="12"/>
  <c r="BQ150" i="12"/>
  <c r="X150" i="12" s="1"/>
  <c r="BY154" i="12"/>
  <c r="BQ154" i="12"/>
  <c r="X154" i="12" s="1"/>
  <c r="BY158" i="12"/>
  <c r="BQ158" i="12"/>
  <c r="X158" i="12" s="1"/>
  <c r="BY162" i="12"/>
  <c r="BQ162" i="12"/>
  <c r="X162" i="12" s="1"/>
  <c r="BY166" i="12"/>
  <c r="BQ166" i="12"/>
  <c r="X166" i="12" s="1"/>
  <c r="BY170" i="12"/>
  <c r="BQ170" i="12"/>
  <c r="X170" i="12" s="1"/>
  <c r="BY174" i="12"/>
  <c r="BQ174" i="12"/>
  <c r="X174" i="12" s="1"/>
  <c r="BP117" i="12"/>
  <c r="AL117" i="12" s="1"/>
  <c r="BX117" i="12"/>
  <c r="BP118" i="12"/>
  <c r="AL118" i="12" s="1"/>
  <c r="BP119" i="12"/>
  <c r="AL119" i="12" s="1"/>
  <c r="BP120" i="12"/>
  <c r="AL120" i="12" s="1"/>
  <c r="BP121" i="12"/>
  <c r="AL121" i="12" s="1"/>
  <c r="BP122" i="12"/>
  <c r="AL122" i="12" s="1"/>
  <c r="BP123" i="12"/>
  <c r="AL123" i="12" s="1"/>
  <c r="BP124" i="12"/>
  <c r="AL124" i="12" s="1"/>
  <c r="CB26" i="11"/>
  <c r="BX26" i="11"/>
  <c r="BS26" i="11"/>
  <c r="BZ26" i="11"/>
  <c r="BU26" i="11"/>
  <c r="BQ26" i="11"/>
  <c r="CA26" i="11"/>
  <c r="BR26" i="11"/>
  <c r="CC35" i="11"/>
  <c r="BY35" i="11"/>
  <c r="BT35" i="11"/>
  <c r="BP35" i="11"/>
  <c r="CB35" i="11"/>
  <c r="BQ35" i="11"/>
  <c r="BZ35" i="11"/>
  <c r="CA35" i="11"/>
  <c r="BU35" i="11"/>
  <c r="BS35" i="11"/>
  <c r="AY37" i="11"/>
  <c r="AY16" i="11"/>
  <c r="BZ28" i="11"/>
  <c r="X58" i="11"/>
  <c r="BU12" i="11"/>
  <c r="BU15" i="11"/>
  <c r="CB16" i="11"/>
  <c r="BX16" i="11"/>
  <c r="BS16" i="11"/>
  <c r="CA16" i="11"/>
  <c r="BR16" i="11"/>
  <c r="BQ16" i="11"/>
  <c r="BY16" i="11"/>
  <c r="BP18" i="11"/>
  <c r="CC19" i="11"/>
  <c r="BY19" i="11"/>
  <c r="BS19" i="11"/>
  <c r="CB19" i="11"/>
  <c r="BX19" i="11"/>
  <c r="BR19" i="11"/>
  <c r="BQ19" i="11"/>
  <c r="AY19" i="11" s="1"/>
  <c r="CA19" i="11"/>
  <c r="BP20" i="11"/>
  <c r="CC23" i="11"/>
  <c r="BY23" i="11"/>
  <c r="BS23" i="11"/>
  <c r="BU23" i="11"/>
  <c r="CB23" i="11"/>
  <c r="BX23" i="11"/>
  <c r="BR23" i="11"/>
  <c r="CA23" i="11"/>
  <c r="BQ23" i="11"/>
  <c r="AY23" i="11" s="1"/>
  <c r="BT23" i="11"/>
  <c r="BU25" i="11"/>
  <c r="BY26" i="11"/>
  <c r="BU27" i="11"/>
  <c r="BR35" i="11"/>
  <c r="CA39" i="11"/>
  <c r="BR39" i="11"/>
  <c r="BY39" i="11"/>
  <c r="BT39" i="11"/>
  <c r="AY39" i="11" s="1"/>
  <c r="CC39" i="11"/>
  <c r="BX39" i="11"/>
  <c r="BS39" i="11"/>
  <c r="CB39" i="11"/>
  <c r="BQ39" i="11"/>
  <c r="BU39" i="11"/>
  <c r="BS78" i="11"/>
  <c r="BZ63" i="11"/>
  <c r="BR63" i="11"/>
  <c r="BY63" i="11"/>
  <c r="BQ63" i="11"/>
  <c r="BT63" i="11"/>
  <c r="C73" i="11"/>
  <c r="BS63" i="11"/>
  <c r="CB63" i="11"/>
  <c r="BZ71" i="11"/>
  <c r="BR71" i="11"/>
  <c r="BY71" i="11"/>
  <c r="BQ71" i="11"/>
  <c r="Y71" i="11" s="1"/>
  <c r="BT71" i="11"/>
  <c r="BS71" i="11"/>
  <c r="CB71" i="11"/>
  <c r="AL119" i="11"/>
  <c r="CB24" i="11"/>
  <c r="BX24" i="11"/>
  <c r="BS24" i="11"/>
  <c r="CA24" i="11"/>
  <c r="BR24" i="11"/>
  <c r="BZ24" i="11"/>
  <c r="BU24" i="11"/>
  <c r="BQ24" i="11"/>
  <c r="BT24" i="11"/>
  <c r="BT26" i="11"/>
  <c r="CC28" i="11"/>
  <c r="BY28" i="11"/>
  <c r="BT28" i="11"/>
  <c r="BP28" i="11"/>
  <c r="BR28" i="11"/>
  <c r="CB28" i="11"/>
  <c r="BX28" i="11"/>
  <c r="BS28" i="11"/>
  <c r="CA28" i="11"/>
  <c r="BZ32" i="11"/>
  <c r="BU32" i="11"/>
  <c r="BQ32" i="11"/>
  <c r="CA32" i="11"/>
  <c r="BT32" i="11"/>
  <c r="CC32" i="11"/>
  <c r="BX32" i="11"/>
  <c r="BY32" i="11"/>
  <c r="BS32" i="11"/>
  <c r="BR32" i="11"/>
  <c r="BX35" i="11"/>
  <c r="AB58" i="11"/>
  <c r="CA13" i="11"/>
  <c r="BR13" i="11"/>
  <c r="BZ13" i="11"/>
  <c r="BU13" i="11"/>
  <c r="BQ13" i="11"/>
  <c r="BP13" i="11"/>
  <c r="AY13" i="11" s="1"/>
  <c r="BX13" i="11"/>
  <c r="BU17" i="11"/>
  <c r="CA18" i="11"/>
  <c r="BS18" i="11"/>
  <c r="BZ18" i="11"/>
  <c r="BR18" i="11"/>
  <c r="BQ18" i="11"/>
  <c r="CC18" i="11"/>
  <c r="CB20" i="11"/>
  <c r="BX20" i="11"/>
  <c r="BS20" i="11"/>
  <c r="BQ20" i="11"/>
  <c r="CA20" i="11"/>
  <c r="BR20" i="11"/>
  <c r="BZ20" i="11"/>
  <c r="BU20" i="11"/>
  <c r="BT20" i="11"/>
  <c r="BP24" i="11"/>
  <c r="CC24" i="11"/>
  <c r="BP26" i="11"/>
  <c r="AY26" i="11" s="1"/>
  <c r="CC26" i="11"/>
  <c r="BU28" i="11"/>
  <c r="BP32" i="11"/>
  <c r="CB38" i="11"/>
  <c r="CB44" i="11"/>
  <c r="BX44" i="11"/>
  <c r="BS44" i="11"/>
  <c r="CA44" i="11"/>
  <c r="BR44" i="11"/>
  <c r="BP44" i="11"/>
  <c r="BZ44" i="11"/>
  <c r="CC44" i="11"/>
  <c r="BU44" i="11"/>
  <c r="BT44" i="11"/>
  <c r="CA51" i="11"/>
  <c r="BS51" i="11"/>
  <c r="BZ51" i="11"/>
  <c r="BR51" i="11"/>
  <c r="CB51" i="11"/>
  <c r="BP51" i="11"/>
  <c r="AY51" i="11" s="1"/>
  <c r="BT51" i="11"/>
  <c r="BY51" i="11"/>
  <c r="BU51" i="11"/>
  <c r="BX51" i="11"/>
  <c r="CB29" i="11"/>
  <c r="BX29" i="11"/>
  <c r="BS29" i="11"/>
  <c r="BQ29" i="11"/>
  <c r="AY29" i="11" s="1"/>
  <c r="BZ34" i="11"/>
  <c r="BU34" i="11"/>
  <c r="BQ34" i="11"/>
  <c r="BP34" i="11"/>
  <c r="CB34" i="11"/>
  <c r="CA36" i="11"/>
  <c r="BR36" i="11"/>
  <c r="BU36" i="11"/>
  <c r="BP42" i="11"/>
  <c r="BX42" i="11"/>
  <c r="CC46" i="11"/>
  <c r="BY46" i="11"/>
  <c r="BS46" i="11"/>
  <c r="CB46" i="11"/>
  <c r="BX46" i="11"/>
  <c r="BR46" i="11"/>
  <c r="BQ46" i="11"/>
  <c r="AY46" i="11" s="1"/>
  <c r="CA46" i="11"/>
  <c r="CC54" i="11"/>
  <c r="BY54" i="11"/>
  <c r="BT54" i="11"/>
  <c r="BP54" i="11"/>
  <c r="CB54" i="11"/>
  <c r="BX54" i="11"/>
  <c r="BS54" i="11"/>
  <c r="BU54" i="11"/>
  <c r="BP57" i="11"/>
  <c r="BZ65" i="11"/>
  <c r="BR65" i="11"/>
  <c r="BY65" i="11"/>
  <c r="BQ65" i="11"/>
  <c r="CA65" i="11"/>
  <c r="CC119" i="11"/>
  <c r="BU119" i="11"/>
  <c r="CB119" i="11"/>
  <c r="BR119" i="11"/>
  <c r="BY119" i="11"/>
  <c r="BX119" i="11"/>
  <c r="BS12" i="11"/>
  <c r="BX12" i="11"/>
  <c r="BP14" i="11"/>
  <c r="BT14" i="11"/>
  <c r="BZ14" i="11"/>
  <c r="BP15" i="11"/>
  <c r="BT15" i="11"/>
  <c r="BY15" i="11"/>
  <c r="BP17" i="11"/>
  <c r="AY17" i="11" s="1"/>
  <c r="BT17" i="11"/>
  <c r="BY17" i="11"/>
  <c r="BP21" i="11"/>
  <c r="BT21" i="11"/>
  <c r="BP22" i="11"/>
  <c r="BT22" i="11"/>
  <c r="BY22" i="11"/>
  <c r="BP25" i="11"/>
  <c r="AY25" i="11" s="1"/>
  <c r="BT25" i="11"/>
  <c r="BY25" i="11"/>
  <c r="BP27" i="11"/>
  <c r="BT27" i="11"/>
  <c r="BY27" i="11"/>
  <c r="BR29" i="11"/>
  <c r="BY29" i="11"/>
  <c r="BT30" i="11"/>
  <c r="CB31" i="11"/>
  <c r="BX31" i="11"/>
  <c r="BS31" i="11"/>
  <c r="BQ31" i="11"/>
  <c r="AY31" i="11" s="1"/>
  <c r="CC31" i="11"/>
  <c r="BP33" i="11"/>
  <c r="BU33" i="11"/>
  <c r="BR34" i="11"/>
  <c r="BX34" i="11"/>
  <c r="CC34" i="11"/>
  <c r="BQ36" i="11"/>
  <c r="CB36" i="11"/>
  <c r="BQ38" i="11"/>
  <c r="CC41" i="11"/>
  <c r="BY41" i="11"/>
  <c r="CB41" i="11"/>
  <c r="BX41" i="11"/>
  <c r="BS41" i="11"/>
  <c r="BR41" i="11"/>
  <c r="AY41" i="11" s="1"/>
  <c r="BZ41" i="11"/>
  <c r="BS42" i="11"/>
  <c r="BT46" i="11"/>
  <c r="CB47" i="11"/>
  <c r="BX47" i="11"/>
  <c r="BS47" i="11"/>
  <c r="CA47" i="11"/>
  <c r="BR47" i="11"/>
  <c r="BQ47" i="11"/>
  <c r="AY47" i="11" s="1"/>
  <c r="BY47" i="11"/>
  <c r="BP52" i="11"/>
  <c r="CA53" i="11"/>
  <c r="BS53" i="11"/>
  <c r="BZ53" i="11"/>
  <c r="BR53" i="11"/>
  <c r="BQ53" i="11"/>
  <c r="AY53" i="11" s="1"/>
  <c r="CC53" i="11"/>
  <c r="CA55" i="11"/>
  <c r="BR55" i="11"/>
  <c r="BZ55" i="11"/>
  <c r="BU55" i="11"/>
  <c r="BQ55" i="11"/>
  <c r="BP55" i="11"/>
  <c r="BX55" i="11"/>
  <c r="BS57" i="11"/>
  <c r="CB65" i="11"/>
  <c r="BS79" i="11"/>
  <c r="BZ67" i="11"/>
  <c r="BR67" i="11"/>
  <c r="BY67" i="11"/>
  <c r="BQ67" i="11"/>
  <c r="Y67" i="11" s="1"/>
  <c r="CA67" i="11"/>
  <c r="X81" i="11"/>
  <c r="X86" i="11"/>
  <c r="CC120" i="11"/>
  <c r="BU120" i="11"/>
  <c r="CB120" i="11"/>
  <c r="BR120" i="11"/>
  <c r="BP120" i="11"/>
  <c r="BY120" i="11"/>
  <c r="BX120" i="11"/>
  <c r="CC123" i="11"/>
  <c r="BU123" i="11"/>
  <c r="CB123" i="11"/>
  <c r="BR123" i="11"/>
  <c r="BY123" i="11"/>
  <c r="BX123" i="11"/>
  <c r="BQ123" i="11"/>
  <c r="AL123" i="11" s="1"/>
  <c r="CC29" i="11"/>
  <c r="BP36" i="11"/>
  <c r="BZ36" i="11"/>
  <c r="CA42" i="11"/>
  <c r="BR42" i="11"/>
  <c r="BZ42" i="11"/>
  <c r="BU42" i="11"/>
  <c r="BQ42" i="11"/>
  <c r="CA57" i="11"/>
  <c r="BR57" i="11"/>
  <c r="BZ57" i="11"/>
  <c r="BU57" i="11"/>
  <c r="BQ57" i="11"/>
  <c r="BX57" i="11"/>
  <c r="BQ119" i="11"/>
  <c r="B58" i="11"/>
  <c r="BP12" i="11"/>
  <c r="BT12" i="11"/>
  <c r="BY12" i="11"/>
  <c r="CC12" i="11"/>
  <c r="BQ14" i="11"/>
  <c r="BU14" i="11"/>
  <c r="BT29" i="11"/>
  <c r="BZ29" i="11"/>
  <c r="BZ30" i="11"/>
  <c r="BU30" i="11"/>
  <c r="BQ30" i="11"/>
  <c r="BP30" i="11"/>
  <c r="AY30" i="11" s="1"/>
  <c r="CB30" i="11"/>
  <c r="CB33" i="11"/>
  <c r="BX33" i="11"/>
  <c r="BS33" i="11"/>
  <c r="BQ33" i="11"/>
  <c r="CC33" i="11"/>
  <c r="BS34" i="11"/>
  <c r="BY34" i="11"/>
  <c r="BS36" i="11"/>
  <c r="BX36" i="11"/>
  <c r="CC36" i="11"/>
  <c r="CC38" i="11"/>
  <c r="BY38" i="11"/>
  <c r="BT38" i="11"/>
  <c r="BP38" i="11"/>
  <c r="BR38" i="11"/>
  <c r="BX38" i="11"/>
  <c r="BT42" i="11"/>
  <c r="CB42" i="11"/>
  <c r="BU46" i="11"/>
  <c r="BU48" i="11"/>
  <c r="CB49" i="11"/>
  <c r="BX49" i="11"/>
  <c r="BS49" i="11"/>
  <c r="AY49" i="11" s="1"/>
  <c r="CA49" i="11"/>
  <c r="BR49" i="11"/>
  <c r="BQ49" i="11"/>
  <c r="BY49" i="11"/>
  <c r="CA52" i="11"/>
  <c r="BS52" i="11"/>
  <c r="BZ52" i="11"/>
  <c r="BR52" i="11"/>
  <c r="BQ52" i="11"/>
  <c r="CC52" i="11"/>
  <c r="BQ54" i="11"/>
  <c r="BZ54" i="11"/>
  <c r="BT57" i="11"/>
  <c r="CB57" i="11"/>
  <c r="BS65" i="11"/>
  <c r="BZ69" i="11"/>
  <c r="BR69" i="11"/>
  <c r="BY69" i="11"/>
  <c r="BQ69" i="11"/>
  <c r="Y69" i="11" s="1"/>
  <c r="CA69" i="11"/>
  <c r="X125" i="11"/>
  <c r="AL121" i="11"/>
  <c r="CC124" i="11"/>
  <c r="BU124" i="11"/>
  <c r="CB124" i="11"/>
  <c r="BR124" i="11"/>
  <c r="BP124" i="11"/>
  <c r="BY124" i="11"/>
  <c r="BX124" i="11"/>
  <c r="BQ37" i="11"/>
  <c r="BU37" i="11"/>
  <c r="BP40" i="11"/>
  <c r="BT40" i="11"/>
  <c r="BY40" i="11"/>
  <c r="BP43" i="11"/>
  <c r="BT43" i="11"/>
  <c r="BY43" i="11"/>
  <c r="CC43" i="11"/>
  <c r="BP45" i="11"/>
  <c r="BT45" i="11"/>
  <c r="BY45" i="11"/>
  <c r="BP48" i="11"/>
  <c r="BT48" i="11"/>
  <c r="BY48" i="11"/>
  <c r="BP50" i="11"/>
  <c r="AY50" i="11" s="1"/>
  <c r="BT50" i="11"/>
  <c r="BY50" i="11"/>
  <c r="BS56" i="11"/>
  <c r="BX56" i="11"/>
  <c r="CB56" i="11"/>
  <c r="BS62" i="11"/>
  <c r="Y62" i="11" s="1"/>
  <c r="BS64" i="11"/>
  <c r="Y64" i="11" s="1"/>
  <c r="BS66" i="11"/>
  <c r="Y66" i="11" s="1"/>
  <c r="BS68" i="11"/>
  <c r="Y68" i="11" s="1"/>
  <c r="BS70" i="11"/>
  <c r="Y70" i="11" s="1"/>
  <c r="BS72" i="11"/>
  <c r="Y72" i="11" s="1"/>
  <c r="CC118" i="11"/>
  <c r="BU118" i="11"/>
  <c r="CB118" i="11"/>
  <c r="BR118" i="11"/>
  <c r="BQ118" i="11"/>
  <c r="AL118" i="11" s="1"/>
  <c r="CC122" i="11"/>
  <c r="BU122" i="11"/>
  <c r="CB122" i="11"/>
  <c r="BR122" i="11"/>
  <c r="BQ122" i="11"/>
  <c r="AL122" i="11" s="1"/>
  <c r="B175" i="11"/>
  <c r="BQ43" i="11"/>
  <c r="BU43" i="11"/>
  <c r="BP56" i="11"/>
  <c r="BT56" i="11"/>
  <c r="BY56" i="11"/>
  <c r="BX77" i="11"/>
  <c r="BP77" i="11"/>
  <c r="BS77" i="11"/>
  <c r="BX79" i="11"/>
  <c r="BP79" i="11"/>
  <c r="X79" i="11" s="1"/>
  <c r="CC117" i="11"/>
  <c r="BU117" i="11"/>
  <c r="CB117" i="11"/>
  <c r="BR117" i="11"/>
  <c r="AL117" i="11" s="1"/>
  <c r="BQ117" i="11"/>
  <c r="CC121" i="11"/>
  <c r="BU121" i="11"/>
  <c r="CB121" i="11"/>
  <c r="BR121" i="11"/>
  <c r="BQ121" i="11"/>
  <c r="B125" i="11"/>
  <c r="BR78" i="11"/>
  <c r="X78" i="11" s="1"/>
  <c r="BQ175" i="10"/>
  <c r="X175" i="10" s="1"/>
  <c r="BY175" i="10"/>
  <c r="AY54" i="10"/>
  <c r="CB17" i="10"/>
  <c r="BX17" i="10"/>
  <c r="BS17" i="10"/>
  <c r="CA17" i="10"/>
  <c r="BR17" i="10"/>
  <c r="BQ21" i="10"/>
  <c r="CB21" i="10"/>
  <c r="CB23" i="10"/>
  <c r="BX23" i="10"/>
  <c r="BR23" i="10"/>
  <c r="BZ23" i="10"/>
  <c r="BS23" i="10"/>
  <c r="BY23" i="10"/>
  <c r="BQ23" i="10"/>
  <c r="BP23" i="10"/>
  <c r="AY23" i="10" s="1"/>
  <c r="CC23" i="10"/>
  <c r="Y71" i="10"/>
  <c r="BT17" i="10"/>
  <c r="BZ17" i="10"/>
  <c r="BT21" i="10"/>
  <c r="BT23" i="10"/>
  <c r="CB48" i="10"/>
  <c r="BX48" i="10"/>
  <c r="BS48" i="10"/>
  <c r="CA48" i="10"/>
  <c r="BR48" i="10"/>
  <c r="BP48" i="10"/>
  <c r="CC48" i="10"/>
  <c r="BU48" i="10"/>
  <c r="AY50" i="10"/>
  <c r="BZ68" i="10"/>
  <c r="BR68" i="10"/>
  <c r="BY68" i="10"/>
  <c r="BQ68" i="10"/>
  <c r="Y68" i="10" s="1"/>
  <c r="BS68" i="10"/>
  <c r="CB68" i="10"/>
  <c r="BY153" i="10"/>
  <c r="BQ153" i="10"/>
  <c r="X153" i="10" s="1"/>
  <c r="BY159" i="10"/>
  <c r="BQ159" i="10"/>
  <c r="X159" i="10" s="1"/>
  <c r="BZ12" i="10"/>
  <c r="BU12" i="10"/>
  <c r="BQ12" i="10"/>
  <c r="BP12" i="10"/>
  <c r="AY12" i="10" s="1"/>
  <c r="CB12" i="10"/>
  <c r="BR13" i="10"/>
  <c r="BU17" i="10"/>
  <c r="CC17" i="10"/>
  <c r="CB22" i="10"/>
  <c r="BU22" i="10"/>
  <c r="BU23" i="10"/>
  <c r="CA26" i="10"/>
  <c r="BR26" i="10"/>
  <c r="BY26" i="10"/>
  <c r="BT26" i="10"/>
  <c r="CC26" i="10"/>
  <c r="BX26" i="10"/>
  <c r="BS26" i="10"/>
  <c r="BQ26" i="10"/>
  <c r="AY26" i="10" s="1"/>
  <c r="CB26" i="10"/>
  <c r="CB27" i="10"/>
  <c r="CB34" i="10"/>
  <c r="BX34" i="10"/>
  <c r="BS34" i="10"/>
  <c r="CA34" i="10"/>
  <c r="BU34" i="10"/>
  <c r="BP34" i="10"/>
  <c r="AY34" i="10" s="1"/>
  <c r="BZ34" i="10"/>
  <c r="BT34" i="10"/>
  <c r="BR34" i="10"/>
  <c r="BP43" i="10"/>
  <c r="AY43" i="10" s="1"/>
  <c r="CB50" i="10"/>
  <c r="BX50" i="10"/>
  <c r="BS50" i="10"/>
  <c r="CA50" i="10"/>
  <c r="BR50" i="10"/>
  <c r="CC50" i="10"/>
  <c r="BU50" i="10"/>
  <c r="BZ50" i="10"/>
  <c r="BT50" i="10"/>
  <c r="BQ50" i="10"/>
  <c r="B58" i="10"/>
  <c r="BZ66" i="10"/>
  <c r="BR66" i="10"/>
  <c r="BY66" i="10"/>
  <c r="BQ66" i="10"/>
  <c r="BT66" i="10"/>
  <c r="BS66" i="10"/>
  <c r="BT68" i="10"/>
  <c r="X78" i="10"/>
  <c r="BQ17" i="10"/>
  <c r="BY17" i="10"/>
  <c r="BZ21" i="10"/>
  <c r="BY21" i="10"/>
  <c r="BS21" i="10"/>
  <c r="CC21" i="10"/>
  <c r="BX21" i="10"/>
  <c r="BR21" i="10"/>
  <c r="BZ33" i="10"/>
  <c r="BU33" i="10"/>
  <c r="BQ33" i="10"/>
  <c r="AY33" i="10" s="1"/>
  <c r="BY33" i="10"/>
  <c r="BS33" i="10"/>
  <c r="CC33" i="10"/>
  <c r="BX33" i="10"/>
  <c r="BR33" i="10"/>
  <c r="CB33" i="10"/>
  <c r="CA43" i="10"/>
  <c r="BR43" i="10"/>
  <c r="BY43" i="10"/>
  <c r="BT43" i="10"/>
  <c r="CC43" i="10"/>
  <c r="BX43" i="10"/>
  <c r="BS43" i="10"/>
  <c r="BU43" i="10"/>
  <c r="CB13" i="10"/>
  <c r="BX13" i="10"/>
  <c r="BS13" i="10"/>
  <c r="BQ13" i="10"/>
  <c r="AY13" i="10" s="1"/>
  <c r="CC13" i="10"/>
  <c r="BZ31" i="10"/>
  <c r="BU31" i="10"/>
  <c r="BQ31" i="10"/>
  <c r="AY31" i="10" s="1"/>
  <c r="CA31" i="10"/>
  <c r="BT31" i="10"/>
  <c r="BY31" i="10"/>
  <c r="BS31" i="10"/>
  <c r="CC31" i="10"/>
  <c r="BT33" i="10"/>
  <c r="CB39" i="10"/>
  <c r="BU39" i="10"/>
  <c r="BT48" i="10"/>
  <c r="Y69" i="10"/>
  <c r="BY137" i="10"/>
  <c r="BQ137" i="10"/>
  <c r="X137" i="10" s="1"/>
  <c r="BY143" i="10"/>
  <c r="BQ143" i="10"/>
  <c r="X143" i="10" s="1"/>
  <c r="BY169" i="10"/>
  <c r="BQ169" i="10"/>
  <c r="X169" i="10" s="1"/>
  <c r="BR12" i="10"/>
  <c r="BX12" i="10"/>
  <c r="CC12" i="10"/>
  <c r="BT13" i="10"/>
  <c r="BZ13" i="10"/>
  <c r="CB14" i="10"/>
  <c r="BX14" i="10"/>
  <c r="BR14" i="10"/>
  <c r="BQ14" i="10"/>
  <c r="BY14" i="10"/>
  <c r="CB15" i="10"/>
  <c r="BX15" i="10"/>
  <c r="BS15" i="10"/>
  <c r="CA15" i="10"/>
  <c r="BR15" i="10"/>
  <c r="BQ15" i="10"/>
  <c r="AY15" i="10" s="1"/>
  <c r="BY15" i="10"/>
  <c r="BP17" i="10"/>
  <c r="BP21" i="10"/>
  <c r="AY21" i="10" s="1"/>
  <c r="CA21" i="10"/>
  <c r="CA23" i="10"/>
  <c r="BU26" i="10"/>
  <c r="BX31" i="10"/>
  <c r="CA33" i="10"/>
  <c r="CA38" i="10"/>
  <c r="BR38" i="10"/>
  <c r="BZ38" i="10"/>
  <c r="BU38" i="10"/>
  <c r="BP38" i="10"/>
  <c r="BY38" i="10"/>
  <c r="BT38" i="10"/>
  <c r="CA40" i="10"/>
  <c r="BR40" i="10"/>
  <c r="CC40" i="10"/>
  <c r="BX40" i="10"/>
  <c r="BS40" i="10"/>
  <c r="CB40" i="10"/>
  <c r="BQ40" i="10"/>
  <c r="BP40" i="10"/>
  <c r="AY40" i="10" s="1"/>
  <c r="BY40" i="10"/>
  <c r="BQ43" i="10"/>
  <c r="CB43" i="10"/>
  <c r="CB44" i="10"/>
  <c r="BU47" i="10"/>
  <c r="BY48" i="10"/>
  <c r="CA68" i="10"/>
  <c r="BY135" i="10"/>
  <c r="BQ135" i="10"/>
  <c r="X135" i="10" s="1"/>
  <c r="BY145" i="10"/>
  <c r="BQ145" i="10"/>
  <c r="X145" i="10" s="1"/>
  <c r="BY151" i="10"/>
  <c r="BQ151" i="10"/>
  <c r="X151" i="10" s="1"/>
  <c r="BY161" i="10"/>
  <c r="BQ161" i="10"/>
  <c r="X161" i="10" s="1"/>
  <c r="BY167" i="10"/>
  <c r="BQ167" i="10"/>
  <c r="X167" i="10" s="1"/>
  <c r="X58" i="10"/>
  <c r="BP16" i="10"/>
  <c r="AY16" i="10" s="1"/>
  <c r="BT16" i="10"/>
  <c r="BY16" i="10"/>
  <c r="BP18" i="10"/>
  <c r="BT18" i="10"/>
  <c r="BX18" i="10"/>
  <c r="BP19" i="10"/>
  <c r="BT19" i="10"/>
  <c r="BP20" i="10"/>
  <c r="AY20" i="10" s="1"/>
  <c r="BT20" i="10"/>
  <c r="BY20" i="10"/>
  <c r="CA24" i="10"/>
  <c r="BR24" i="10"/>
  <c r="BP24" i="10"/>
  <c r="BU24" i="10"/>
  <c r="BZ24" i="10"/>
  <c r="CB28" i="10"/>
  <c r="BX28" i="10"/>
  <c r="BS28" i="10"/>
  <c r="BR28" i="10"/>
  <c r="AY28" i="10" s="1"/>
  <c r="BY28" i="10"/>
  <c r="BT29" i="10"/>
  <c r="CB30" i="10"/>
  <c r="BX30" i="10"/>
  <c r="BS30" i="10"/>
  <c r="AY30" i="10" s="1"/>
  <c r="BQ30" i="10"/>
  <c r="CC30" i="10"/>
  <c r="BP32" i="10"/>
  <c r="BU32" i="10"/>
  <c r="CA35" i="10"/>
  <c r="BR35" i="10"/>
  <c r="BQ35" i="10"/>
  <c r="AY35" i="10" s="1"/>
  <c r="CB35" i="10"/>
  <c r="BQ37" i="10"/>
  <c r="AY37" i="10" s="1"/>
  <c r="BP42" i="10"/>
  <c r="BU42" i="10"/>
  <c r="CA45" i="10"/>
  <c r="BR45" i="10"/>
  <c r="BP45" i="10"/>
  <c r="BU45" i="10"/>
  <c r="BZ45" i="10"/>
  <c r="BU51" i="10"/>
  <c r="CA56" i="10"/>
  <c r="BR56" i="10"/>
  <c r="BZ56" i="10"/>
  <c r="BU56" i="10"/>
  <c r="BQ56" i="10"/>
  <c r="BP56" i="10"/>
  <c r="AY56" i="10" s="1"/>
  <c r="BX56" i="10"/>
  <c r="BV58" i="10"/>
  <c r="BZ62" i="10"/>
  <c r="BR62" i="10"/>
  <c r="C73" i="10"/>
  <c r="BY62" i="10"/>
  <c r="BQ62" i="10"/>
  <c r="CA62" i="10"/>
  <c r="BT64" i="10"/>
  <c r="BZ70" i="10"/>
  <c r="BR70" i="10"/>
  <c r="BY70" i="10"/>
  <c r="BQ70" i="10"/>
  <c r="CA70" i="10"/>
  <c r="BX79" i="10"/>
  <c r="BP79" i="10"/>
  <c r="X79" i="10" s="1"/>
  <c r="BZ79" i="10"/>
  <c r="BQ79" i="10"/>
  <c r="BY79" i="10"/>
  <c r="BY133" i="10"/>
  <c r="BQ133" i="10"/>
  <c r="X133" i="10" s="1"/>
  <c r="BY141" i="10"/>
  <c r="BQ141" i="10"/>
  <c r="X141" i="10" s="1"/>
  <c r="BY149" i="10"/>
  <c r="BQ149" i="10"/>
  <c r="X149" i="10" s="1"/>
  <c r="BY157" i="10"/>
  <c r="BQ157" i="10"/>
  <c r="X157" i="10" s="1"/>
  <c r="BY165" i="10"/>
  <c r="BQ165" i="10"/>
  <c r="X165" i="10" s="1"/>
  <c r="BY173" i="10"/>
  <c r="BQ173" i="10"/>
  <c r="X173" i="10" s="1"/>
  <c r="BZ29" i="10"/>
  <c r="BU29" i="10"/>
  <c r="BQ29" i="10"/>
  <c r="BP29" i="10"/>
  <c r="AY29" i="10" s="1"/>
  <c r="CB29" i="10"/>
  <c r="CB32" i="10"/>
  <c r="BX32" i="10"/>
  <c r="BS32" i="10"/>
  <c r="BQ32" i="10"/>
  <c r="CC32" i="10"/>
  <c r="CB37" i="10"/>
  <c r="BX37" i="10"/>
  <c r="BS37" i="10"/>
  <c r="BR37" i="10"/>
  <c r="BY37" i="10"/>
  <c r="CB42" i="10"/>
  <c r="BX42" i="10"/>
  <c r="BS42" i="10"/>
  <c r="BQ42" i="10"/>
  <c r="CC42" i="10"/>
  <c r="CB53" i="10"/>
  <c r="BZ64" i="10"/>
  <c r="BR64" i="10"/>
  <c r="BY64" i="10"/>
  <c r="BQ64" i="10"/>
  <c r="Y64" i="10" s="1"/>
  <c r="CA64" i="10"/>
  <c r="BZ72" i="10"/>
  <c r="BR72" i="10"/>
  <c r="BY72" i="10"/>
  <c r="BQ72" i="10"/>
  <c r="CA72" i="10"/>
  <c r="BX77" i="10"/>
  <c r="BP77" i="10"/>
  <c r="BZ77" i="10"/>
  <c r="BQ77" i="10"/>
  <c r="BY77" i="10"/>
  <c r="X80" i="10"/>
  <c r="X83" i="10"/>
  <c r="X85" i="10"/>
  <c r="X87" i="10"/>
  <c r="CC125" i="10"/>
  <c r="CB125" i="10"/>
  <c r="BR125" i="10"/>
  <c r="AL125" i="10" s="1"/>
  <c r="BY125" i="10"/>
  <c r="BX125" i="10"/>
  <c r="BY139" i="10"/>
  <c r="BQ139" i="10"/>
  <c r="X139" i="10" s="1"/>
  <c r="BY147" i="10"/>
  <c r="BQ147" i="10"/>
  <c r="X147" i="10" s="1"/>
  <c r="BY155" i="10"/>
  <c r="BQ155" i="10"/>
  <c r="X155" i="10" s="1"/>
  <c r="BY163" i="10"/>
  <c r="BQ163" i="10"/>
  <c r="X163" i="10" s="1"/>
  <c r="BY171" i="10"/>
  <c r="BQ171" i="10"/>
  <c r="X171" i="10" s="1"/>
  <c r="BP22" i="10"/>
  <c r="AY22" i="10" s="1"/>
  <c r="BT22" i="10"/>
  <c r="BY22" i="10"/>
  <c r="BP25" i="10"/>
  <c r="AY25" i="10" s="1"/>
  <c r="BT25" i="10"/>
  <c r="BY25" i="10"/>
  <c r="BP27" i="10"/>
  <c r="BT27" i="10"/>
  <c r="BY27" i="10"/>
  <c r="BP36" i="10"/>
  <c r="BT36" i="10"/>
  <c r="BY36" i="10"/>
  <c r="BP39" i="10"/>
  <c r="BT39" i="10"/>
  <c r="BY39" i="10"/>
  <c r="BQ41" i="10"/>
  <c r="AY41" i="10" s="1"/>
  <c r="BU41" i="10"/>
  <c r="BP44" i="10"/>
  <c r="BT44" i="10"/>
  <c r="BY44" i="10"/>
  <c r="BP46" i="10"/>
  <c r="AY46" i="10" s="1"/>
  <c r="BT46" i="10"/>
  <c r="BP47" i="10"/>
  <c r="BT47" i="10"/>
  <c r="BY47" i="10"/>
  <c r="BP49" i="10"/>
  <c r="BT49" i="10"/>
  <c r="BY49" i="10"/>
  <c r="BP51" i="10"/>
  <c r="AY51" i="10" s="1"/>
  <c r="BT51" i="10"/>
  <c r="BX51" i="10"/>
  <c r="BP52" i="10"/>
  <c r="AY52" i="10" s="1"/>
  <c r="BT52" i="10"/>
  <c r="BX52" i="10"/>
  <c r="BP53" i="10"/>
  <c r="BT53" i="10"/>
  <c r="BX53" i="10"/>
  <c r="BQ54" i="10"/>
  <c r="BU54" i="10"/>
  <c r="BS55" i="10"/>
  <c r="BX55" i="10"/>
  <c r="CB55" i="10"/>
  <c r="BS57" i="10"/>
  <c r="BX57" i="10"/>
  <c r="CB57" i="10"/>
  <c r="BS63" i="10"/>
  <c r="Y63" i="10" s="1"/>
  <c r="BS65" i="10"/>
  <c r="Y65" i="10" s="1"/>
  <c r="BS67" i="10"/>
  <c r="Y67" i="10" s="1"/>
  <c r="BS69" i="10"/>
  <c r="BS71" i="10"/>
  <c r="X84" i="10"/>
  <c r="X86" i="10"/>
  <c r="AB125" i="10"/>
  <c r="BU125" i="10" s="1"/>
  <c r="BY134" i="10"/>
  <c r="BQ134" i="10"/>
  <c r="X134" i="10" s="1"/>
  <c r="BY136" i="10"/>
  <c r="BQ136" i="10"/>
  <c r="X136" i="10" s="1"/>
  <c r="BY138" i="10"/>
  <c r="BQ138" i="10"/>
  <c r="X138" i="10" s="1"/>
  <c r="BY140" i="10"/>
  <c r="BQ140" i="10"/>
  <c r="X140" i="10" s="1"/>
  <c r="BY142" i="10"/>
  <c r="BQ142" i="10"/>
  <c r="X142" i="10" s="1"/>
  <c r="BY144" i="10"/>
  <c r="BQ144" i="10"/>
  <c r="X144" i="10" s="1"/>
  <c r="BY146" i="10"/>
  <c r="BQ146" i="10"/>
  <c r="X146" i="10" s="1"/>
  <c r="BY148" i="10"/>
  <c r="BQ148" i="10"/>
  <c r="X148" i="10" s="1"/>
  <c r="BY150" i="10"/>
  <c r="BQ150" i="10"/>
  <c r="X150" i="10" s="1"/>
  <c r="BY152" i="10"/>
  <c r="BQ152" i="10"/>
  <c r="X152" i="10" s="1"/>
  <c r="BY154" i="10"/>
  <c r="BQ154" i="10"/>
  <c r="X154" i="10" s="1"/>
  <c r="BY156" i="10"/>
  <c r="BQ156" i="10"/>
  <c r="X156" i="10" s="1"/>
  <c r="BY158" i="10"/>
  <c r="BQ158" i="10"/>
  <c r="X158" i="10" s="1"/>
  <c r="BY160" i="10"/>
  <c r="BQ160" i="10"/>
  <c r="X160" i="10" s="1"/>
  <c r="BY162" i="10"/>
  <c r="BQ162" i="10"/>
  <c r="X162" i="10" s="1"/>
  <c r="BY164" i="10"/>
  <c r="BQ164" i="10"/>
  <c r="X164" i="10" s="1"/>
  <c r="BY166" i="10"/>
  <c r="BQ166" i="10"/>
  <c r="X166" i="10" s="1"/>
  <c r="BY168" i="10"/>
  <c r="BQ168" i="10"/>
  <c r="X168" i="10" s="1"/>
  <c r="BY170" i="10"/>
  <c r="BQ170" i="10"/>
  <c r="X170" i="10" s="1"/>
  <c r="BY172" i="10"/>
  <c r="BQ172" i="10"/>
  <c r="X172" i="10" s="1"/>
  <c r="BY174" i="10"/>
  <c r="BQ174" i="10"/>
  <c r="X174" i="10" s="1"/>
  <c r="BP55" i="10"/>
  <c r="AY55" i="10" s="1"/>
  <c r="BT55" i="10"/>
  <c r="BY55" i="10"/>
  <c r="BP57" i="10"/>
  <c r="BT57" i="10"/>
  <c r="BY57" i="10"/>
  <c r="BR78" i="10"/>
  <c r="BU117" i="10"/>
  <c r="CC117" i="10"/>
  <c r="BU118" i="10"/>
  <c r="CC118" i="10"/>
  <c r="BU119" i="10"/>
  <c r="CC119" i="10"/>
  <c r="BU120" i="10"/>
  <c r="CC120" i="10"/>
  <c r="BU121" i="10"/>
  <c r="CC121" i="10"/>
  <c r="BU122" i="10"/>
  <c r="CC122" i="10"/>
  <c r="BU123" i="10"/>
  <c r="CC123" i="10"/>
  <c r="BU124" i="10"/>
  <c r="CC124" i="10"/>
  <c r="BP117" i="10"/>
  <c r="AL117" i="10" s="1"/>
  <c r="BX117" i="10"/>
  <c r="BP118" i="10"/>
  <c r="AL118" i="10" s="1"/>
  <c r="BP119" i="10"/>
  <c r="BP120" i="10"/>
  <c r="AL120" i="10" s="1"/>
  <c r="BP121" i="10"/>
  <c r="AL121" i="10" s="1"/>
  <c r="BP122" i="10"/>
  <c r="AL122" i="10" s="1"/>
  <c r="BP123" i="10"/>
  <c r="BP124" i="10"/>
  <c r="AL124" i="10" s="1"/>
  <c r="BQ175" i="9"/>
  <c r="X175" i="9" s="1"/>
  <c r="BY175" i="9"/>
  <c r="AB58" i="9"/>
  <c r="BR12" i="9"/>
  <c r="CA12" i="9"/>
  <c r="BP13" i="9"/>
  <c r="BT13" i="9"/>
  <c r="BY13" i="9"/>
  <c r="CC13" i="9"/>
  <c r="BS14" i="9"/>
  <c r="BY14" i="9"/>
  <c r="CC14" i="9"/>
  <c r="CB15" i="9"/>
  <c r="BT18" i="9"/>
  <c r="BX18" i="9"/>
  <c r="CC18" i="9"/>
  <c r="BS22" i="9"/>
  <c r="BY22" i="9"/>
  <c r="BU23" i="9"/>
  <c r="BT26" i="9"/>
  <c r="BZ26" i="9"/>
  <c r="BZ27" i="9"/>
  <c r="BU27" i="9"/>
  <c r="BQ27" i="9"/>
  <c r="BP27" i="9"/>
  <c r="CB27" i="9"/>
  <c r="CA29" i="9"/>
  <c r="BR29" i="9"/>
  <c r="BP29" i="9"/>
  <c r="BU29" i="9"/>
  <c r="BZ29" i="9"/>
  <c r="BS31" i="9"/>
  <c r="BX31" i="9"/>
  <c r="CC31" i="9"/>
  <c r="CA33" i="9"/>
  <c r="BR33" i="9"/>
  <c r="BP33" i="9"/>
  <c r="BU33" i="9"/>
  <c r="BZ33" i="9"/>
  <c r="CB36" i="9"/>
  <c r="BX36" i="9"/>
  <c r="BS36" i="9"/>
  <c r="BZ36" i="9"/>
  <c r="BU36" i="9"/>
  <c r="BQ36" i="9"/>
  <c r="BR36" i="9"/>
  <c r="CA36" i="9"/>
  <c r="CB39" i="9"/>
  <c r="BX39" i="9"/>
  <c r="BS39" i="9"/>
  <c r="BZ39" i="9"/>
  <c r="BU39" i="9"/>
  <c r="BQ39" i="9"/>
  <c r="BR39" i="9"/>
  <c r="CA39" i="9"/>
  <c r="BU42" i="9"/>
  <c r="BZ45" i="9"/>
  <c r="BU45" i="9"/>
  <c r="BQ45" i="9"/>
  <c r="CB45" i="9"/>
  <c r="BX45" i="9"/>
  <c r="BS45" i="9"/>
  <c r="BR45" i="9"/>
  <c r="CA45" i="9"/>
  <c r="CB47" i="9"/>
  <c r="BX47" i="9"/>
  <c r="BS47" i="9"/>
  <c r="BZ47" i="9"/>
  <c r="BU47" i="9"/>
  <c r="BQ47" i="9"/>
  <c r="BR47" i="9"/>
  <c r="CA47" i="9"/>
  <c r="CA51" i="9"/>
  <c r="BS51" i="9"/>
  <c r="CC51" i="9"/>
  <c r="BY51" i="9"/>
  <c r="BU51" i="9"/>
  <c r="BQ51" i="9"/>
  <c r="BR51" i="9"/>
  <c r="BX51" i="9"/>
  <c r="CB53" i="9"/>
  <c r="BZ62" i="9"/>
  <c r="BR62" i="9"/>
  <c r="CB62" i="9"/>
  <c r="BT62" i="9"/>
  <c r="C73" i="9"/>
  <c r="BY62" i="9"/>
  <c r="BQ62" i="9"/>
  <c r="Y62" i="9" s="1"/>
  <c r="BZ68" i="9"/>
  <c r="BR68" i="9"/>
  <c r="CB68" i="9"/>
  <c r="BT68" i="9"/>
  <c r="BQ68" i="9"/>
  <c r="Y68" i="9" s="1"/>
  <c r="BY68" i="9"/>
  <c r="Y69" i="9"/>
  <c r="BY143" i="9"/>
  <c r="BQ143" i="9"/>
  <c r="X143" i="9" s="1"/>
  <c r="BY157" i="9"/>
  <c r="BQ157" i="9"/>
  <c r="X157" i="9" s="1"/>
  <c r="BS12" i="9"/>
  <c r="BX12" i="9"/>
  <c r="BQ13" i="9"/>
  <c r="BU13" i="9"/>
  <c r="BZ13" i="9"/>
  <c r="BP14" i="9"/>
  <c r="BT14" i="9"/>
  <c r="BZ14" i="9"/>
  <c r="BP15" i="9"/>
  <c r="BT15" i="9"/>
  <c r="BY15" i="9"/>
  <c r="CC15" i="9"/>
  <c r="BR16" i="9"/>
  <c r="CA16" i="9"/>
  <c r="BP17" i="9"/>
  <c r="BT17" i="9"/>
  <c r="BY17" i="9"/>
  <c r="BP18" i="9"/>
  <c r="BU18" i="9"/>
  <c r="BT19" i="9"/>
  <c r="BT20" i="9"/>
  <c r="CA21" i="9"/>
  <c r="BU21" i="9"/>
  <c r="BQ21" i="9"/>
  <c r="BP21" i="9"/>
  <c r="BX21" i="9"/>
  <c r="CC21" i="9"/>
  <c r="BT22" i="9"/>
  <c r="CC23" i="9"/>
  <c r="BY23" i="9"/>
  <c r="BS23" i="9"/>
  <c r="BQ23" i="9"/>
  <c r="AY23" i="9" s="1"/>
  <c r="BX23" i="9"/>
  <c r="CB24" i="9"/>
  <c r="BX24" i="9"/>
  <c r="BS24" i="9"/>
  <c r="AY24" i="9" s="1"/>
  <c r="BQ24" i="9"/>
  <c r="CC24" i="9"/>
  <c r="BS25" i="9"/>
  <c r="BP26" i="9"/>
  <c r="BU26" i="9"/>
  <c r="BR27" i="9"/>
  <c r="BX27" i="9"/>
  <c r="CC27" i="9"/>
  <c r="BQ29" i="9"/>
  <c r="CB29" i="9"/>
  <c r="BT31" i="9"/>
  <c r="BQ33" i="9"/>
  <c r="CB33" i="9"/>
  <c r="BT36" i="9"/>
  <c r="CC36" i="9"/>
  <c r="BT39" i="9"/>
  <c r="CC39" i="9"/>
  <c r="BQ41" i="9"/>
  <c r="CB44" i="9"/>
  <c r="BX44" i="9"/>
  <c r="BS44" i="9"/>
  <c r="BZ44" i="9"/>
  <c r="BU44" i="9"/>
  <c r="BQ44" i="9"/>
  <c r="BR44" i="9"/>
  <c r="AY44" i="9" s="1"/>
  <c r="CA44" i="9"/>
  <c r="BT45" i="9"/>
  <c r="CC45" i="9"/>
  <c r="BT47" i="9"/>
  <c r="CC47" i="9"/>
  <c r="BP49" i="9"/>
  <c r="BZ50" i="9"/>
  <c r="BU50" i="9"/>
  <c r="BQ50" i="9"/>
  <c r="AY50" i="9" s="1"/>
  <c r="CB50" i="9"/>
  <c r="BX50" i="9"/>
  <c r="BS50" i="9"/>
  <c r="BR50" i="9"/>
  <c r="CA50" i="9"/>
  <c r="BT51" i="9"/>
  <c r="BZ51" i="9"/>
  <c r="CA52" i="9"/>
  <c r="BS52" i="9"/>
  <c r="CC52" i="9"/>
  <c r="BY52" i="9"/>
  <c r="BU52" i="9"/>
  <c r="BQ52" i="9"/>
  <c r="AY52" i="9" s="1"/>
  <c r="BR52" i="9"/>
  <c r="BX52" i="9"/>
  <c r="BS62" i="9"/>
  <c r="BZ66" i="9"/>
  <c r="BR66" i="9"/>
  <c r="CB66" i="9"/>
  <c r="BT66" i="9"/>
  <c r="BY66" i="9"/>
  <c r="BQ66" i="9"/>
  <c r="Y66" i="9" s="1"/>
  <c r="Y67" i="9"/>
  <c r="BS68" i="9"/>
  <c r="BZ72" i="9"/>
  <c r="BR72" i="9"/>
  <c r="CB72" i="9"/>
  <c r="BT72" i="9"/>
  <c r="BQ72" i="9"/>
  <c r="Y72" i="9" s="1"/>
  <c r="BY72" i="9"/>
  <c r="BX80" i="9"/>
  <c r="BZ80" i="9"/>
  <c r="BP80" i="9"/>
  <c r="X80" i="9" s="1"/>
  <c r="BR80" i="9"/>
  <c r="BQ80" i="9"/>
  <c r="BX82" i="9"/>
  <c r="BZ82" i="9"/>
  <c r="BP82" i="9"/>
  <c r="BR82" i="9"/>
  <c r="BQ82" i="9"/>
  <c r="BY135" i="9"/>
  <c r="BQ135" i="9"/>
  <c r="X135" i="9" s="1"/>
  <c r="BY149" i="9"/>
  <c r="BQ149" i="9"/>
  <c r="X149" i="9" s="1"/>
  <c r="BY167" i="9"/>
  <c r="BQ167" i="9"/>
  <c r="X167" i="9" s="1"/>
  <c r="B58" i="9"/>
  <c r="BP12" i="9"/>
  <c r="BT12" i="9"/>
  <c r="BY12" i="9"/>
  <c r="CC12" i="9"/>
  <c r="BQ14" i="9"/>
  <c r="BU14" i="9"/>
  <c r="CA14" i="9"/>
  <c r="CA18" i="9"/>
  <c r="BS18" i="9"/>
  <c r="BQ18" i="9"/>
  <c r="BZ18" i="9"/>
  <c r="BZ22" i="9"/>
  <c r="BU22" i="9"/>
  <c r="BQ22" i="9"/>
  <c r="BP22" i="9"/>
  <c r="CB22" i="9"/>
  <c r="CB26" i="9"/>
  <c r="BX26" i="9"/>
  <c r="BS26" i="9"/>
  <c r="BQ26" i="9"/>
  <c r="CC26" i="9"/>
  <c r="CA31" i="9"/>
  <c r="BR31" i="9"/>
  <c r="BP31" i="9"/>
  <c r="BU31" i="9"/>
  <c r="BZ31" i="9"/>
  <c r="CC41" i="9"/>
  <c r="BY41" i="9"/>
  <c r="BT41" i="9"/>
  <c r="BP41" i="9"/>
  <c r="CA41" i="9"/>
  <c r="BR41" i="9"/>
  <c r="BS41" i="9"/>
  <c r="BZ41" i="9"/>
  <c r="CB49" i="9"/>
  <c r="BX49" i="9"/>
  <c r="BS49" i="9"/>
  <c r="BZ49" i="9"/>
  <c r="BU49" i="9"/>
  <c r="BQ49" i="9"/>
  <c r="BR49" i="9"/>
  <c r="CA49" i="9"/>
  <c r="CB51" i="9"/>
  <c r="CA53" i="9"/>
  <c r="BS53" i="9"/>
  <c r="CC53" i="9"/>
  <c r="BY53" i="9"/>
  <c r="BU53" i="9"/>
  <c r="BQ53" i="9"/>
  <c r="AY53" i="9" s="1"/>
  <c r="BR53" i="9"/>
  <c r="BX53" i="9"/>
  <c r="BU57" i="9"/>
  <c r="BZ70" i="9"/>
  <c r="BR70" i="9"/>
  <c r="CB70" i="9"/>
  <c r="BT70" i="9"/>
  <c r="BY70" i="9"/>
  <c r="BQ70" i="9"/>
  <c r="BS77" i="9"/>
  <c r="BS78" i="9"/>
  <c r="BY78" i="9"/>
  <c r="BP78" i="9"/>
  <c r="BR78" i="9"/>
  <c r="BQ78" i="9"/>
  <c r="BZ78" i="9"/>
  <c r="BX84" i="9"/>
  <c r="BZ84" i="9"/>
  <c r="BP84" i="9"/>
  <c r="X84" i="9" s="1"/>
  <c r="BR84" i="9"/>
  <c r="BQ84" i="9"/>
  <c r="BX86" i="9"/>
  <c r="BZ86" i="9"/>
  <c r="BP86" i="9"/>
  <c r="BR86" i="9"/>
  <c r="BQ86" i="9"/>
  <c r="BY141" i="9"/>
  <c r="BQ141" i="9"/>
  <c r="X141" i="9" s="1"/>
  <c r="BY159" i="9"/>
  <c r="BQ159" i="9"/>
  <c r="X159" i="9" s="1"/>
  <c r="BY173" i="9"/>
  <c r="BQ173" i="9"/>
  <c r="X173" i="9" s="1"/>
  <c r="X58" i="9"/>
  <c r="BQ12" i="9"/>
  <c r="BU12" i="9"/>
  <c r="BZ12" i="9"/>
  <c r="BS13" i="9"/>
  <c r="BX13" i="9"/>
  <c r="BR14" i="9"/>
  <c r="BX14" i="9"/>
  <c r="BP16" i="9"/>
  <c r="AY16" i="9" s="1"/>
  <c r="BT16" i="9"/>
  <c r="BY16" i="9"/>
  <c r="CB17" i="9"/>
  <c r="BR18" i="9"/>
  <c r="CB18" i="9"/>
  <c r="CC19" i="9"/>
  <c r="BY19" i="9"/>
  <c r="BS19" i="9"/>
  <c r="BQ19" i="9"/>
  <c r="AY19" i="9" s="1"/>
  <c r="BX19" i="9"/>
  <c r="CB20" i="9"/>
  <c r="BX20" i="9"/>
  <c r="BS20" i="9"/>
  <c r="BQ20" i="9"/>
  <c r="AY20" i="9" s="1"/>
  <c r="CC20" i="9"/>
  <c r="BS21" i="9"/>
  <c r="BZ21" i="9"/>
  <c r="BR22" i="9"/>
  <c r="BX22" i="9"/>
  <c r="CC22" i="9"/>
  <c r="BT23" i="9"/>
  <c r="CA23" i="9"/>
  <c r="BT24" i="9"/>
  <c r="BZ24" i="9"/>
  <c r="BZ25" i="9"/>
  <c r="BU25" i="9"/>
  <c r="BQ25" i="9"/>
  <c r="BP25" i="9"/>
  <c r="CB25" i="9"/>
  <c r="BR26" i="9"/>
  <c r="BY26" i="9"/>
  <c r="BT27" i="9"/>
  <c r="CA27" i="9"/>
  <c r="CC28" i="9"/>
  <c r="BY28" i="9"/>
  <c r="BT28" i="9"/>
  <c r="BP28" i="9"/>
  <c r="BR28" i="9"/>
  <c r="BX28" i="9"/>
  <c r="BT29" i="9"/>
  <c r="BY29" i="9"/>
  <c r="BQ31" i="9"/>
  <c r="CB31" i="9"/>
  <c r="BT33" i="9"/>
  <c r="BY33" i="9"/>
  <c r="BP36" i="9"/>
  <c r="AY36" i="9" s="1"/>
  <c r="BY36" i="9"/>
  <c r="CA37" i="9"/>
  <c r="BR37" i="9"/>
  <c r="CC37" i="9"/>
  <c r="BY37" i="9"/>
  <c r="BT37" i="9"/>
  <c r="BP37" i="9"/>
  <c r="BS37" i="9"/>
  <c r="BZ37" i="9"/>
  <c r="BP39" i="9"/>
  <c r="AY39" i="9" s="1"/>
  <c r="BY39" i="9"/>
  <c r="BZ40" i="9"/>
  <c r="BU40" i="9"/>
  <c r="BQ40" i="9"/>
  <c r="AY40" i="9" s="1"/>
  <c r="CB40" i="9"/>
  <c r="BX40" i="9"/>
  <c r="BS40" i="9"/>
  <c r="BR40" i="9"/>
  <c r="CA40" i="9"/>
  <c r="BU41" i="9"/>
  <c r="CB41" i="9"/>
  <c r="BP45" i="9"/>
  <c r="AY45" i="9" s="1"/>
  <c r="BY45" i="9"/>
  <c r="CC46" i="9"/>
  <c r="BY46" i="9"/>
  <c r="BS46" i="9"/>
  <c r="CA46" i="9"/>
  <c r="BU46" i="9"/>
  <c r="BQ46" i="9"/>
  <c r="AY46" i="9" s="1"/>
  <c r="BR46" i="9"/>
  <c r="CB46" i="9"/>
  <c r="BP47" i="9"/>
  <c r="AY47" i="9" s="1"/>
  <c r="BY47" i="9"/>
  <c r="BZ48" i="9"/>
  <c r="BU48" i="9"/>
  <c r="BQ48" i="9"/>
  <c r="AY48" i="9" s="1"/>
  <c r="CB48" i="9"/>
  <c r="BX48" i="9"/>
  <c r="BS48" i="9"/>
  <c r="BR48" i="9"/>
  <c r="CA48" i="9"/>
  <c r="BT49" i="9"/>
  <c r="CC49" i="9"/>
  <c r="BP51" i="9"/>
  <c r="AY51" i="9" s="1"/>
  <c r="CB52" i="9"/>
  <c r="BT53" i="9"/>
  <c r="BZ53" i="9"/>
  <c r="CC54" i="9"/>
  <c r="BY54" i="9"/>
  <c r="BT54" i="9"/>
  <c r="BP54" i="9"/>
  <c r="CA54" i="9"/>
  <c r="BR54" i="9"/>
  <c r="BS54" i="9"/>
  <c r="BZ54" i="9"/>
  <c r="BZ64" i="9"/>
  <c r="BR64" i="9"/>
  <c r="CB64" i="9"/>
  <c r="BT64" i="9"/>
  <c r="BQ64" i="9"/>
  <c r="Y64" i="9" s="1"/>
  <c r="BY64" i="9"/>
  <c r="CA66" i="9"/>
  <c r="BS70" i="9"/>
  <c r="CA72" i="9"/>
  <c r="BX78" i="9"/>
  <c r="BY84" i="9"/>
  <c r="BY86" i="9"/>
  <c r="BY133" i="9"/>
  <c r="BQ133" i="9"/>
  <c r="X133" i="9" s="1"/>
  <c r="BY151" i="9"/>
  <c r="BQ151" i="9"/>
  <c r="X151" i="9" s="1"/>
  <c r="BY165" i="9"/>
  <c r="BQ165" i="9"/>
  <c r="X165" i="9" s="1"/>
  <c r="BP30" i="9"/>
  <c r="BT30" i="9"/>
  <c r="BY30" i="9"/>
  <c r="BP32" i="9"/>
  <c r="AY32" i="9" s="1"/>
  <c r="BT32" i="9"/>
  <c r="BY32" i="9"/>
  <c r="BP34" i="9"/>
  <c r="BT34" i="9"/>
  <c r="BY34" i="9"/>
  <c r="BS35" i="9"/>
  <c r="BX35" i="9"/>
  <c r="CB35" i="9"/>
  <c r="BS38" i="9"/>
  <c r="BX38" i="9"/>
  <c r="CB38" i="9"/>
  <c r="BP42" i="9"/>
  <c r="AY42" i="9" s="1"/>
  <c r="BT42" i="9"/>
  <c r="BY42" i="9"/>
  <c r="BS43" i="9"/>
  <c r="BX43" i="9"/>
  <c r="CB43" i="9"/>
  <c r="BP55" i="9"/>
  <c r="AY55" i="9" s="1"/>
  <c r="BT55" i="9"/>
  <c r="BY55" i="9"/>
  <c r="BR56" i="9"/>
  <c r="CD58" i="9"/>
  <c r="CB63" i="9"/>
  <c r="BT63" i="9"/>
  <c r="BZ63" i="9"/>
  <c r="BR63" i="9"/>
  <c r="Y63" i="9" s="1"/>
  <c r="CA63" i="9"/>
  <c r="CB67" i="9"/>
  <c r="BT67" i="9"/>
  <c r="BZ67" i="9"/>
  <c r="BR67" i="9"/>
  <c r="CA67" i="9"/>
  <c r="CB71" i="9"/>
  <c r="BT71" i="9"/>
  <c r="BZ71" i="9"/>
  <c r="BR71" i="9"/>
  <c r="Y71" i="9" s="1"/>
  <c r="CA71" i="9"/>
  <c r="BS79" i="9"/>
  <c r="BX83" i="9"/>
  <c r="BR83" i="9"/>
  <c r="BZ83" i="9"/>
  <c r="BP83" i="9"/>
  <c r="X83" i="9" s="1"/>
  <c r="BX87" i="9"/>
  <c r="BR87" i="9"/>
  <c r="BZ87" i="9"/>
  <c r="BP87" i="9"/>
  <c r="X87" i="9" s="1"/>
  <c r="CB117" i="9"/>
  <c r="BU117" i="9"/>
  <c r="BU118" i="9"/>
  <c r="CB118" i="9"/>
  <c r="CB119" i="9"/>
  <c r="BU119" i="9"/>
  <c r="BU120" i="9"/>
  <c r="CB120" i="9"/>
  <c r="CB121" i="9"/>
  <c r="BU121" i="9"/>
  <c r="BU122" i="9"/>
  <c r="CB122" i="9"/>
  <c r="CB123" i="9"/>
  <c r="BU123" i="9"/>
  <c r="BU124" i="9"/>
  <c r="CB124" i="9"/>
  <c r="X125" i="9"/>
  <c r="BQ35" i="9"/>
  <c r="AY35" i="9" s="1"/>
  <c r="BU35" i="9"/>
  <c r="BQ38" i="9"/>
  <c r="AY38" i="9" s="1"/>
  <c r="BU38" i="9"/>
  <c r="BQ43" i="9"/>
  <c r="AY43" i="9" s="1"/>
  <c r="BU43" i="9"/>
  <c r="CA56" i="9"/>
  <c r="CC56" i="9"/>
  <c r="BP56" i="9"/>
  <c r="AY56" i="9" s="1"/>
  <c r="BT56" i="9"/>
  <c r="BY56" i="9"/>
  <c r="CB65" i="9"/>
  <c r="BT65" i="9"/>
  <c r="BZ65" i="9"/>
  <c r="BR65" i="9"/>
  <c r="Y65" i="9" s="1"/>
  <c r="CA65" i="9"/>
  <c r="CB69" i="9"/>
  <c r="BT69" i="9"/>
  <c r="BZ69" i="9"/>
  <c r="BR69" i="9"/>
  <c r="CA69" i="9"/>
  <c r="BY79" i="9"/>
  <c r="BQ79" i="9"/>
  <c r="X79" i="9" s="1"/>
  <c r="BX79" i="9"/>
  <c r="BR79" i="9"/>
  <c r="BX81" i="9"/>
  <c r="BR81" i="9"/>
  <c r="BZ81" i="9"/>
  <c r="BP81" i="9"/>
  <c r="BX85" i="9"/>
  <c r="BR85" i="9"/>
  <c r="BZ85" i="9"/>
  <c r="BP85" i="9"/>
  <c r="CA57" i="9"/>
  <c r="BR77" i="9"/>
  <c r="BQ134" i="9"/>
  <c r="X134" i="9" s="1"/>
  <c r="BQ138" i="9"/>
  <c r="X138" i="9" s="1"/>
  <c r="BQ142" i="9"/>
  <c r="X142" i="9" s="1"/>
  <c r="BQ146" i="9"/>
  <c r="X146" i="9" s="1"/>
  <c r="BQ150" i="9"/>
  <c r="X150" i="9" s="1"/>
  <c r="BQ154" i="9"/>
  <c r="X154" i="9" s="1"/>
  <c r="BQ158" i="9"/>
  <c r="X158" i="9" s="1"/>
  <c r="BQ162" i="9"/>
  <c r="X162" i="9" s="1"/>
  <c r="BQ166" i="9"/>
  <c r="X166" i="9" s="1"/>
  <c r="BQ170" i="9"/>
  <c r="X170" i="9" s="1"/>
  <c r="BQ174" i="9"/>
  <c r="X174" i="9" s="1"/>
  <c r="BP57" i="9"/>
  <c r="BT57" i="9"/>
  <c r="BY57" i="9"/>
  <c r="CC125" i="9"/>
  <c r="BU125" i="9"/>
  <c r="BQ125" i="9"/>
  <c r="AL125" i="9" s="1"/>
  <c r="CB125" i="9"/>
  <c r="BP117" i="9"/>
  <c r="AL117" i="9" s="1"/>
  <c r="BX117" i="9"/>
  <c r="BP118" i="9"/>
  <c r="AL118" i="9" s="1"/>
  <c r="BP119" i="9"/>
  <c r="BP120" i="9"/>
  <c r="AL120" i="9" s="1"/>
  <c r="BP121" i="9"/>
  <c r="BP122" i="9"/>
  <c r="AL122" i="9" s="1"/>
  <c r="BP123" i="9"/>
  <c r="BP124" i="9"/>
  <c r="AL124" i="9" s="1"/>
  <c r="CB13" i="8"/>
  <c r="BX13" i="8"/>
  <c r="BS13" i="8"/>
  <c r="CA13" i="8"/>
  <c r="BR13" i="8"/>
  <c r="B58" i="8"/>
  <c r="BQ13" i="8"/>
  <c r="BY13" i="8"/>
  <c r="BT17" i="8"/>
  <c r="CB17" i="8"/>
  <c r="BU19" i="8"/>
  <c r="BT21" i="8"/>
  <c r="BX77" i="8"/>
  <c r="BP77" i="8"/>
  <c r="BZ77" i="8"/>
  <c r="BQ77" i="8"/>
  <c r="BY77" i="8"/>
  <c r="BR77" i="8"/>
  <c r="BS77" i="8"/>
  <c r="BT13" i="8"/>
  <c r="BZ13" i="8"/>
  <c r="CA15" i="8"/>
  <c r="BR15" i="8"/>
  <c r="BZ15" i="8"/>
  <c r="BU15" i="8"/>
  <c r="BQ15" i="8"/>
  <c r="BP15" i="8"/>
  <c r="AY15" i="8" s="1"/>
  <c r="BX15" i="8"/>
  <c r="CB22" i="8"/>
  <c r="CB48" i="8"/>
  <c r="BU48" i="8"/>
  <c r="BY133" i="8"/>
  <c r="BQ133" i="8"/>
  <c r="X133" i="8" s="1"/>
  <c r="B175" i="8"/>
  <c r="CA17" i="8"/>
  <c r="BR17" i="8"/>
  <c r="BZ17" i="8"/>
  <c r="BU17" i="8"/>
  <c r="BQ17" i="8"/>
  <c r="BP17" i="8"/>
  <c r="BX17" i="8"/>
  <c r="BZ21" i="8"/>
  <c r="CC21" i="8"/>
  <c r="BX21" i="8"/>
  <c r="BR21" i="8"/>
  <c r="CB21" i="8"/>
  <c r="BU21" i="8"/>
  <c r="BQ21" i="8"/>
  <c r="BP21" i="8"/>
  <c r="CA21" i="8"/>
  <c r="CB34" i="8"/>
  <c r="BX34" i="8"/>
  <c r="BS34" i="8"/>
  <c r="CA34" i="8"/>
  <c r="BU34" i="8"/>
  <c r="BP34" i="8"/>
  <c r="BY34" i="8"/>
  <c r="BQ34" i="8"/>
  <c r="CC34" i="8"/>
  <c r="BT34" i="8"/>
  <c r="BZ68" i="8"/>
  <c r="BR68" i="8"/>
  <c r="BY68" i="8"/>
  <c r="BQ68" i="8"/>
  <c r="BT68" i="8"/>
  <c r="CB68" i="8"/>
  <c r="CA68" i="8"/>
  <c r="BS68" i="8"/>
  <c r="BY149" i="8"/>
  <c r="BQ149" i="8"/>
  <c r="X149" i="8" s="1"/>
  <c r="AB58" i="8"/>
  <c r="BP13" i="8"/>
  <c r="AY13" i="8" s="1"/>
  <c r="CB16" i="8"/>
  <c r="BS17" i="8"/>
  <c r="BY17" i="8"/>
  <c r="CB18" i="8"/>
  <c r="CB20" i="8"/>
  <c r="BS21" i="8"/>
  <c r="BU27" i="8"/>
  <c r="CB27" i="8"/>
  <c r="BZ34" i="8"/>
  <c r="CB36" i="8"/>
  <c r="BU36" i="8"/>
  <c r="CA38" i="8"/>
  <c r="BR38" i="8"/>
  <c r="BZ38" i="8"/>
  <c r="BU38" i="8"/>
  <c r="BP38" i="8"/>
  <c r="BX38" i="8"/>
  <c r="BQ38" i="8"/>
  <c r="CC38" i="8"/>
  <c r="CB38" i="8"/>
  <c r="BT38" i="8"/>
  <c r="BY38" i="8"/>
  <c r="BU44" i="8"/>
  <c r="CB44" i="8"/>
  <c r="Y71" i="8"/>
  <c r="BY165" i="8"/>
  <c r="BQ165" i="8"/>
  <c r="X165" i="8" s="1"/>
  <c r="CA40" i="8"/>
  <c r="BR40" i="8"/>
  <c r="CC40" i="8"/>
  <c r="BX40" i="8"/>
  <c r="BS40" i="8"/>
  <c r="BP40" i="8"/>
  <c r="Y63" i="8"/>
  <c r="BY137" i="8"/>
  <c r="BQ137" i="8"/>
  <c r="X137" i="8" s="1"/>
  <c r="BY153" i="8"/>
  <c r="BQ153" i="8"/>
  <c r="X153" i="8" s="1"/>
  <c r="BY169" i="8"/>
  <c r="BQ169" i="8"/>
  <c r="X169" i="8" s="1"/>
  <c r="BP12" i="8"/>
  <c r="AY12" i="8" s="1"/>
  <c r="BT12" i="8"/>
  <c r="BY12" i="8"/>
  <c r="CC12" i="8"/>
  <c r="BQ14" i="8"/>
  <c r="BU14" i="8"/>
  <c r="CA14" i="8"/>
  <c r="CB23" i="8"/>
  <c r="BX23" i="8"/>
  <c r="BR23" i="8"/>
  <c r="BZ23" i="8"/>
  <c r="BP23" i="8"/>
  <c r="BU23" i="8"/>
  <c r="CA24" i="8"/>
  <c r="BR24" i="8"/>
  <c r="CB24" i="8"/>
  <c r="BQ24" i="8"/>
  <c r="BP24" i="8"/>
  <c r="CC24" i="8"/>
  <c r="CA26" i="8"/>
  <c r="BR26" i="8"/>
  <c r="BY26" i="8"/>
  <c r="BT26" i="8"/>
  <c r="BQ26" i="8"/>
  <c r="AY26" i="8" s="1"/>
  <c r="BX26" i="8"/>
  <c r="BQ40" i="8"/>
  <c r="BY40" i="8"/>
  <c r="BZ72" i="8"/>
  <c r="BR72" i="8"/>
  <c r="BY72" i="8"/>
  <c r="BQ72" i="8"/>
  <c r="CB72" i="8"/>
  <c r="BT72" i="8"/>
  <c r="B125" i="8"/>
  <c r="BX117" i="8"/>
  <c r="BP117" i="8"/>
  <c r="AL117" i="8" s="1"/>
  <c r="CC117" i="8"/>
  <c r="BU117" i="8"/>
  <c r="CB117" i="8"/>
  <c r="BY117" i="8"/>
  <c r="BQ117" i="8"/>
  <c r="BY141" i="8"/>
  <c r="BQ141" i="8"/>
  <c r="X141" i="8" s="1"/>
  <c r="BY157" i="8"/>
  <c r="BQ157" i="8"/>
  <c r="X157" i="8" s="1"/>
  <c r="BY173" i="8"/>
  <c r="BQ173" i="8"/>
  <c r="X173" i="8" s="1"/>
  <c r="X58" i="8"/>
  <c r="BQ12" i="8"/>
  <c r="BU12" i="8"/>
  <c r="BZ12" i="8"/>
  <c r="BR14" i="8"/>
  <c r="BX14" i="8"/>
  <c r="BP16" i="8"/>
  <c r="AY16" i="8" s="1"/>
  <c r="BT16" i="8"/>
  <c r="BY16" i="8"/>
  <c r="BP18" i="8"/>
  <c r="BT18" i="8"/>
  <c r="BX18" i="8"/>
  <c r="BP19" i="8"/>
  <c r="AY19" i="8" s="1"/>
  <c r="BT19" i="8"/>
  <c r="BP20" i="8"/>
  <c r="AY20" i="8" s="1"/>
  <c r="BT20" i="8"/>
  <c r="BY20" i="8"/>
  <c r="BQ23" i="8"/>
  <c r="BY23" i="8"/>
  <c r="BS24" i="8"/>
  <c r="BX24" i="8"/>
  <c r="BS26" i="8"/>
  <c r="BZ26" i="8"/>
  <c r="CB28" i="8"/>
  <c r="BX28" i="8"/>
  <c r="BS28" i="8"/>
  <c r="BZ28" i="8"/>
  <c r="BT28" i="8"/>
  <c r="BR28" i="8"/>
  <c r="AY28" i="8" s="1"/>
  <c r="CA28" i="8"/>
  <c r="CB30" i="8"/>
  <c r="BX30" i="8"/>
  <c r="BS30" i="8"/>
  <c r="BY30" i="8"/>
  <c r="BR30" i="8"/>
  <c r="BQ30" i="8"/>
  <c r="AY30" i="8" s="1"/>
  <c r="BZ30" i="8"/>
  <c r="BZ31" i="8"/>
  <c r="BU31" i="8"/>
  <c r="BQ31" i="8"/>
  <c r="CA31" i="8"/>
  <c r="BT31" i="8"/>
  <c r="BR31" i="8"/>
  <c r="AY31" i="8" s="1"/>
  <c r="BY31" i="8"/>
  <c r="BZ33" i="8"/>
  <c r="BU33" i="8"/>
  <c r="BQ33" i="8"/>
  <c r="BY33" i="8"/>
  <c r="BS33" i="8"/>
  <c r="BP33" i="8"/>
  <c r="BX33" i="8"/>
  <c r="CA35" i="8"/>
  <c r="BR35" i="8"/>
  <c r="CC35" i="8"/>
  <c r="BX35" i="8"/>
  <c r="BS35" i="8"/>
  <c r="BQ35" i="8"/>
  <c r="AY35" i="8" s="1"/>
  <c r="BY35" i="8"/>
  <c r="BU39" i="8"/>
  <c r="BT40" i="8"/>
  <c r="BZ40" i="8"/>
  <c r="CA43" i="8"/>
  <c r="BR43" i="8"/>
  <c r="AY43" i="8" s="1"/>
  <c r="BY43" i="8"/>
  <c r="BT43" i="8"/>
  <c r="BS43" i="8"/>
  <c r="BZ43" i="8"/>
  <c r="CA45" i="8"/>
  <c r="BR45" i="8"/>
  <c r="CB45" i="8"/>
  <c r="BQ45" i="8"/>
  <c r="BP45" i="8"/>
  <c r="AY45" i="8" s="1"/>
  <c r="CC45" i="8"/>
  <c r="CB47" i="8"/>
  <c r="CA48" i="8"/>
  <c r="BR48" i="8"/>
  <c r="CC48" i="8"/>
  <c r="BX48" i="8"/>
  <c r="BS48" i="8"/>
  <c r="BP48" i="8"/>
  <c r="AY48" i="8" s="1"/>
  <c r="BU49" i="8"/>
  <c r="CD58" i="8"/>
  <c r="BV58" i="8"/>
  <c r="BZ64" i="8"/>
  <c r="BR64" i="8"/>
  <c r="BY64" i="8"/>
  <c r="BQ64" i="8"/>
  <c r="CB64" i="8"/>
  <c r="BS78" i="8"/>
  <c r="BT64" i="8"/>
  <c r="BS72" i="8"/>
  <c r="BY145" i="8"/>
  <c r="BQ145" i="8"/>
  <c r="X145" i="8" s="1"/>
  <c r="BY161" i="8"/>
  <c r="BQ161" i="8"/>
  <c r="X161" i="8" s="1"/>
  <c r="BZ29" i="8"/>
  <c r="BU29" i="8"/>
  <c r="BQ29" i="8"/>
  <c r="BP29" i="8"/>
  <c r="CB29" i="8"/>
  <c r="CB32" i="8"/>
  <c r="BX32" i="8"/>
  <c r="BS32" i="8"/>
  <c r="BQ32" i="8"/>
  <c r="AY32" i="8" s="1"/>
  <c r="CC32" i="8"/>
  <c r="CB37" i="8"/>
  <c r="BX37" i="8"/>
  <c r="BS37" i="8"/>
  <c r="AY37" i="8" s="1"/>
  <c r="BR37" i="8"/>
  <c r="BY37" i="8"/>
  <c r="CB42" i="8"/>
  <c r="BX42" i="8"/>
  <c r="BS42" i="8"/>
  <c r="BQ42" i="8"/>
  <c r="AY42" i="8" s="1"/>
  <c r="CC42" i="8"/>
  <c r="CA50" i="8"/>
  <c r="BR50" i="8"/>
  <c r="BP50" i="8"/>
  <c r="AY50" i="8" s="1"/>
  <c r="BU50" i="8"/>
  <c r="BZ50" i="8"/>
  <c r="CB51" i="8"/>
  <c r="CB52" i="8"/>
  <c r="CB53" i="8"/>
  <c r="CA56" i="8"/>
  <c r="BR56" i="8"/>
  <c r="BZ56" i="8"/>
  <c r="BU56" i="8"/>
  <c r="BQ56" i="8"/>
  <c r="BP56" i="8"/>
  <c r="BX56" i="8"/>
  <c r="BZ62" i="8"/>
  <c r="BR62" i="8"/>
  <c r="C73" i="8"/>
  <c r="BY62" i="8"/>
  <c r="BQ62" i="8"/>
  <c r="CA62" i="8"/>
  <c r="BZ70" i="8"/>
  <c r="BR70" i="8"/>
  <c r="BY70" i="8"/>
  <c r="BQ70" i="8"/>
  <c r="CA70" i="8"/>
  <c r="BX79" i="8"/>
  <c r="BP79" i="8"/>
  <c r="X79" i="8" s="1"/>
  <c r="BZ79" i="8"/>
  <c r="BQ79" i="8"/>
  <c r="BY79" i="8"/>
  <c r="X125" i="8"/>
  <c r="BY135" i="8"/>
  <c r="BQ135" i="8"/>
  <c r="X135" i="8" s="1"/>
  <c r="BY143" i="8"/>
  <c r="BQ143" i="8"/>
  <c r="X143" i="8" s="1"/>
  <c r="BY151" i="8"/>
  <c r="BQ151" i="8"/>
  <c r="X151" i="8" s="1"/>
  <c r="BY159" i="8"/>
  <c r="BQ159" i="8"/>
  <c r="X159" i="8" s="1"/>
  <c r="BY167" i="8"/>
  <c r="BQ167" i="8"/>
  <c r="X167" i="8" s="1"/>
  <c r="BZ66" i="8"/>
  <c r="BR66" i="8"/>
  <c r="BY66" i="8"/>
  <c r="BQ66" i="8"/>
  <c r="CA66" i="8"/>
  <c r="BY139" i="8"/>
  <c r="BQ139" i="8"/>
  <c r="X139" i="8" s="1"/>
  <c r="BY147" i="8"/>
  <c r="BQ147" i="8"/>
  <c r="X147" i="8" s="1"/>
  <c r="BY155" i="8"/>
  <c r="BQ155" i="8"/>
  <c r="X155" i="8" s="1"/>
  <c r="BY163" i="8"/>
  <c r="BQ163" i="8"/>
  <c r="X163" i="8" s="1"/>
  <c r="BY171" i="8"/>
  <c r="BQ171" i="8"/>
  <c r="X171" i="8" s="1"/>
  <c r="BP22" i="8"/>
  <c r="AY22" i="8" s="1"/>
  <c r="BT22" i="8"/>
  <c r="BY22" i="8"/>
  <c r="BP25" i="8"/>
  <c r="BT25" i="8"/>
  <c r="BY25" i="8"/>
  <c r="BP27" i="8"/>
  <c r="AY27" i="8" s="1"/>
  <c r="BT27" i="8"/>
  <c r="BY27" i="8"/>
  <c r="BP36" i="8"/>
  <c r="BT36" i="8"/>
  <c r="BY36" i="8"/>
  <c r="BP39" i="8"/>
  <c r="AY39" i="8" s="1"/>
  <c r="BT39" i="8"/>
  <c r="BY39" i="8"/>
  <c r="BQ41" i="8"/>
  <c r="BU41" i="8"/>
  <c r="AY41" i="8" s="1"/>
  <c r="BP44" i="8"/>
  <c r="BT44" i="8"/>
  <c r="BY44" i="8"/>
  <c r="BP46" i="8"/>
  <c r="AY46" i="8" s="1"/>
  <c r="BT46" i="8"/>
  <c r="BP47" i="8"/>
  <c r="AY47" i="8" s="1"/>
  <c r="BT47" i="8"/>
  <c r="BY47" i="8"/>
  <c r="BP49" i="8"/>
  <c r="BT49" i="8"/>
  <c r="BY49" i="8"/>
  <c r="BP51" i="8"/>
  <c r="AY51" i="8" s="1"/>
  <c r="BT51" i="8"/>
  <c r="BX51" i="8"/>
  <c r="BP52" i="8"/>
  <c r="BT52" i="8"/>
  <c r="BX52" i="8"/>
  <c r="BP53" i="8"/>
  <c r="AY53" i="8" s="1"/>
  <c r="BT53" i="8"/>
  <c r="BX53" i="8"/>
  <c r="BQ54" i="8"/>
  <c r="AY54" i="8" s="1"/>
  <c r="BU54" i="8"/>
  <c r="BS55" i="8"/>
  <c r="BX55" i="8"/>
  <c r="CB55" i="8"/>
  <c r="BS57" i="8"/>
  <c r="BX57" i="8"/>
  <c r="CB57" i="8"/>
  <c r="BS63" i="8"/>
  <c r="BS65" i="8"/>
  <c r="Y65" i="8" s="1"/>
  <c r="BS67" i="8"/>
  <c r="Y67" i="8" s="1"/>
  <c r="BS69" i="8"/>
  <c r="Y69" i="8" s="1"/>
  <c r="BS71" i="8"/>
  <c r="BY134" i="8"/>
  <c r="BQ134" i="8"/>
  <c r="X134" i="8" s="1"/>
  <c r="BY136" i="8"/>
  <c r="BQ136" i="8"/>
  <c r="X136" i="8" s="1"/>
  <c r="BY138" i="8"/>
  <c r="BQ138" i="8"/>
  <c r="X138" i="8" s="1"/>
  <c r="BY140" i="8"/>
  <c r="BQ140" i="8"/>
  <c r="X140" i="8" s="1"/>
  <c r="BY142" i="8"/>
  <c r="BQ142" i="8"/>
  <c r="X142" i="8" s="1"/>
  <c r="BY144" i="8"/>
  <c r="BQ144" i="8"/>
  <c r="X144" i="8" s="1"/>
  <c r="BY146" i="8"/>
  <c r="BQ146" i="8"/>
  <c r="X146" i="8" s="1"/>
  <c r="BY148" i="8"/>
  <c r="BQ148" i="8"/>
  <c r="X148" i="8" s="1"/>
  <c r="BY150" i="8"/>
  <c r="BQ150" i="8"/>
  <c r="X150" i="8" s="1"/>
  <c r="BY152" i="8"/>
  <c r="BQ152" i="8"/>
  <c r="X152" i="8" s="1"/>
  <c r="BY154" i="8"/>
  <c r="BQ154" i="8"/>
  <c r="X154" i="8" s="1"/>
  <c r="BY156" i="8"/>
  <c r="BQ156" i="8"/>
  <c r="X156" i="8" s="1"/>
  <c r="BY158" i="8"/>
  <c r="BQ158" i="8"/>
  <c r="X158" i="8" s="1"/>
  <c r="BY160" i="8"/>
  <c r="BQ160" i="8"/>
  <c r="X160" i="8" s="1"/>
  <c r="BY162" i="8"/>
  <c r="BQ162" i="8"/>
  <c r="X162" i="8" s="1"/>
  <c r="BY164" i="8"/>
  <c r="BQ164" i="8"/>
  <c r="X164" i="8" s="1"/>
  <c r="BY166" i="8"/>
  <c r="BQ166" i="8"/>
  <c r="X166" i="8" s="1"/>
  <c r="BY168" i="8"/>
  <c r="BQ168" i="8"/>
  <c r="X168" i="8" s="1"/>
  <c r="BY170" i="8"/>
  <c r="BQ170" i="8"/>
  <c r="X170" i="8" s="1"/>
  <c r="BY172" i="8"/>
  <c r="BQ172" i="8"/>
  <c r="X172" i="8" s="1"/>
  <c r="BY174" i="8"/>
  <c r="BQ174" i="8"/>
  <c r="X174" i="8" s="1"/>
  <c r="BP55" i="8"/>
  <c r="AY55" i="8" s="1"/>
  <c r="BT55" i="8"/>
  <c r="BY55" i="8"/>
  <c r="BP57" i="8"/>
  <c r="BT57" i="8"/>
  <c r="BY57" i="8"/>
  <c r="BR78" i="8"/>
  <c r="X78" i="8" s="1"/>
  <c r="BU118" i="8"/>
  <c r="CC118" i="8"/>
  <c r="BU119" i="8"/>
  <c r="CC119" i="8"/>
  <c r="BU120" i="8"/>
  <c r="CC120" i="8"/>
  <c r="BU121" i="8"/>
  <c r="CC121" i="8"/>
  <c r="BU122" i="8"/>
  <c r="CC122" i="8"/>
  <c r="BU123" i="8"/>
  <c r="CC123" i="8"/>
  <c r="BU124" i="8"/>
  <c r="CC124" i="8"/>
  <c r="BP118" i="8"/>
  <c r="BP119" i="8"/>
  <c r="AL119" i="8" s="1"/>
  <c r="BP120" i="8"/>
  <c r="AL120" i="8" s="1"/>
  <c r="BP121" i="8"/>
  <c r="AL121" i="8" s="1"/>
  <c r="BP122" i="8"/>
  <c r="BP123" i="8"/>
  <c r="AL123" i="8" s="1"/>
  <c r="BP124" i="8"/>
  <c r="AL124" i="8" s="1"/>
  <c r="BQ20" i="2"/>
  <c r="BR20" i="2"/>
  <c r="BQ24" i="2"/>
  <c r="BZ26" i="2"/>
  <c r="BR17" i="2"/>
  <c r="CB19" i="2"/>
  <c r="BY20" i="2"/>
  <c r="BP22" i="2"/>
  <c r="CC26" i="2"/>
  <c r="CB41" i="2"/>
  <c r="BX41" i="2"/>
  <c r="BS41" i="2"/>
  <c r="BZ41" i="2"/>
  <c r="BT41" i="2"/>
  <c r="CC41" i="2"/>
  <c r="BQ41" i="2"/>
  <c r="CA41" i="2"/>
  <c r="BU41" i="2"/>
  <c r="BP41" i="2"/>
  <c r="BY41" i="2"/>
  <c r="BR16" i="2"/>
  <c r="CC28" i="2"/>
  <c r="BZ28" i="2"/>
  <c r="CC43" i="2"/>
  <c r="CA43" i="2"/>
  <c r="BX15" i="2"/>
  <c r="BQ15" i="2"/>
  <c r="BX27" i="2"/>
  <c r="CB48" i="2"/>
  <c r="BZ39" i="2"/>
  <c r="BQ151" i="2"/>
  <c r="X151" i="2" s="1"/>
  <c r="CC12" i="2"/>
  <c r="BQ14" i="2"/>
  <c r="BU14" i="2"/>
  <c r="BR31" i="2"/>
  <c r="CB35" i="2"/>
  <c r="BU36" i="2"/>
  <c r="BV58" i="2"/>
  <c r="BZ77" i="2"/>
  <c r="BY136" i="2"/>
  <c r="BQ140" i="2"/>
  <c r="X140" i="2" s="1"/>
  <c r="BY156" i="2"/>
  <c r="BQ156" i="2"/>
  <c r="X156" i="2" s="1"/>
  <c r="BQ172" i="2"/>
  <c r="X172" i="2" s="1"/>
  <c r="BQ137" i="2"/>
  <c r="X137" i="2" s="1"/>
  <c r="BY141" i="2"/>
  <c r="BY145" i="2"/>
  <c r="BQ153" i="2"/>
  <c r="X153" i="2" s="1"/>
  <c r="BY157" i="2"/>
  <c r="BQ165" i="2"/>
  <c r="X165" i="2" s="1"/>
  <c r="BT33" i="2"/>
  <c r="BY38" i="2"/>
  <c r="CA44" i="2"/>
  <c r="CB46" i="2"/>
  <c r="BQ138" i="2"/>
  <c r="X138" i="2" s="1"/>
  <c r="BY150" i="2"/>
  <c r="BQ158" i="2"/>
  <c r="X158" i="2" s="1"/>
  <c r="BY166" i="2"/>
  <c r="BQ170" i="2"/>
  <c r="X170" i="2" s="1"/>
  <c r="BY47" i="2"/>
  <c r="CB53" i="2"/>
  <c r="CA63" i="2"/>
  <c r="BQ78" i="2"/>
  <c r="BZ81" i="2"/>
  <c r="BZ83" i="2"/>
  <c r="BZ84" i="2"/>
  <c r="BZ86" i="2"/>
  <c r="BQ86" i="2"/>
  <c r="BX87" i="2"/>
  <c r="BP45" i="2"/>
  <c r="BR51" i="2"/>
  <c r="BS62" i="2"/>
  <c r="BS64" i="2"/>
  <c r="BQ67" i="2"/>
  <c r="BR81" i="2"/>
  <c r="BR86" i="2"/>
  <c r="BR119" i="2"/>
  <c r="CB122" i="2"/>
  <c r="BP118" i="2"/>
  <c r="BP121" i="2"/>
  <c r="BR118" i="2" l="1"/>
  <c r="BQ79" i="2"/>
  <c r="BQ63" i="2"/>
  <c r="BX46" i="2"/>
  <c r="BT53" i="2"/>
  <c r="BZ55" i="2"/>
  <c r="BQ163" i="2"/>
  <c r="X163" i="2" s="1"/>
  <c r="CB28" i="2"/>
  <c r="BT28" i="2"/>
  <c r="BQ25" i="2"/>
  <c r="BS28" i="2"/>
  <c r="BX20" i="2"/>
  <c r="BQ70" i="2"/>
  <c r="BR84" i="2"/>
  <c r="BS66" i="2"/>
  <c r="BR53" i="2"/>
  <c r="BS63" i="2"/>
  <c r="BT46" i="2"/>
  <c r="CA13" i="2"/>
  <c r="CC20" i="2"/>
  <c r="CA28" i="2"/>
  <c r="CB21" i="2"/>
  <c r="BX26" i="2"/>
  <c r="CA22" i="2"/>
  <c r="BZ20" i="2"/>
  <c r="BU46" i="2"/>
  <c r="CB66" i="2"/>
  <c r="BP84" i="2"/>
  <c r="A200" i="1"/>
  <c r="BR87" i="2"/>
  <c r="CA67" i="2"/>
  <c r="CB42" i="2"/>
  <c r="BQ135" i="2"/>
  <c r="X135" i="2" s="1"/>
  <c r="BS43" i="2"/>
  <c r="BU31" i="2"/>
  <c r="BS25" i="2"/>
  <c r="BZ17" i="2"/>
  <c r="BU37" i="2"/>
  <c r="BS67" i="2"/>
  <c r="Y67" i="2" s="1"/>
  <c r="BP56" i="2"/>
  <c r="BU42" i="2"/>
  <c r="BP31" i="2"/>
  <c r="BY171" i="2"/>
  <c r="BZ43" i="2"/>
  <c r="BX25" i="2"/>
  <c r="BS17" i="2"/>
  <c r="BT25" i="2"/>
  <c r="BY42" i="2"/>
  <c r="BX30" i="2"/>
  <c r="BY55" i="2"/>
  <c r="CB69" i="2"/>
  <c r="BZ64" i="2"/>
  <c r="BY69" i="2"/>
  <c r="BQ69" i="2"/>
  <c r="BR49" i="2"/>
  <c r="BZ87" i="2"/>
  <c r="BZ85" i="2"/>
  <c r="BX80" i="2"/>
  <c r="BQ146" i="2"/>
  <c r="X146" i="2" s="1"/>
  <c r="BZ42" i="2"/>
  <c r="BY13" i="2"/>
  <c r="BX55" i="2"/>
  <c r="CA31" i="2"/>
  <c r="BT24" i="2"/>
  <c r="BU43" i="2"/>
  <c r="BY43" i="2"/>
  <c r="BR25" i="2"/>
  <c r="CA17" i="2"/>
  <c r="BP16" i="2"/>
  <c r="CB24" i="2"/>
  <c r="BT27" i="2"/>
  <c r="BT37" i="2"/>
  <c r="CA47" i="2"/>
  <c r="BR65" i="2"/>
  <c r="CB67" i="2"/>
  <c r="CB64" i="2"/>
  <c r="BY83" i="2"/>
  <c r="CC42" i="2"/>
  <c r="BR80" i="2"/>
  <c r="BZ54" i="2"/>
  <c r="BT30" i="2"/>
  <c r="BX42" i="2"/>
  <c r="BZ13" i="2"/>
  <c r="BZ37" i="2"/>
  <c r="BY87" i="2"/>
  <c r="BY17" i="2"/>
  <c r="BX51" i="2"/>
  <c r="BP47" i="2"/>
  <c r="CC36" i="2"/>
  <c r="BY152" i="2"/>
  <c r="BU34" i="2"/>
  <c r="BY26" i="2"/>
  <c r="BU47" i="2"/>
  <c r="BX16" i="2"/>
  <c r="BT26" i="2"/>
  <c r="BS19" i="2"/>
  <c r="CA26" i="2"/>
  <c r="CB26" i="2"/>
  <c r="BU22" i="2"/>
  <c r="BX19" i="2"/>
  <c r="BZ34" i="2"/>
  <c r="CA70" i="2"/>
  <c r="BP82" i="2"/>
  <c r="BT71" i="2"/>
  <c r="BR47" i="2"/>
  <c r="BQ149" i="2"/>
  <c r="X149" i="2" s="1"/>
  <c r="BQ159" i="2"/>
  <c r="X159" i="2" s="1"/>
  <c r="CA56" i="2"/>
  <c r="CA39" i="2"/>
  <c r="CC16" i="2"/>
  <c r="CA24" i="2"/>
  <c r="BQ16" i="2"/>
  <c r="BY24" i="2"/>
  <c r="CA21" i="2"/>
  <c r="CC19" i="2"/>
  <c r="BQ17" i="2"/>
  <c r="BX17" i="2"/>
  <c r="BR26" i="2"/>
  <c r="BQ26" i="2"/>
  <c r="BS24" i="2"/>
  <c r="BU24" i="2"/>
  <c r="BZ22" i="2"/>
  <c r="BY51" i="2"/>
  <c r="CC37" i="2"/>
  <c r="BP17" i="2"/>
  <c r="BZ45" i="2"/>
  <c r="BY37" i="2"/>
  <c r="BR37" i="2"/>
  <c r="BR42" i="2"/>
  <c r="CB36" i="2"/>
  <c r="BZ67" i="2"/>
  <c r="BR69" i="2"/>
  <c r="CB65" i="2"/>
  <c r="BP87" i="2"/>
  <c r="X87" i="2" s="1"/>
  <c r="BY80" i="2"/>
  <c r="CC124" i="2"/>
  <c r="BS34" i="2"/>
  <c r="BT67" i="2"/>
  <c r="BT42" i="2"/>
  <c r="BT17" i="2"/>
  <c r="BX81" i="2"/>
  <c r="BQ147" i="2"/>
  <c r="X147" i="2" s="1"/>
  <c r="BP39" i="2"/>
  <c r="BX39" i="2"/>
  <c r="BQ37" i="2"/>
  <c r="BQ80" i="2"/>
  <c r="CA69" i="2"/>
  <c r="CA65" i="2"/>
  <c r="BT51" i="2"/>
  <c r="BP42" i="2"/>
  <c r="BY39" i="2"/>
  <c r="BS36" i="2"/>
  <c r="BQ173" i="2"/>
  <c r="X173" i="2" s="1"/>
  <c r="BY168" i="2"/>
  <c r="BS42" i="2"/>
  <c r="BP34" i="2"/>
  <c r="BQ139" i="2"/>
  <c r="X139" i="2" s="1"/>
  <c r="BP26" i="2"/>
  <c r="BQ43" i="2"/>
  <c r="BP43" i="2"/>
  <c r="BR82" i="2"/>
  <c r="BQ71" i="2"/>
  <c r="BQ65" i="2"/>
  <c r="BZ82" i="2"/>
  <c r="BS69" i="2"/>
  <c r="BS65" i="2"/>
  <c r="BY49" i="2"/>
  <c r="BQ154" i="2"/>
  <c r="X154" i="2" s="1"/>
  <c r="BP44" i="2"/>
  <c r="BQ42" i="2"/>
  <c r="BP38" i="2"/>
  <c r="BT56" i="2"/>
  <c r="CB39" i="2"/>
  <c r="BP32" i="2"/>
  <c r="BZ56" i="2"/>
  <c r="BT36" i="2"/>
  <c r="BQ27" i="2"/>
  <c r="CC24" i="2"/>
  <c r="BX43" i="2"/>
  <c r="CB43" i="2"/>
  <c r="BT43" i="2"/>
  <c r="BR24" i="2"/>
  <c r="BZ16" i="2"/>
  <c r="BP24" i="2"/>
  <c r="BU19" i="2"/>
  <c r="BU17" i="2"/>
  <c r="CB17" i="2"/>
  <c r="BS26" i="2"/>
  <c r="BX24" i="2"/>
  <c r="CB22" i="2"/>
  <c r="BS49" i="2"/>
  <c r="BP37" i="2"/>
  <c r="BZ19" i="2"/>
  <c r="CB37" i="2"/>
  <c r="BX37" i="2"/>
  <c r="BS47" i="2"/>
  <c r="BZ65" i="2"/>
  <c r="BR67" i="2"/>
  <c r="CB71" i="2"/>
  <c r="BP78" i="2"/>
  <c r="BQ120" i="2"/>
  <c r="BY48" i="2"/>
  <c r="BX85" i="2"/>
  <c r="BX83" i="2"/>
  <c r="BU35" i="2"/>
  <c r="BP33" i="2"/>
  <c r="BX35" i="2"/>
  <c r="CA33" i="2"/>
  <c r="BR56" i="2"/>
  <c r="BU15" i="2"/>
  <c r="CB15" i="2"/>
  <c r="BS23" i="2"/>
  <c r="BS18" i="2"/>
  <c r="BZ48" i="2"/>
  <c r="BP122" i="2"/>
  <c r="BR123" i="2"/>
  <c r="BR121" i="2"/>
  <c r="BR83" i="2"/>
  <c r="BP50" i="2"/>
  <c r="BP48" i="2"/>
  <c r="BQ85" i="2"/>
  <c r="BQ83" i="2"/>
  <c r="X83" i="2" s="1"/>
  <c r="BS79" i="2"/>
  <c r="BS71" i="2"/>
  <c r="BX52" i="2"/>
  <c r="CC49" i="2"/>
  <c r="BY162" i="2"/>
  <c r="BQ142" i="2"/>
  <c r="X142" i="2" s="1"/>
  <c r="BY56" i="2"/>
  <c r="BR38" i="2"/>
  <c r="BY33" i="2"/>
  <c r="BT31" i="2"/>
  <c r="BP13" i="2"/>
  <c r="BY169" i="2"/>
  <c r="BY133" i="2"/>
  <c r="BY160" i="2"/>
  <c r="BY144" i="2"/>
  <c r="BQ77" i="2"/>
  <c r="CC56" i="2"/>
  <c r="BU49" i="2"/>
  <c r="BT34" i="2"/>
  <c r="BY155" i="2"/>
  <c r="BY143" i="2"/>
  <c r="BU56" i="2"/>
  <c r="BU48" i="2"/>
  <c r="BT22" i="2"/>
  <c r="BR15" i="2"/>
  <c r="BS15" i="2"/>
  <c r="CA25" i="2"/>
  <c r="BZ25" i="2"/>
  <c r="BY22" i="2"/>
  <c r="BQ22" i="2"/>
  <c r="BX22" i="2"/>
  <c r="BZ51" i="2"/>
  <c r="BP35" i="2"/>
  <c r="CC31" i="2"/>
  <c r="CB34" i="2"/>
  <c r="BS33" i="2"/>
  <c r="BX50" i="2"/>
  <c r="BX48" i="2"/>
  <c r="BQ50" i="2"/>
  <c r="BR70" i="2"/>
  <c r="BQ64" i="2"/>
  <c r="BP85" i="2"/>
  <c r="BY122" i="2"/>
  <c r="CC122" i="2"/>
  <c r="CC51" i="2"/>
  <c r="BR122" i="2"/>
  <c r="BR85" i="2"/>
  <c r="BT49" i="2"/>
  <c r="BY77" i="2"/>
  <c r="BX56" i="2"/>
  <c r="BT35" i="2"/>
  <c r="BQ33" i="2"/>
  <c r="CB33" i="2"/>
  <c r="CC15" i="2"/>
  <c r="CA48" i="2"/>
  <c r="BZ49" i="2"/>
  <c r="BQ68" i="2"/>
  <c r="BR77" i="2"/>
  <c r="BQ123" i="2"/>
  <c r="BP117" i="2"/>
  <c r="CB121" i="2"/>
  <c r="BR117" i="2"/>
  <c r="BY50" i="2"/>
  <c r="BT48" i="2"/>
  <c r="BX86" i="2"/>
  <c r="CA71" i="2"/>
  <c r="BP51" i="2"/>
  <c r="BP49" i="2"/>
  <c r="BQ174" i="2"/>
  <c r="X174" i="2" s="1"/>
  <c r="BS57" i="2"/>
  <c r="BX38" i="2"/>
  <c r="CC38" i="2"/>
  <c r="BQ35" i="2"/>
  <c r="BY31" i="2"/>
  <c r="BT13" i="2"/>
  <c r="BY161" i="2"/>
  <c r="BU38" i="2"/>
  <c r="BS35" i="2"/>
  <c r="BR33" i="2"/>
  <c r="BR13" i="2"/>
  <c r="BQ167" i="2"/>
  <c r="X167" i="2" s="1"/>
  <c r="BQ56" i="2"/>
  <c r="CB56" i="2"/>
  <c r="BU33" i="2"/>
  <c r="CC22" i="2"/>
  <c r="CA15" i="2"/>
  <c r="BZ15" i="2"/>
  <c r="BU25" i="2"/>
  <c r="CB25" i="2"/>
  <c r="BU23" i="2"/>
  <c r="BR22" i="2"/>
  <c r="CA51" i="2"/>
  <c r="CC35" i="2"/>
  <c r="BX31" i="2"/>
  <c r="BT15" i="2"/>
  <c r="CC13" i="2"/>
  <c r="BQ31" i="2"/>
  <c r="BX33" i="2"/>
  <c r="BQ48" i="2"/>
  <c r="BR40" i="2"/>
  <c r="CA49" i="2"/>
  <c r="CB38" i="2"/>
  <c r="BR71" i="2"/>
  <c r="BT70" i="2"/>
  <c r="BY64" i="2"/>
  <c r="CA64" i="2"/>
  <c r="BP86" i="2"/>
  <c r="BX121" i="2"/>
  <c r="BR35" i="2"/>
  <c r="BX117" i="2"/>
  <c r="CB117" i="2"/>
  <c r="BY79" i="2"/>
  <c r="BY40" i="2"/>
  <c r="BQ84" i="2"/>
  <c r="X84" i="2" s="1"/>
  <c r="BX82" i="2"/>
  <c r="BQ54" i="2"/>
  <c r="BP53" i="2"/>
  <c r="BT47" i="2"/>
  <c r="BP46" i="2"/>
  <c r="BU44" i="2"/>
  <c r="BP29" i="2"/>
  <c r="BZ36" i="2"/>
  <c r="BT12" i="2"/>
  <c r="BR39" i="2"/>
  <c r="BP36" i="2"/>
  <c r="BT20" i="2"/>
  <c r="CB47" i="2"/>
  <c r="BY28" i="2"/>
  <c r="BS16" i="2"/>
  <c r="BU16" i="2"/>
  <c r="BY23" i="2"/>
  <c r="BP20" i="2"/>
  <c r="BY19" i="2"/>
  <c r="CA19" i="2"/>
  <c r="CA18" i="2"/>
  <c r="BS20" i="2"/>
  <c r="BU20" i="2"/>
  <c r="BS51" i="2"/>
  <c r="BR50" i="2"/>
  <c r="BQ34" i="2"/>
  <c r="BX23" i="2"/>
  <c r="BZ23" i="2"/>
  <c r="BQ29" i="2"/>
  <c r="CA46" i="2"/>
  <c r="BR34" i="2"/>
  <c r="BS53" i="2"/>
  <c r="BX40" i="2"/>
  <c r="CA32" i="2"/>
  <c r="BZ40" i="2"/>
  <c r="BX47" i="2"/>
  <c r="CC50" i="2"/>
  <c r="CA38" i="2"/>
  <c r="BZ70" i="2"/>
  <c r="CB70" i="2"/>
  <c r="BQ66" i="2"/>
  <c r="CA66" i="2"/>
  <c r="BZ68" i="2"/>
  <c r="BP79" i="2"/>
  <c r="BY84" i="2"/>
  <c r="BY82" i="2"/>
  <c r="BQ118" i="2"/>
  <c r="BY120" i="2"/>
  <c r="BX123" i="2"/>
  <c r="BY46" i="2"/>
  <c r="AY58" i="3"/>
  <c r="BY18" i="2"/>
  <c r="BS46" i="2"/>
  <c r="BU53" i="2"/>
  <c r="CA53" i="2"/>
  <c r="BS32" i="2"/>
  <c r="BT44" i="2"/>
  <c r="BZ66" i="2"/>
  <c r="CA68" i="2"/>
  <c r="BR79" i="2"/>
  <c r="BY118" i="2"/>
  <c r="CC118" i="2"/>
  <c r="BX120" i="2"/>
  <c r="B175" i="2"/>
  <c r="BQ175" i="2" s="1"/>
  <c r="X175" i="2" s="1"/>
  <c r="CC46" i="2"/>
  <c r="CB123" i="2"/>
  <c r="CB118" i="2"/>
  <c r="BZ79" i="2"/>
  <c r="BS70" i="2"/>
  <c r="BX54" i="2"/>
  <c r="BT50" i="2"/>
  <c r="BR46" i="2"/>
  <c r="BQ81" i="2"/>
  <c r="X81" i="2" s="1"/>
  <c r="BX53" i="2"/>
  <c r="CB51" i="2"/>
  <c r="BZ46" i="2"/>
  <c r="BY134" i="2"/>
  <c r="BR44" i="2"/>
  <c r="BT39" i="2"/>
  <c r="BT38" i="2"/>
  <c r="BX36" i="2"/>
  <c r="BS77" i="2"/>
  <c r="BQ39" i="2"/>
  <c r="BQ36" i="2"/>
  <c r="BY34" i="2"/>
  <c r="BU28" i="2"/>
  <c r="BT16" i="2"/>
  <c r="BP28" i="2"/>
  <c r="BR28" i="2"/>
  <c r="CA16" i="2"/>
  <c r="CB16" i="2"/>
  <c r="BQ28" i="2"/>
  <c r="CA23" i="2"/>
  <c r="BR19" i="2"/>
  <c r="BQ19" i="2"/>
  <c r="BU40" i="2"/>
  <c r="CC18" i="2"/>
  <c r="CA20" i="2"/>
  <c r="CC53" i="2"/>
  <c r="BU51" i="2"/>
  <c r="BY35" i="2"/>
  <c r="BU32" i="2"/>
  <c r="BT19" i="2"/>
  <c r="BZ38" i="2"/>
  <c r="CA34" i="2"/>
  <c r="CC34" i="2"/>
  <c r="CC33" i="2"/>
  <c r="BQ53" i="2"/>
  <c r="BS38" i="2"/>
  <c r="BZ32" i="2"/>
  <c r="BX44" i="2"/>
  <c r="BT66" i="2"/>
  <c r="BT64" i="2"/>
  <c r="BU118" i="2"/>
  <c r="BU122" i="2"/>
  <c r="BU121" i="2"/>
  <c r="CC123" i="2"/>
  <c r="BS40" i="2"/>
  <c r="CA45" i="2"/>
  <c r="BX45" i="2"/>
  <c r="BQ45" i="2"/>
  <c r="BR78" i="2"/>
  <c r="CA55" i="2"/>
  <c r="CB55" i="2"/>
  <c r="BU27" i="2"/>
  <c r="CB27" i="2"/>
  <c r="BR21" i="2"/>
  <c r="BS21" i="2"/>
  <c r="BX21" i="2"/>
  <c r="BT21" i="2"/>
  <c r="CC45" i="2"/>
  <c r="BS30" i="2"/>
  <c r="BQ72" i="2"/>
  <c r="BX78" i="2"/>
  <c r="BY124" i="2"/>
  <c r="BP124" i="2"/>
  <c r="CB124" i="2"/>
  <c r="CB120" i="2"/>
  <c r="BS78" i="2"/>
  <c r="BU57" i="2"/>
  <c r="BY44" i="2"/>
  <c r="BY29" i="2"/>
  <c r="BQ164" i="2"/>
  <c r="X164" i="2" s="1"/>
  <c r="BQ148" i="2"/>
  <c r="X148" i="2" s="1"/>
  <c r="BR55" i="2"/>
  <c r="BQ55" i="2"/>
  <c r="BS44" i="2"/>
  <c r="BY32" i="2"/>
  <c r="CA29" i="2"/>
  <c r="CA27" i="2"/>
  <c r="BZ27" i="2"/>
  <c r="BP18" i="2"/>
  <c r="CB23" i="2"/>
  <c r="CC23" i="2"/>
  <c r="BQ21" i="2"/>
  <c r="BY21" i="2"/>
  <c r="BZ18" i="2"/>
  <c r="BX18" i="2"/>
  <c r="BQ18" i="2"/>
  <c r="BQ40" i="2"/>
  <c r="BZ30" i="2"/>
  <c r="BZ21" i="2"/>
  <c r="CB32" i="2"/>
  <c r="CA30" i="2"/>
  <c r="CC40" i="2"/>
  <c r="CC55" i="2"/>
  <c r="BZ72" i="2"/>
  <c r="BT68" i="2"/>
  <c r="BR68" i="2"/>
  <c r="BU124" i="2"/>
  <c r="CC120" i="2"/>
  <c r="BU123" i="2"/>
  <c r="BQ13" i="2"/>
  <c r="CB13" i="2"/>
  <c r="BU13" i="2"/>
  <c r="CC25" i="2"/>
  <c r="BP25" i="2"/>
  <c r="CB31" i="2"/>
  <c r="BS31" i="2"/>
  <c r="BX49" i="2"/>
  <c r="CB49" i="2"/>
  <c r="BY78" i="2"/>
  <c r="CB57" i="2"/>
  <c r="BP30" i="2"/>
  <c r="BU30" i="2"/>
  <c r="BP55" i="2"/>
  <c r="CA72" i="2"/>
  <c r="BS29" i="2"/>
  <c r="BX29" i="2"/>
  <c r="CB29" i="2"/>
  <c r="BX32" i="2"/>
  <c r="BR32" i="2"/>
  <c r="BP120" i="2"/>
  <c r="BS72" i="2"/>
  <c r="BS68" i="2"/>
  <c r="BY45" i="2"/>
  <c r="BT40" i="2"/>
  <c r="BP123" i="2"/>
  <c r="BR124" i="2"/>
  <c r="BR120" i="2"/>
  <c r="BT45" i="2"/>
  <c r="BP40" i="2"/>
  <c r="C73" i="2"/>
  <c r="BS73" i="2" s="1"/>
  <c r="CB44" i="2"/>
  <c r="CC44" i="2"/>
  <c r="BT29" i="2"/>
  <c r="BS55" i="2"/>
  <c r="BU55" i="2"/>
  <c r="BT32" i="2"/>
  <c r="BY30" i="2"/>
  <c r="BR29" i="2"/>
  <c r="BU29" i="2"/>
  <c r="BR27" i="2"/>
  <c r="BS27" i="2"/>
  <c r="BU45" i="2"/>
  <c r="BR23" i="2"/>
  <c r="BQ23" i="2"/>
  <c r="BU21" i="2"/>
  <c r="CC21" i="2"/>
  <c r="BT18" i="2"/>
  <c r="CB40" i="2"/>
  <c r="BR18" i="2"/>
  <c r="BU18" i="2"/>
  <c r="BS45" i="2"/>
  <c r="BP27" i="2"/>
  <c r="BT23" i="2"/>
  <c r="BY27" i="2"/>
  <c r="CC29" i="2"/>
  <c r="BR45" i="2"/>
  <c r="BR30" i="2"/>
  <c r="BQ30" i="2"/>
  <c r="CC30" i="2"/>
  <c r="CC32" i="2"/>
  <c r="BT72" i="2"/>
  <c r="BY68" i="2"/>
  <c r="BQ124" i="2"/>
  <c r="CA36" i="2"/>
  <c r="BR36" i="2"/>
  <c r="BQ47" i="2"/>
  <c r="BZ47" i="2"/>
  <c r="CC39" i="2"/>
  <c r="BS39" i="2"/>
  <c r="CA50" i="2"/>
  <c r="BU50" i="2"/>
  <c r="CB50" i="2"/>
  <c r="BX119" i="2"/>
  <c r="BQ119" i="2"/>
  <c r="BU119" i="2"/>
  <c r="CC119" i="2"/>
  <c r="BY119" i="2"/>
  <c r="BP119" i="2"/>
  <c r="AL122" i="2"/>
  <c r="B125" i="2"/>
  <c r="CC117" i="2"/>
  <c r="BQ117" i="2"/>
  <c r="BY117" i="2"/>
  <c r="X86" i="2"/>
  <c r="CA62" i="2"/>
  <c r="CB62" i="2"/>
  <c r="BR62" i="2"/>
  <c r="BY62" i="2"/>
  <c r="BT62" i="2"/>
  <c r="BZ62" i="2"/>
  <c r="BQ62" i="2"/>
  <c r="BZ52" i="2"/>
  <c r="BY52" i="2"/>
  <c r="BQ52" i="2"/>
  <c r="CC52" i="2"/>
  <c r="BS52" i="2"/>
  <c r="BU52" i="2"/>
  <c r="CA52" i="2"/>
  <c r="CC57" i="2"/>
  <c r="BP57" i="2"/>
  <c r="BY57" i="2"/>
  <c r="BT57" i="2"/>
  <c r="BR52" i="2"/>
  <c r="CB52" i="2"/>
  <c r="BR57" i="2"/>
  <c r="BQ57" i="2"/>
  <c r="CC54" i="2"/>
  <c r="BT54" i="2"/>
  <c r="CA54" i="2"/>
  <c r="BR54" i="2"/>
  <c r="BY54" i="2"/>
  <c r="BP54" i="2"/>
  <c r="BS54" i="2"/>
  <c r="BU54" i="2"/>
  <c r="BT52" i="2"/>
  <c r="BX57" i="2"/>
  <c r="BZ57" i="2"/>
  <c r="AY14" i="2"/>
  <c r="B58" i="2"/>
  <c r="CA58" i="2" s="1"/>
  <c r="BY12" i="2"/>
  <c r="BZ12" i="2"/>
  <c r="CA12" i="2"/>
  <c r="BQ12" i="2"/>
  <c r="BX12" i="2"/>
  <c r="BU12" i="2"/>
  <c r="CB12" i="2"/>
  <c r="BS12" i="2"/>
  <c r="BP12" i="2"/>
  <c r="AL119" i="13"/>
  <c r="AY36" i="13"/>
  <c r="AY51" i="13"/>
  <c r="AY46" i="13"/>
  <c r="AY39" i="13"/>
  <c r="AY22" i="13"/>
  <c r="X77" i="13"/>
  <c r="Y70" i="13"/>
  <c r="AY42" i="13"/>
  <c r="AY19" i="13"/>
  <c r="AY26" i="13"/>
  <c r="AY13" i="13"/>
  <c r="BQ175" i="13"/>
  <c r="X175" i="13" s="1"/>
  <c r="BY175" i="13"/>
  <c r="AY38" i="13"/>
  <c r="Y66" i="13"/>
  <c r="BZ58" i="13"/>
  <c r="BU58" i="13"/>
  <c r="BQ58" i="13"/>
  <c r="CC58" i="13"/>
  <c r="BY58" i="13"/>
  <c r="BT58" i="13"/>
  <c r="BP58" i="13"/>
  <c r="BX58" i="13"/>
  <c r="CB58" i="13"/>
  <c r="BR58" i="13"/>
  <c r="CA58" i="13"/>
  <c r="BS58" i="13"/>
  <c r="AY33" i="13"/>
  <c r="AY23" i="13"/>
  <c r="AY48" i="13"/>
  <c r="AY40" i="13"/>
  <c r="AY12" i="13"/>
  <c r="AY34" i="13"/>
  <c r="BX200" i="13"/>
  <c r="AL123" i="13"/>
  <c r="AY49" i="13"/>
  <c r="AY44" i="13"/>
  <c r="Y62" i="13"/>
  <c r="AY32" i="13"/>
  <c r="AY18" i="13"/>
  <c r="AL121" i="13"/>
  <c r="AY55" i="13"/>
  <c r="AY52" i="13"/>
  <c r="AY25" i="13"/>
  <c r="Y64" i="13"/>
  <c r="X79" i="13"/>
  <c r="CA73" i="13"/>
  <c r="BS73" i="13"/>
  <c r="BZ73" i="13"/>
  <c r="BR73" i="13"/>
  <c r="BQ73" i="13"/>
  <c r="CB73" i="13"/>
  <c r="BT73" i="13"/>
  <c r="BY73" i="13"/>
  <c r="AY45" i="13"/>
  <c r="AY24" i="13"/>
  <c r="Y68" i="13"/>
  <c r="X81" i="12"/>
  <c r="AY38" i="12"/>
  <c r="AY57" i="12"/>
  <c r="AY55" i="12"/>
  <c r="AY41" i="12"/>
  <c r="CB58" i="12"/>
  <c r="BX58" i="12"/>
  <c r="BX200" i="12" s="1"/>
  <c r="BS58" i="12"/>
  <c r="CA58" i="12"/>
  <c r="BR58" i="12"/>
  <c r="BZ58" i="12"/>
  <c r="BU58" i="12"/>
  <c r="BQ58" i="12"/>
  <c r="BY58" i="12"/>
  <c r="BT58" i="12"/>
  <c r="BP58" i="12"/>
  <c r="CC58" i="12"/>
  <c r="Y65" i="12"/>
  <c r="AY44" i="12"/>
  <c r="AY33" i="12"/>
  <c r="AY31" i="12"/>
  <c r="AY29" i="12"/>
  <c r="AY22" i="12"/>
  <c r="CB125" i="12"/>
  <c r="Y69" i="12"/>
  <c r="X79" i="12"/>
  <c r="Y63" i="12"/>
  <c r="AY15" i="12"/>
  <c r="AY53" i="12"/>
  <c r="X82" i="12"/>
  <c r="AY27" i="12"/>
  <c r="BQ175" i="12"/>
  <c r="X175" i="12" s="1"/>
  <c r="BY175" i="12"/>
  <c r="AY13" i="12"/>
  <c r="Y71" i="12"/>
  <c r="X87" i="12"/>
  <c r="AY43" i="12"/>
  <c r="AY54" i="12"/>
  <c r="AY21" i="12"/>
  <c r="AY17" i="12"/>
  <c r="AY39" i="12"/>
  <c r="X84" i="12"/>
  <c r="BY73" i="12"/>
  <c r="BQ73" i="12"/>
  <c r="CB73" i="12"/>
  <c r="BT73" i="12"/>
  <c r="CA73" i="12"/>
  <c r="BS73" i="12"/>
  <c r="BZ73" i="12"/>
  <c r="BR73" i="12"/>
  <c r="AY42" i="12"/>
  <c r="AY18" i="12"/>
  <c r="X80" i="12"/>
  <c r="AY49" i="12"/>
  <c r="AY34" i="11"/>
  <c r="AY40" i="11"/>
  <c r="AY38" i="11"/>
  <c r="AY21" i="11"/>
  <c r="AY57" i="11"/>
  <c r="Y63" i="11"/>
  <c r="BY175" i="11"/>
  <c r="BQ175" i="11"/>
  <c r="X175" i="11" s="1"/>
  <c r="AY45" i="11"/>
  <c r="AY43" i="11"/>
  <c r="AL124" i="11"/>
  <c r="AY36" i="11"/>
  <c r="AL120" i="11"/>
  <c r="AY55" i="11"/>
  <c r="AY52" i="11"/>
  <c r="AY33" i="11"/>
  <c r="AY14" i="11"/>
  <c r="AY54" i="11"/>
  <c r="AY44" i="11"/>
  <c r="AY24" i="11"/>
  <c r="AY28" i="11"/>
  <c r="CB58" i="11"/>
  <c r="BX58" i="11"/>
  <c r="BX200" i="11" s="1"/>
  <c r="BS58" i="11"/>
  <c r="CA58" i="11"/>
  <c r="BR58" i="11"/>
  <c r="CC58" i="11"/>
  <c r="BT58" i="11"/>
  <c r="BP58" i="11"/>
  <c r="BZ58" i="11"/>
  <c r="BQ58" i="11"/>
  <c r="BY58" i="11"/>
  <c r="BU58" i="11"/>
  <c r="AY18" i="11"/>
  <c r="AY35" i="11"/>
  <c r="CB125" i="11"/>
  <c r="BR125" i="11"/>
  <c r="BY125" i="11"/>
  <c r="BQ125" i="11"/>
  <c r="BU125" i="11"/>
  <c r="BP125" i="11"/>
  <c r="CC125" i="11"/>
  <c r="BX125" i="11"/>
  <c r="AY27" i="11"/>
  <c r="Y65" i="11"/>
  <c r="AY32" i="11"/>
  <c r="X77" i="11"/>
  <c r="AY56" i="11"/>
  <c r="AY48" i="11"/>
  <c r="AY12" i="11"/>
  <c r="AY22" i="11"/>
  <c r="AY15" i="11"/>
  <c r="AY42" i="11"/>
  <c r="BY73" i="11"/>
  <c r="BQ73" i="11"/>
  <c r="CB73" i="11"/>
  <c r="BT73" i="11"/>
  <c r="BR73" i="11"/>
  <c r="CA73" i="11"/>
  <c r="BZ73" i="11"/>
  <c r="BS73" i="11"/>
  <c r="AY20" i="11"/>
  <c r="AY47" i="10"/>
  <c r="AY32" i="10"/>
  <c r="AY18" i="10"/>
  <c r="AY17" i="10"/>
  <c r="Y66" i="10"/>
  <c r="A200" i="10" s="1"/>
  <c r="AL123" i="10"/>
  <c r="AL119" i="10"/>
  <c r="AY49" i="10"/>
  <c r="AY44" i="10"/>
  <c r="AY36" i="10"/>
  <c r="Y72" i="10"/>
  <c r="Y62" i="10"/>
  <c r="AY45" i="10"/>
  <c r="AY42" i="10"/>
  <c r="AY19" i="10"/>
  <c r="AY38" i="10"/>
  <c r="AY14" i="10"/>
  <c r="CA73" i="10"/>
  <c r="BS73" i="10"/>
  <c r="BZ73" i="10"/>
  <c r="BR73" i="10"/>
  <c r="BQ73" i="10"/>
  <c r="Y73" i="10" s="1"/>
  <c r="CB73" i="10"/>
  <c r="BT73" i="10"/>
  <c r="BY73" i="10"/>
  <c r="AY57" i="10"/>
  <c r="AY53" i="10"/>
  <c r="AY27" i="10"/>
  <c r="BZ58" i="10"/>
  <c r="BU58" i="10"/>
  <c r="BQ58" i="10"/>
  <c r="CC58" i="10"/>
  <c r="BY58" i="10"/>
  <c r="BT58" i="10"/>
  <c r="BP58" i="10"/>
  <c r="BX58" i="10"/>
  <c r="BX200" i="10" s="1"/>
  <c r="CB58" i="10"/>
  <c r="CA58" i="10"/>
  <c r="BS58" i="10"/>
  <c r="BR58" i="10"/>
  <c r="AY39" i="10"/>
  <c r="X77" i="10"/>
  <c r="Y70" i="10"/>
  <c r="AY24" i="10"/>
  <c r="AY48" i="10"/>
  <c r="X85" i="9"/>
  <c r="X81" i="9"/>
  <c r="AY25" i="9"/>
  <c r="AY41" i="9"/>
  <c r="AY22" i="9"/>
  <c r="AY12" i="9"/>
  <c r="AY49" i="9"/>
  <c r="AY26" i="9"/>
  <c r="AY33" i="9"/>
  <c r="AY29" i="9"/>
  <c r="AY27" i="9"/>
  <c r="AL121" i="9"/>
  <c r="AY57" i="9"/>
  <c r="X77" i="9"/>
  <c r="AY34" i="9"/>
  <c r="X86" i="9"/>
  <c r="X78" i="9"/>
  <c r="BZ58" i="9"/>
  <c r="BU58" i="9"/>
  <c r="BQ58" i="9"/>
  <c r="CB58" i="9"/>
  <c r="BX58" i="9"/>
  <c r="BS58" i="9"/>
  <c r="CC58" i="9"/>
  <c r="BT58" i="9"/>
  <c r="BY58" i="9"/>
  <c r="BP58" i="9"/>
  <c r="CA58" i="9"/>
  <c r="BR58" i="9"/>
  <c r="AY17" i="9"/>
  <c r="AY13" i="9"/>
  <c r="Y70" i="9"/>
  <c r="AY18" i="9"/>
  <c r="AY14" i="9"/>
  <c r="CA73" i="9"/>
  <c r="BS73" i="9"/>
  <c r="BY73" i="9"/>
  <c r="BQ73" i="9"/>
  <c r="BT73" i="9"/>
  <c r="CB73" i="9"/>
  <c r="BX200" i="9" s="1"/>
  <c r="BZ73" i="9"/>
  <c r="BR73" i="9"/>
  <c r="AL123" i="9"/>
  <c r="AL119" i="9"/>
  <c r="AY30" i="9"/>
  <c r="AY54" i="9"/>
  <c r="AY37" i="9"/>
  <c r="AY28" i="9"/>
  <c r="AY31" i="9"/>
  <c r="X82" i="9"/>
  <c r="AY21" i="9"/>
  <c r="AY15" i="9"/>
  <c r="AY14" i="8"/>
  <c r="AY57" i="8"/>
  <c r="AY52" i="8"/>
  <c r="AY25" i="8"/>
  <c r="Y62" i="8"/>
  <c r="AY29" i="8"/>
  <c r="Y64" i="8"/>
  <c r="Y72" i="8"/>
  <c r="AY23" i="8"/>
  <c r="BQ175" i="8"/>
  <c r="X175" i="8" s="1"/>
  <c r="BY175" i="8"/>
  <c r="X77" i="8"/>
  <c r="BZ58" i="8"/>
  <c r="BU58" i="8"/>
  <c r="BQ58" i="8"/>
  <c r="CC58" i="8"/>
  <c r="BY58" i="8"/>
  <c r="BT58" i="8"/>
  <c r="BP58" i="8"/>
  <c r="CA58" i="8"/>
  <c r="BX200" i="8" s="1"/>
  <c r="BR58" i="8"/>
  <c r="CB58" i="8"/>
  <c r="BX58" i="8"/>
  <c r="BS58" i="8"/>
  <c r="Y66" i="8"/>
  <c r="CC125" i="8"/>
  <c r="BU125" i="8"/>
  <c r="CB125" i="8"/>
  <c r="BR125" i="8"/>
  <c r="BY125" i="8"/>
  <c r="BX125" i="8"/>
  <c r="BQ125" i="8"/>
  <c r="BP125" i="8"/>
  <c r="AY40" i="8"/>
  <c r="AY38" i="8"/>
  <c r="Y68" i="8"/>
  <c r="AY21" i="8"/>
  <c r="AL122" i="8"/>
  <c r="AL118" i="8"/>
  <c r="AY49" i="8"/>
  <c r="AY44" i="8"/>
  <c r="AY36" i="8"/>
  <c r="Y70" i="8"/>
  <c r="CA73" i="8"/>
  <c r="BS73" i="8"/>
  <c r="BZ73" i="8"/>
  <c r="BR73" i="8"/>
  <c r="BT73" i="8"/>
  <c r="CB73" i="8"/>
  <c r="BY73" i="8"/>
  <c r="BQ73" i="8"/>
  <c r="AY56" i="8"/>
  <c r="AY33" i="8"/>
  <c r="AY18" i="8"/>
  <c r="AY24" i="8"/>
  <c r="AY34" i="8"/>
  <c r="AY17" i="8"/>
  <c r="Y63" i="2"/>
  <c r="BP58" i="2"/>
  <c r="AY41" i="2"/>
  <c r="AY24" i="2" l="1"/>
  <c r="Y65" i="2"/>
  <c r="AY26" i="2"/>
  <c r="AY42" i="2"/>
  <c r="X80" i="2"/>
  <c r="AY31" i="2"/>
  <c r="CB58" i="2"/>
  <c r="Y64" i="2"/>
  <c r="X82" i="2"/>
  <c r="AY17" i="2"/>
  <c r="AY33" i="2"/>
  <c r="AY25" i="2"/>
  <c r="AY13" i="2"/>
  <c r="AY43" i="2"/>
  <c r="Y69" i="2"/>
  <c r="AY37" i="2"/>
  <c r="AL117" i="2"/>
  <c r="AY32" i="2"/>
  <c r="AY27" i="2"/>
  <c r="AL121" i="2"/>
  <c r="AY28" i="2"/>
  <c r="X79" i="2"/>
  <c r="AY51" i="2"/>
  <c r="AY16" i="2"/>
  <c r="AY20" i="2"/>
  <c r="AY56" i="2"/>
  <c r="X77" i="2"/>
  <c r="X85" i="2"/>
  <c r="AY22" i="2"/>
  <c r="AY49" i="2"/>
  <c r="Y71" i="2"/>
  <c r="CA73" i="2"/>
  <c r="Y70" i="2"/>
  <c r="AL124" i="2"/>
  <c r="AY21" i="2"/>
  <c r="AY19" i="2"/>
  <c r="AL118" i="2"/>
  <c r="AY53" i="2"/>
  <c r="AY35" i="2"/>
  <c r="AY15" i="2"/>
  <c r="AY48" i="2"/>
  <c r="AY47" i="2"/>
  <c r="AY45" i="2"/>
  <c r="AY40" i="2"/>
  <c r="AY38" i="2"/>
  <c r="AY44" i="2"/>
  <c r="Y66" i="2"/>
  <c r="AY50" i="2"/>
  <c r="AY46" i="2"/>
  <c r="AL123" i="2"/>
  <c r="BY175" i="2"/>
  <c r="AY36" i="2"/>
  <c r="AY34" i="2"/>
  <c r="AY39" i="2"/>
  <c r="AY30" i="2"/>
  <c r="AY18" i="2"/>
  <c r="AY29" i="2"/>
  <c r="BQ58" i="2"/>
  <c r="CC58" i="2"/>
  <c r="BR73" i="2"/>
  <c r="AY23" i="2"/>
  <c r="AL120" i="2"/>
  <c r="BU58" i="2"/>
  <c r="BY58" i="2"/>
  <c r="AY55" i="2"/>
  <c r="BS58" i="2"/>
  <c r="BZ58" i="2"/>
  <c r="BR58" i="2"/>
  <c r="AY57" i="2"/>
  <c r="AY52" i="2"/>
  <c r="AL119" i="2"/>
  <c r="Y72" i="2"/>
  <c r="BQ73" i="2"/>
  <c r="BZ73" i="2"/>
  <c r="BT73" i="2"/>
  <c r="BY73" i="2"/>
  <c r="CB73" i="2"/>
  <c r="Y62" i="2"/>
  <c r="Y68" i="2"/>
  <c r="X78" i="2"/>
  <c r="BX125" i="2"/>
  <c r="BP125" i="2"/>
  <c r="CC125" i="2"/>
  <c r="CB125" i="2"/>
  <c r="BU125" i="2"/>
  <c r="BR125" i="2"/>
  <c r="BY125" i="2"/>
  <c r="BQ125" i="2"/>
  <c r="AY54" i="2"/>
  <c r="BX58" i="2"/>
  <c r="BT58" i="2"/>
  <c r="AY12" i="2"/>
  <c r="A200" i="13"/>
  <c r="AY58" i="13"/>
  <c r="Y73" i="13"/>
  <c r="A200" i="12"/>
  <c r="Y73" i="12"/>
  <c r="AY58" i="12"/>
  <c r="Y73" i="11"/>
  <c r="A200" i="11" s="1"/>
  <c r="AL125" i="11"/>
  <c r="AY58" i="11"/>
  <c r="AY58" i="10"/>
  <c r="Y73" i="9"/>
  <c r="A200" i="9" s="1"/>
  <c r="AY58" i="9"/>
  <c r="AL125" i="8"/>
  <c r="A200" i="8" s="1"/>
  <c r="Y73" i="8"/>
  <c r="AY58" i="8"/>
  <c r="Y73" i="2" l="1"/>
  <c r="BX200" i="2"/>
  <c r="AY58" i="2"/>
  <c r="AL125" i="2"/>
  <c r="A200" i="2"/>
</calcChain>
</file>

<file path=xl/sharedStrings.xml><?xml version="1.0" encoding="utf-8"?>
<sst xmlns="http://schemas.openxmlformats.org/spreadsheetml/2006/main" count="4602" uniqueCount="177">
  <si>
    <t>SERVICIO DE SALUD</t>
  </si>
  <si>
    <t>SECCIÓN A.2 : CONSULTAS REALIZADAS SEGÚN MODALIDAD DE FINANCIAMIENTO, INFORMADAS EN SECCIÓN A.1</t>
  </si>
  <si>
    <t>SECCIÓN A.3 : 
CONSULTAS REALIZADAS EN APS E INFORMADAS EN SECCIÓN A.1</t>
  </si>
  <si>
    <t>SECCIÓN A.4 : 
CONSULTAS REALIZADAS POR COMPRA DE SERVICIO (No incluir en sección A.1)</t>
  </si>
  <si>
    <t>SECCIÓN A.5 : 
CONSULTAS REALIZADAS POR OPERATIVOS (No incluir en sección A.1)</t>
  </si>
  <si>
    <t>SECCIÓN A.6
TOTAL INTERCONSULTAS GENERADAS EN APS PARA DERIVACIÓN ESPECIALIDAD</t>
  </si>
  <si>
    <t>SECCIÓN A.1 : CONSULTAS MÉDICAS</t>
  </si>
  <si>
    <t>ESPECIALIDADES   Y  SUB-ESPECIALIDADES</t>
  </si>
  <si>
    <t>CONSULTAS MÉDICAS</t>
  </si>
  <si>
    <t>CONSULTAS PERTINENTES 
(Nuevas originadas en APS)</t>
  </si>
  <si>
    <t>INASISTENTE A CONSULTA MÉDICA (NSP)</t>
  </si>
  <si>
    <t>CONSULTA
ABREVIADA
(Confección de
recetas o lectura
de exámenes)</t>
  </si>
  <si>
    <t>INTERCONSULTAS A 
HOSPITALIZADOS 
(EN SALA)</t>
  </si>
  <si>
    <t>ALTA DE CONSULTA 
DE ESPECIALIDAD
AMBULATORIA</t>
  </si>
  <si>
    <t>POR 
HONORARIOS</t>
  </si>
  <si>
    <t>POR
CONSULTO-
RES DE 
LLAMADA</t>
  </si>
  <si>
    <t>CONTRA-
TADOS POR 
EL ESTABLE-
CIMIENTO O DIRECCIÓN DEL SERVICIO</t>
  </si>
  <si>
    <t>ESPECIALIS-
TAS DE 
HOSPITALES</t>
  </si>
  <si>
    <t>COMPRA DE SERVICIO (APS)</t>
  </si>
  <si>
    <t>COMPRA DE SERVICIO (ATENCIÓN DE ESPECIALIDAD) (INCLUYE DFL 36)</t>
  </si>
  <si>
    <t>CONSULTAS MÉDICAS POR OPERATIVOS</t>
  </si>
  <si>
    <t>Menos 
15 años</t>
  </si>
  <si>
    <t>15 y más años</t>
  </si>
  <si>
    <t xml:space="preserve">TOTAL               </t>
  </si>
  <si>
    <t>GRUPOS DE EDAD (en años)</t>
  </si>
  <si>
    <t>A BENEFICIARIOS</t>
  </si>
  <si>
    <t>POR SEXO</t>
  </si>
  <si>
    <t>CONSULTAS NUEVAS SEGÚN ORIGEN(*)</t>
  </si>
  <si>
    <t>10 - 14</t>
  </si>
  <si>
    <t>15 - 19</t>
  </si>
  <si>
    <t>20 - 24</t>
  </si>
  <si>
    <t>Menos 15 años</t>
  </si>
  <si>
    <t>De 15 y más años</t>
  </si>
  <si>
    <t>15 y más 
años</t>
  </si>
  <si>
    <t>Hombres</t>
  </si>
  <si>
    <t>Mujeres</t>
  </si>
  <si>
    <t>TOTAL</t>
  </si>
  <si>
    <t>APS</t>
  </si>
  <si>
    <t>CAE/CDT/CRS</t>
  </si>
  <si>
    <t>URGENCIA</t>
  </si>
  <si>
    <t>Según protocolo de referencia</t>
  </si>
  <si>
    <t>Según tiempo establecido</t>
  </si>
  <si>
    <t>Pediatría</t>
  </si>
  <si>
    <t>Medicina Interna</t>
  </si>
  <si>
    <t>Neonatología</t>
  </si>
  <si>
    <t xml:space="preserve">Broncopulmonar </t>
  </si>
  <si>
    <t xml:space="preserve">Cardiología </t>
  </si>
  <si>
    <t xml:space="preserve">Endocrinología </t>
  </si>
  <si>
    <t xml:space="preserve">Gastroenterología </t>
  </si>
  <si>
    <t xml:space="preserve">Genética </t>
  </si>
  <si>
    <t xml:space="preserve">Hematología </t>
  </si>
  <si>
    <t>Hematología Oncológica</t>
  </si>
  <si>
    <t xml:space="preserve">Nefrología </t>
  </si>
  <si>
    <t xml:space="preserve">Nutrición </t>
  </si>
  <si>
    <t>Reumatología</t>
  </si>
  <si>
    <t xml:space="preserve">Dermatología </t>
  </si>
  <si>
    <t>Inf. Transmisión Sexual (excluye VIH/SIDA)</t>
  </si>
  <si>
    <t>VIH/SIDA</t>
  </si>
  <si>
    <t>Geriatría</t>
  </si>
  <si>
    <t xml:space="preserve">Medicina Física y Rehabilitación </t>
  </si>
  <si>
    <t xml:space="preserve">Neurología </t>
  </si>
  <si>
    <t xml:space="preserve">Oncología </t>
  </si>
  <si>
    <t xml:space="preserve">Psiquiatría </t>
  </si>
  <si>
    <t xml:space="preserve">Infectología </t>
  </si>
  <si>
    <t>Cirugía Infantil</t>
  </si>
  <si>
    <t>Cirugía Adulto</t>
  </si>
  <si>
    <t xml:space="preserve">Cirugía Abdominal </t>
  </si>
  <si>
    <t>Cirugía de Mamas (excluye Patología Mamaria)</t>
  </si>
  <si>
    <t>Cirugía de Mamas con Patología Mamaria</t>
  </si>
  <si>
    <t xml:space="preserve">Cirugía Máxilo Facial </t>
  </si>
  <si>
    <t xml:space="preserve">Cirugía Plástica </t>
  </si>
  <si>
    <t>Cirugía Proctológica</t>
  </si>
  <si>
    <t xml:space="preserve">Cirugía Tórax </t>
  </si>
  <si>
    <t>Cirugía Vascular Periférica</t>
  </si>
  <si>
    <t xml:space="preserve">Neurocirugía </t>
  </si>
  <si>
    <t xml:space="preserve">Cardiocirugía </t>
  </si>
  <si>
    <t xml:space="preserve">Anestesiología </t>
  </si>
  <si>
    <t xml:space="preserve">Obstetricia </t>
  </si>
  <si>
    <t>Ginecología con Patología Cervical</t>
  </si>
  <si>
    <t>Oftalmología (excluye UAPO)</t>
  </si>
  <si>
    <t>Oftalmología en UAPO</t>
  </si>
  <si>
    <t>Otorrinolaringología</t>
  </si>
  <si>
    <t>Salud Ocupacional</t>
  </si>
  <si>
    <t xml:space="preserve">Traumatología </t>
  </si>
  <si>
    <t xml:space="preserve">Urología </t>
  </si>
  <si>
    <t>Medicina Familiar</t>
  </si>
  <si>
    <t>SECCIÓN B: CONSULTAS Y CONTROLES POR OTROS PROFESIONALES EN ESPECIALIDAD (NIVEL SECUNDARIO)</t>
  </si>
  <si>
    <t>PROFESIONAL</t>
  </si>
  <si>
    <t xml:space="preserve">TOTAL </t>
  </si>
  <si>
    <t>A BENEFI-CIARIOS</t>
  </si>
  <si>
    <t xml:space="preserve">Hombres </t>
  </si>
  <si>
    <t>ENFERMERA</t>
  </si>
  <si>
    <t>MATRONA</t>
  </si>
  <si>
    <t>NUTRICIONISTA</t>
  </si>
  <si>
    <t>FONOAUDIÓLOGO</t>
  </si>
  <si>
    <t>KINESIÓLOGO</t>
  </si>
  <si>
    <t>TERAPEUTA OCUPACIONAL</t>
  </si>
  <si>
    <t>TECNÓLOGO MÉDICO</t>
  </si>
  <si>
    <t>ASISTENTE  SOCIAL</t>
  </si>
  <si>
    <t>SECCIÓN C: CONSULTAS INFECCIÓN TRANSMISIÓN SEXUAL (ITS) Y CONTROLES DE SALUD SEXUAL EN EL NIVEL SECUNDARIO (Incluidos en Sección B)</t>
  </si>
  <si>
    <t>ACTIVIDAD</t>
  </si>
  <si>
    <t>CONSULTAS  INFECCIÓN TRANSMISIÓN SEXUAL  (ITS) (excluir VIH/SIDA)</t>
  </si>
  <si>
    <t>CONSULTAS VIH/SIDA</t>
  </si>
  <si>
    <t>PSICOLOGO</t>
  </si>
  <si>
    <t>CONTROLES DE SALUD A PERSONAS QUE EJERCEN COMERCIO SEXUAL</t>
  </si>
  <si>
    <t>SECCIÓN D: PROGRAMA DE RESOLUTIVIDAD ATENCIÓN PRIMARIA DE SALUD (Incluidas en la Secciones A.4 )</t>
  </si>
  <si>
    <t>ESPECIALIDAD</t>
  </si>
  <si>
    <t xml:space="preserve">CONSULTAS
REALIZADAS (Incluidas en sección A.4)
</t>
  </si>
  <si>
    <t>Oftalmología</t>
  </si>
  <si>
    <t>ESPECIALIDADES</t>
  </si>
  <si>
    <t>Nº CONSUL-TORIAS</t>
  </si>
  <si>
    <t>Nº DE CASOS REVISADOS POR EL EQUIPO</t>
  </si>
  <si>
    <t>Nº DE CASOS ATENDIDOS</t>
  </si>
  <si>
    <t>Neurología</t>
  </si>
  <si>
    <t>Dermatología</t>
  </si>
  <si>
    <t>Neurocirugía</t>
  </si>
  <si>
    <t>Gastroenterología</t>
  </si>
  <si>
    <t>Cardiología</t>
  </si>
  <si>
    <t>Endocrinología</t>
  </si>
  <si>
    <t>Traumatología</t>
  </si>
  <si>
    <t>Urología</t>
  </si>
  <si>
    <t>Patología Mamaria</t>
  </si>
  <si>
    <t>Cirugía General</t>
  </si>
  <si>
    <t>Otras</t>
  </si>
  <si>
    <t>SECCIÓN F: CONSULTAS MÉDICAS RESUELTAS POR TELEMEDICINA</t>
  </si>
  <si>
    <t>COMPRAS DE SERVICIO*</t>
  </si>
  <si>
    <t xml:space="preserve"> AL SISTEMA</t>
  </si>
  <si>
    <t xml:space="preserve"> AL  EXTRA-SISTEMA</t>
  </si>
  <si>
    <t xml:space="preserve">TeleCardiología </t>
  </si>
  <si>
    <t xml:space="preserve">TeleDermatología </t>
  </si>
  <si>
    <t xml:space="preserve">TelePsiquiatría </t>
  </si>
  <si>
    <t xml:space="preserve">TeleOftalmología </t>
  </si>
  <si>
    <t>TeleOtorrinolaringología</t>
  </si>
  <si>
    <t>Otras Teleconsultas</t>
  </si>
  <si>
    <t>* No incluidas como producción del establecimiento (edad,beneficiarios,sexo, etc)</t>
  </si>
  <si>
    <t>** Sólo registra establecimiento de origen</t>
  </si>
  <si>
    <t xml:space="preserve">REM-07.  ATENCIÓN  DE ESPECIALIDADES </t>
  </si>
  <si>
    <t>0 - 4</t>
  </si>
  <si>
    <t>5 - 9</t>
  </si>
  <si>
    <t>25 - 29</t>
  </si>
  <si>
    <t>30 - 34</t>
  </si>
  <si>
    <t>35 - 39</t>
  </si>
  <si>
    <t>40 - 44</t>
  </si>
  <si>
    <t>45 - 49</t>
  </si>
  <si>
    <t>50 - 54</t>
  </si>
  <si>
    <t>55 - 59</t>
  </si>
  <si>
    <t>60 - 64</t>
  </si>
  <si>
    <t>65 - 69</t>
  </si>
  <si>
    <t>70 - 74</t>
  </si>
  <si>
    <t>75 - 79</t>
  </si>
  <si>
    <t>80 y mas</t>
  </si>
  <si>
    <t>Ginecología (excluye Patología Cervical e Infertilidad)</t>
  </si>
  <si>
    <t>Ginecología  Patología Cervical</t>
  </si>
  <si>
    <t>Ginecología  Infertilidad</t>
  </si>
  <si>
    <t>POR EDAD (en años)</t>
  </si>
  <si>
    <t>TOTAL CONTROLES (INCLUIDOS EN GRUPO DE EDAD)</t>
  </si>
  <si>
    <t>ARO</t>
  </si>
  <si>
    <t>GINECOLOGÍA</t>
  </si>
  <si>
    <t>INFERTILIDAD</t>
  </si>
  <si>
    <t>PSICÓLOGO (EXCLUYE SM)</t>
  </si>
  <si>
    <t>CONTROL VIH CON TAR</t>
  </si>
  <si>
    <t>CONTROL VIH SIN TAR</t>
  </si>
  <si>
    <t xml:space="preserve">Otras </t>
  </si>
  <si>
    <t xml:space="preserve">SECCIÓN E: CONSULTORÍAS DE MEDICOS ESPECIALISTAS </t>
  </si>
  <si>
    <t>Geriatria</t>
  </si>
  <si>
    <t>Nefrologia</t>
  </si>
  <si>
    <t>Psiquiatria</t>
  </si>
  <si>
    <r>
      <t>INTERCONSULTAS GENERADAS EN LA APS Y  RESUELTAS POR ESTA MODALIDAD**
  (</t>
    </r>
    <r>
      <rPr>
        <sz val="8"/>
        <color indexed="10"/>
        <rFont val="Verdana"/>
        <family val="2"/>
      </rPr>
      <t>REGISTRA ESTABLECIMIENTO DE ORIGEN</t>
    </r>
    <r>
      <rPr>
        <sz val="8"/>
        <rFont val="Verdana"/>
        <family val="2"/>
      </rPr>
      <t>)</t>
    </r>
  </si>
  <si>
    <r>
      <t xml:space="preserve">INTERCONSULTAS GENERADAS EN MEDIANA Y MAYOR COMPLEJIDAD  RESUELTAS POR ESTA MODALIDAD**
</t>
    </r>
    <r>
      <rPr>
        <sz val="8"/>
        <color indexed="10"/>
        <rFont val="Verdana"/>
        <family val="2"/>
      </rPr>
      <t xml:space="preserve"> (REGISTRA ESTABLECIMIENTO DE ORIGEN)</t>
    </r>
  </si>
  <si>
    <t>Telenefrologia</t>
  </si>
  <si>
    <t>Teleneurologia (pacientes ACV)</t>
  </si>
  <si>
    <t xml:space="preserve">SECCIÓN G: TELEASISTENCIA A PACIENTES HOSPITALIZADOS </t>
  </si>
  <si>
    <t xml:space="preserve">SOLICITUDES DE TELEASISTENCIA RESUELTAS*
</t>
  </si>
  <si>
    <t>POR SEXO*</t>
  </si>
  <si>
    <t>SOLICITUDES DE TELEASISTENCIA GENERADAS **</t>
  </si>
  <si>
    <t xml:space="preserve">* Registra Establecimiento que resuelve - ** Registra Establecimiento que solicita la Teleasistencia </t>
  </si>
  <si>
    <t>GINECOLOGÍA Y OTROS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</si>
</sst>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2]* #,##0.00_-;\-[$€-2]* #,##0.00_-;_-[$€-2]* &quot;-&quot;??_-"/>
  </numFmts>
  <fonts count="16"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6"/>
      <name val="Verdana"/>
      <family val="2"/>
    </font>
    <font>
      <b/>
      <sz val="11"/>
      <name val="Verdana"/>
      <family val="2"/>
    </font>
    <font>
      <sz val="8"/>
      <color indexed="10"/>
      <name val="Verdana"/>
      <family val="2"/>
    </font>
    <font>
      <sz val="11"/>
      <name val="Verdana"/>
      <family val="2"/>
    </font>
    <font>
      <sz val="9"/>
      <name val="Verdana"/>
      <family val="2"/>
    </font>
    <font>
      <sz val="10"/>
      <name val="Verdana"/>
      <family val="2"/>
    </font>
    <font>
      <sz val="11"/>
      <color indexed="8"/>
      <name val="Calibri"/>
      <family val="2"/>
    </font>
    <font>
      <sz val="10"/>
      <name val="Arial"/>
      <family val="2"/>
    </font>
    <font>
      <sz val="11"/>
      <name val="Calibri"/>
      <family val="2"/>
    </font>
    <font>
      <b/>
      <sz val="14"/>
      <name val="Verdana"/>
      <family val="2"/>
    </font>
    <font>
      <sz val="7"/>
      <name val="Verdana"/>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s>
  <borders count="116">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style="thin">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bottom/>
      <diagonal/>
    </border>
    <border>
      <left style="double">
        <color indexed="64"/>
      </left>
      <right style="hair">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double">
        <color indexed="64"/>
      </left>
      <right style="hair">
        <color indexed="64"/>
      </right>
      <top style="thin">
        <color indexed="64"/>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bottom/>
      <diagonal/>
    </border>
  </borders>
  <cellStyleXfs count="20">
    <xf numFmtId="0" fontId="0" fillId="0" borderId="0"/>
    <xf numFmtId="0" fontId="12" fillId="8" borderId="50" applyBorder="0">
      <protection locked="0"/>
    </xf>
    <xf numFmtId="0" fontId="12" fillId="8" borderId="50" applyBorder="0">
      <protection locked="0"/>
    </xf>
    <xf numFmtId="164"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cellStyleXfs>
  <cellXfs count="347">
    <xf numFmtId="0" fontId="0" fillId="0" borderId="0" xfId="0"/>
    <xf numFmtId="0" fontId="2" fillId="0" borderId="0" xfId="0" applyNumberFormat="1" applyFont="1" applyFill="1" applyAlignment="1" applyProtection="1">
      <protection hidden="1"/>
    </xf>
    <xf numFmtId="0" fontId="2" fillId="2" borderId="0" xfId="0" applyNumberFormat="1" applyFont="1" applyFill="1" applyAlignment="1" applyProtection="1"/>
    <xf numFmtId="0" fontId="10" fillId="2" borderId="0" xfId="0" applyFont="1" applyFill="1"/>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2" fillId="0" borderId="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23" xfId="0" applyNumberFormat="1" applyFont="1" applyFill="1" applyBorder="1" applyAlignment="1" applyProtection="1">
      <alignment horizontal="center" vertical="center" wrapText="1"/>
    </xf>
    <xf numFmtId="0" fontId="2" fillId="2" borderId="0" xfId="0" applyFont="1" applyFill="1" applyAlignment="1" applyProtection="1"/>
    <xf numFmtId="0" fontId="2" fillId="0" borderId="0" xfId="0" applyFont="1" applyFill="1" applyProtection="1"/>
    <xf numFmtId="0" fontId="4" fillId="2" borderId="0" xfId="0" applyNumberFormat="1" applyFont="1" applyFill="1" applyAlignment="1" applyProtection="1"/>
    <xf numFmtId="0" fontId="2" fillId="2" borderId="0" xfId="0" applyNumberFormat="1" applyFont="1" applyFill="1" applyAlignment="1" applyProtection="1">
      <protection hidden="1"/>
    </xf>
    <xf numFmtId="0" fontId="2" fillId="2" borderId="0"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2" fillId="0" borderId="2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xf numFmtId="0" fontId="2" fillId="3" borderId="0" xfId="0" applyFont="1" applyFill="1" applyAlignment="1" applyProtection="1">
      <alignment wrapText="1"/>
    </xf>
    <xf numFmtId="0" fontId="2" fillId="0" borderId="25" xfId="0" applyNumberFormat="1" applyFont="1" applyFill="1" applyBorder="1" applyAlignment="1" applyProtection="1"/>
    <xf numFmtId="0" fontId="2" fillId="0" borderId="30" xfId="0" applyNumberFormat="1" applyFont="1" applyFill="1" applyBorder="1" applyAlignment="1" applyProtection="1"/>
    <xf numFmtId="41" fontId="2" fillId="2" borderId="0" xfId="0" applyNumberFormat="1" applyFont="1" applyFill="1" applyBorder="1" applyAlignment="1" applyProtection="1"/>
    <xf numFmtId="0" fontId="2" fillId="3" borderId="0" xfId="0" applyNumberFormat="1" applyFont="1" applyFill="1" applyBorder="1" applyAlignment="1" applyProtection="1"/>
    <xf numFmtId="0" fontId="2" fillId="2" borderId="0" xfId="0" applyNumberFormat="1" applyFont="1" applyFill="1" applyBorder="1" applyAlignment="1" applyProtection="1">
      <alignment horizontal="left"/>
    </xf>
    <xf numFmtId="0" fontId="2" fillId="0" borderId="2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0" fontId="2" fillId="0" borderId="50" xfId="0" applyNumberFormat="1" applyFont="1" applyFill="1" applyBorder="1" applyAlignment="1" applyProtection="1">
      <alignment horizontal="center" vertical="center" wrapText="1"/>
      <protection hidden="1"/>
    </xf>
    <xf numFmtId="0" fontId="2" fillId="2" borderId="0" xfId="0" applyNumberFormat="1" applyFont="1" applyFill="1" applyBorder="1" applyAlignment="1" applyProtection="1">
      <alignment vertical="center"/>
    </xf>
    <xf numFmtId="0" fontId="8" fillId="2" borderId="0" xfId="0" applyFont="1" applyFill="1" applyBorder="1" applyAlignment="1" applyProtection="1"/>
    <xf numFmtId="0" fontId="2" fillId="0" borderId="30" xfId="0" applyNumberFormat="1" applyFont="1" applyFill="1" applyBorder="1" applyAlignment="1" applyProtection="1">
      <alignment wrapText="1"/>
    </xf>
    <xf numFmtId="0" fontId="2" fillId="0" borderId="41" xfId="0" applyNumberFormat="1" applyFont="1" applyFill="1" applyBorder="1" applyAlignment="1" applyProtection="1"/>
    <xf numFmtId="0" fontId="6" fillId="0" borderId="1" xfId="0" applyNumberFormat="1" applyFont="1" applyFill="1" applyBorder="1" applyAlignment="1" applyProtection="1"/>
    <xf numFmtId="0" fontId="2" fillId="0" borderId="53" xfId="0" applyNumberFormat="1" applyFont="1" applyFill="1" applyBorder="1" applyAlignment="1" applyProtection="1">
      <alignment vertical="center"/>
    </xf>
    <xf numFmtId="0" fontId="2" fillId="0" borderId="36" xfId="0" applyNumberFormat="1" applyFont="1" applyFill="1" applyBorder="1" applyAlignment="1" applyProtection="1">
      <alignment vertical="center"/>
    </xf>
    <xf numFmtId="0" fontId="6" fillId="0" borderId="4" xfId="0" applyNumberFormat="1" applyFont="1" applyFill="1" applyBorder="1" applyAlignment="1" applyProtection="1"/>
    <xf numFmtId="0" fontId="6" fillId="0" borderId="12" xfId="0" applyNumberFormat="1" applyFont="1" applyFill="1" applyBorder="1" applyAlignment="1" applyProtection="1"/>
    <xf numFmtId="0" fontId="2" fillId="0" borderId="55" xfId="0" applyNumberFormat="1" applyFont="1" applyFill="1" applyBorder="1" applyAlignment="1" applyProtection="1">
      <alignment vertical="center"/>
    </xf>
    <xf numFmtId="0" fontId="2" fillId="0" borderId="50" xfId="0" applyNumberFormat="1" applyFont="1" applyFill="1" applyBorder="1" applyAlignment="1" applyProtection="1">
      <alignment horizontal="center" wrapText="1"/>
    </xf>
    <xf numFmtId="0" fontId="2" fillId="0" borderId="57"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 fillId="6" borderId="0" xfId="0" applyNumberFormat="1" applyFont="1" applyFill="1" applyAlignment="1" applyProtection="1"/>
    <xf numFmtId="0" fontId="7" fillId="2" borderId="0" xfId="0" applyNumberFormat="1" applyFont="1" applyFill="1" applyAlignment="1" applyProtection="1"/>
    <xf numFmtId="3" fontId="2" fillId="4" borderId="53"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4" borderId="33" xfId="0" applyNumberFormat="1" applyFont="1" applyFill="1" applyBorder="1" applyAlignment="1" applyProtection="1">
      <protection locked="0"/>
    </xf>
    <xf numFmtId="3" fontId="2" fillId="4" borderId="40" xfId="0" applyNumberFormat="1" applyFont="1" applyFill="1" applyBorder="1" applyAlignment="1" applyProtection="1">
      <protection locked="0"/>
    </xf>
    <xf numFmtId="3" fontId="2" fillId="4" borderId="26"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4" borderId="34" xfId="0" applyNumberFormat="1" applyFont="1" applyFill="1" applyBorder="1" applyAlignment="1" applyProtection="1">
      <protection locked="0"/>
    </xf>
    <xf numFmtId="3" fontId="2" fillId="4" borderId="39"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0" borderId="53" xfId="0" applyNumberFormat="1" applyFont="1" applyFill="1" applyBorder="1" applyAlignment="1" applyProtection="1"/>
    <xf numFmtId="3" fontId="2" fillId="0" borderId="36" xfId="0" applyNumberFormat="1" applyFont="1" applyFill="1" applyBorder="1" applyAlignment="1" applyProtection="1"/>
    <xf numFmtId="3" fontId="2" fillId="0" borderId="55" xfId="0" applyNumberFormat="1" applyFont="1" applyFill="1" applyBorder="1" applyAlignment="1" applyProtection="1"/>
    <xf numFmtId="3" fontId="2" fillId="5" borderId="32" xfId="0" applyNumberFormat="1" applyFont="1" applyFill="1" applyBorder="1" applyAlignment="1" applyProtection="1"/>
    <xf numFmtId="3" fontId="2" fillId="5" borderId="34" xfId="0" applyNumberFormat="1" applyFont="1" applyFill="1" applyBorder="1" applyAlignment="1" applyProtection="1"/>
    <xf numFmtId="3" fontId="2" fillId="5" borderId="33" xfId="0" applyNumberFormat="1" applyFont="1" applyFill="1" applyBorder="1" applyAlignment="1" applyProtection="1"/>
    <xf numFmtId="3" fontId="2" fillId="4" borderId="27" xfId="0" applyNumberFormat="1" applyFont="1" applyFill="1" applyBorder="1" applyAlignment="1" applyProtection="1">
      <protection locked="0"/>
    </xf>
    <xf numFmtId="3" fontId="2" fillId="4" borderId="28" xfId="0" applyNumberFormat="1" applyFont="1" applyFill="1" applyBorder="1" applyAlignment="1" applyProtection="1">
      <protection locked="0"/>
    </xf>
    <xf numFmtId="3" fontId="2" fillId="4" borderId="37" xfId="0" applyNumberFormat="1" applyFont="1" applyFill="1" applyBorder="1" applyAlignment="1" applyProtection="1">
      <protection locked="0"/>
    </xf>
    <xf numFmtId="3" fontId="2" fillId="0" borderId="8" xfId="0" applyNumberFormat="1" applyFont="1" applyFill="1" applyBorder="1" applyAlignment="1" applyProtection="1"/>
    <xf numFmtId="3" fontId="2" fillId="4" borderId="42" xfId="0" applyNumberFormat="1" applyFont="1" applyFill="1" applyBorder="1" applyAlignment="1" applyProtection="1">
      <protection locked="0"/>
    </xf>
    <xf numFmtId="3" fontId="2" fillId="4" borderId="43" xfId="0" applyNumberFormat="1" applyFont="1" applyFill="1" applyBorder="1" applyAlignment="1" applyProtection="1">
      <protection locked="0"/>
    </xf>
    <xf numFmtId="3" fontId="2" fillId="4" borderId="44" xfId="0" applyNumberFormat="1" applyFont="1" applyFill="1" applyBorder="1" applyAlignment="1" applyProtection="1">
      <protection locked="0"/>
    </xf>
    <xf numFmtId="3" fontId="2" fillId="0" borderId="50" xfId="0" applyNumberFormat="1" applyFont="1" applyFill="1" applyBorder="1" applyAlignment="1" applyProtection="1"/>
    <xf numFmtId="3" fontId="2" fillId="0" borderId="21" xfId="0" applyNumberFormat="1" applyFont="1" applyFill="1" applyBorder="1" applyAlignment="1" applyProtection="1"/>
    <xf numFmtId="3" fontId="2" fillId="0" borderId="23" xfId="0" applyNumberFormat="1" applyFont="1" applyFill="1" applyBorder="1" applyAlignment="1" applyProtection="1"/>
    <xf numFmtId="3" fontId="2" fillId="0" borderId="52" xfId="0" applyNumberFormat="1" applyFont="1" applyFill="1" applyBorder="1" applyAlignment="1" applyProtection="1"/>
    <xf numFmtId="3" fontId="2" fillId="0" borderId="22" xfId="0" applyNumberFormat="1" applyFont="1" applyFill="1" applyBorder="1" applyAlignment="1" applyProtection="1"/>
    <xf numFmtId="3" fontId="2" fillId="4" borderId="31" xfId="0" applyNumberFormat="1" applyFont="1" applyFill="1" applyBorder="1" applyAlignment="1" applyProtection="1">
      <protection locked="0"/>
    </xf>
    <xf numFmtId="3" fontId="2" fillId="0" borderId="30" xfId="0" applyNumberFormat="1" applyFont="1" applyFill="1" applyBorder="1" applyAlignment="1" applyProtection="1"/>
    <xf numFmtId="3" fontId="2" fillId="4" borderId="38" xfId="0" applyNumberFormat="1" applyFont="1" applyFill="1" applyBorder="1" applyAlignment="1" applyProtection="1">
      <protection locked="0"/>
    </xf>
    <xf numFmtId="3" fontId="2" fillId="0" borderId="3" xfId="0" applyNumberFormat="1" applyFont="1" applyFill="1" applyBorder="1" applyAlignment="1" applyProtection="1"/>
    <xf numFmtId="3" fontId="2" fillId="4" borderId="14" xfId="0" applyNumberFormat="1" applyFont="1" applyFill="1" applyBorder="1" applyAlignment="1" applyProtection="1">
      <protection locked="0"/>
    </xf>
    <xf numFmtId="3" fontId="2" fillId="4" borderId="48" xfId="0" applyNumberFormat="1" applyFont="1" applyFill="1" applyBorder="1" applyAlignment="1" applyProtection="1">
      <protection locked="0"/>
    </xf>
    <xf numFmtId="3" fontId="2" fillId="4" borderId="53" xfId="0" applyNumberFormat="1" applyFont="1" applyFill="1" applyBorder="1" applyAlignment="1" applyProtection="1">
      <alignment wrapText="1"/>
      <protection locked="0"/>
    </xf>
    <xf numFmtId="3" fontId="2" fillId="4" borderId="35" xfId="0" applyNumberFormat="1" applyFont="1" applyFill="1" applyBorder="1" applyAlignment="1" applyProtection="1">
      <protection locked="0"/>
    </xf>
    <xf numFmtId="3" fontId="2" fillId="4" borderId="45" xfId="0" applyNumberFormat="1" applyFont="1" applyFill="1" applyBorder="1" applyAlignment="1" applyProtection="1">
      <protection locked="0"/>
    </xf>
    <xf numFmtId="3" fontId="2" fillId="0" borderId="4" xfId="0" applyNumberFormat="1" applyFont="1" applyFill="1" applyBorder="1" applyAlignment="1" applyProtection="1"/>
    <xf numFmtId="3" fontId="2" fillId="4" borderId="13" xfId="0" applyNumberFormat="1" applyFont="1" applyFill="1" applyBorder="1" applyAlignment="1" applyProtection="1">
      <protection locked="0"/>
    </xf>
    <xf numFmtId="3" fontId="2" fillId="0" borderId="26" xfId="0" applyNumberFormat="1" applyFont="1" applyFill="1" applyBorder="1" applyAlignment="1" applyProtection="1"/>
    <xf numFmtId="3" fontId="2" fillId="0" borderId="32" xfId="0" applyNumberFormat="1" applyFont="1" applyFill="1" applyBorder="1" applyAlignment="1" applyProtection="1"/>
    <xf numFmtId="3" fontId="2" fillId="0" borderId="42" xfId="0" applyNumberFormat="1" applyFont="1" applyFill="1" applyBorder="1" applyAlignment="1" applyProtection="1"/>
    <xf numFmtId="3" fontId="2" fillId="5" borderId="39" xfId="0" applyNumberFormat="1" applyFont="1" applyFill="1" applyBorder="1" applyAlignment="1" applyProtection="1"/>
    <xf numFmtId="3" fontId="2" fillId="0" borderId="51" xfId="0" applyNumberFormat="1" applyFont="1" applyFill="1" applyBorder="1" applyAlignment="1" applyProtection="1"/>
    <xf numFmtId="3" fontId="2" fillId="0" borderId="19" xfId="0" applyNumberFormat="1" applyFont="1" applyFill="1" applyBorder="1" applyAlignment="1" applyProtection="1"/>
    <xf numFmtId="3" fontId="2" fillId="5" borderId="29" xfId="0" applyNumberFormat="1" applyFont="1" applyFill="1" applyBorder="1" applyAlignment="1" applyProtection="1"/>
    <xf numFmtId="3" fontId="2" fillId="4" borderId="30" xfId="0" applyNumberFormat="1" applyFont="1" applyFill="1" applyBorder="1" applyAlignment="1" applyProtection="1">
      <protection locked="0"/>
    </xf>
    <xf numFmtId="3" fontId="9" fillId="2" borderId="0" xfId="0" applyNumberFormat="1" applyFont="1" applyFill="1" applyBorder="1" applyAlignment="1" applyProtection="1"/>
    <xf numFmtId="3" fontId="2" fillId="5" borderId="35" xfId="0" applyNumberFormat="1" applyFont="1" applyFill="1" applyBorder="1" applyAlignment="1" applyProtection="1"/>
    <xf numFmtId="3" fontId="2" fillId="5" borderId="30" xfId="0" applyNumberFormat="1" applyFont="1" applyFill="1" applyBorder="1" applyAlignment="1" applyProtection="1"/>
    <xf numFmtId="3" fontId="2" fillId="0" borderId="41" xfId="0" applyNumberFormat="1" applyFont="1" applyFill="1" applyBorder="1" applyAlignment="1" applyProtection="1"/>
    <xf numFmtId="3" fontId="2" fillId="4" borderId="58" xfId="0" applyNumberFormat="1" applyFont="1" applyFill="1" applyBorder="1" applyAlignment="1" applyProtection="1">
      <protection locked="0"/>
    </xf>
    <xf numFmtId="3" fontId="9" fillId="2" borderId="9" xfId="0" applyNumberFormat="1" applyFont="1" applyFill="1" applyBorder="1" applyAlignment="1" applyProtection="1"/>
    <xf numFmtId="3" fontId="2" fillId="3" borderId="31"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0" fontId="1" fillId="0" borderId="0" xfId="0" applyNumberFormat="1" applyFont="1" applyFill="1" applyAlignment="1" applyProtection="1">
      <alignment horizontal="left"/>
    </xf>
    <xf numFmtId="0" fontId="2" fillId="7" borderId="0" xfId="0" applyNumberFormat="1" applyFont="1" applyFill="1" applyAlignment="1" applyProtection="1"/>
    <xf numFmtId="0" fontId="2" fillId="3" borderId="0" xfId="0" applyNumberFormat="1" applyFont="1" applyFill="1" applyAlignment="1" applyProtection="1"/>
    <xf numFmtId="0" fontId="2" fillId="3" borderId="0" xfId="0" applyFont="1" applyFill="1" applyBorder="1" applyAlignment="1" applyProtection="1">
      <alignment wrapText="1"/>
    </xf>
    <xf numFmtId="0" fontId="7" fillId="2" borderId="0" xfId="0" applyNumberFormat="1" applyFont="1" applyFill="1" applyBorder="1" applyAlignment="1" applyProtection="1"/>
    <xf numFmtId="0" fontId="2" fillId="6" borderId="0" xfId="0" applyNumberFormat="1" applyFont="1" applyFill="1" applyBorder="1" applyAlignment="1" applyProtection="1"/>
    <xf numFmtId="3" fontId="2" fillId="3" borderId="27"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3"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49" fontId="2" fillId="0" borderId="21" xfId="0" applyNumberFormat="1"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3" fontId="2" fillId="4" borderId="74" xfId="0" applyNumberFormat="1" applyFont="1" applyFill="1" applyBorder="1" applyAlignment="1" applyProtection="1">
      <protection locked="0"/>
    </xf>
    <xf numFmtId="3" fontId="2" fillId="4" borderId="75" xfId="0" applyNumberFormat="1" applyFont="1" applyFill="1" applyBorder="1" applyAlignment="1" applyProtection="1">
      <protection locked="0"/>
    </xf>
    <xf numFmtId="3" fontId="2" fillId="4" borderId="76" xfId="0" applyNumberFormat="1" applyFont="1" applyFill="1" applyBorder="1" applyAlignment="1" applyProtection="1">
      <protection locked="0"/>
    </xf>
    <xf numFmtId="3" fontId="2" fillId="4" borderId="77"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79" xfId="0" applyNumberFormat="1" applyFont="1" applyFill="1" applyBorder="1" applyAlignment="1" applyProtection="1">
      <protection locked="0"/>
    </xf>
    <xf numFmtId="0" fontId="7" fillId="0" borderId="0" xfId="0" applyNumberFormat="1" applyFont="1" applyFill="1" applyAlignment="1" applyProtection="1"/>
    <xf numFmtId="0" fontId="2" fillId="9" borderId="0" xfId="0" applyNumberFormat="1" applyFont="1" applyFill="1" applyBorder="1" applyAlignment="1" applyProtection="1"/>
    <xf numFmtId="3" fontId="2" fillId="4" borderId="80" xfId="0" applyNumberFormat="1" applyFont="1" applyFill="1" applyBorder="1" applyAlignment="1" applyProtection="1">
      <protection locked="0"/>
    </xf>
    <xf numFmtId="3" fontId="2" fillId="4" borderId="29" xfId="0" applyNumberFormat="1" applyFont="1" applyFill="1" applyBorder="1" applyAlignment="1" applyProtection="1">
      <protection locked="0"/>
    </xf>
    <xf numFmtId="3" fontId="2" fillId="4" borderId="81" xfId="0" applyNumberFormat="1" applyFont="1" applyFill="1" applyBorder="1" applyAlignment="1" applyProtection="1">
      <protection locked="0"/>
    </xf>
    <xf numFmtId="3" fontId="2" fillId="4" borderId="82" xfId="0" applyNumberFormat="1" applyFont="1" applyFill="1" applyBorder="1" applyAlignment="1" applyProtection="1">
      <protection locked="0"/>
    </xf>
    <xf numFmtId="3" fontId="2" fillId="4" borderId="83"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5" borderId="80" xfId="0" applyNumberFormat="1" applyFont="1" applyFill="1" applyBorder="1" applyAlignment="1" applyProtection="1"/>
    <xf numFmtId="3" fontId="2" fillId="5" borderId="58" xfId="0" applyNumberFormat="1" applyFont="1" applyFill="1" applyBorder="1" applyAlignment="1" applyProtection="1"/>
    <xf numFmtId="3" fontId="2" fillId="0" borderId="0" xfId="0" applyNumberFormat="1" applyFont="1" applyFill="1" applyAlignment="1" applyProtection="1"/>
    <xf numFmtId="3" fontId="2" fillId="5" borderId="84" xfId="0" applyNumberFormat="1" applyFont="1" applyFill="1" applyBorder="1" applyAlignment="1" applyProtection="1"/>
    <xf numFmtId="3" fontId="2" fillId="4" borderId="85" xfId="0" applyNumberFormat="1" applyFont="1" applyFill="1" applyBorder="1" applyAlignment="1" applyProtection="1">
      <protection locked="0"/>
    </xf>
    <xf numFmtId="3" fontId="2" fillId="4" borderId="86" xfId="0" applyNumberFormat="1" applyFont="1" applyFill="1" applyBorder="1" applyAlignment="1" applyProtection="1">
      <protection locked="0"/>
    </xf>
    <xf numFmtId="3" fontId="2" fillId="4" borderId="87" xfId="0" applyNumberFormat="1" applyFont="1" applyFill="1" applyBorder="1" applyAlignment="1" applyProtection="1">
      <protection locked="0"/>
    </xf>
    <xf numFmtId="3" fontId="2" fillId="4" borderId="88" xfId="0" applyNumberFormat="1" applyFont="1" applyFill="1" applyBorder="1" applyAlignment="1" applyProtection="1">
      <protection locked="0"/>
    </xf>
    <xf numFmtId="3" fontId="2" fillId="3" borderId="89" xfId="0" applyNumberFormat="1" applyFont="1" applyFill="1" applyBorder="1" applyAlignment="1" applyProtection="1">
      <protection locked="0"/>
    </xf>
    <xf numFmtId="3" fontId="2" fillId="3" borderId="73" xfId="0" applyNumberFormat="1" applyFont="1" applyFill="1" applyBorder="1" applyAlignment="1" applyProtection="1">
      <protection locked="0"/>
    </xf>
    <xf numFmtId="3" fontId="2" fillId="0" borderId="90" xfId="0" applyNumberFormat="1" applyFont="1" applyFill="1" applyBorder="1" applyAlignment="1" applyProtection="1"/>
    <xf numFmtId="3" fontId="2" fillId="0" borderId="91" xfId="0" applyNumberFormat="1" applyFont="1" applyFill="1" applyBorder="1" applyAlignment="1" applyProtection="1"/>
    <xf numFmtId="3" fontId="2" fillId="0" borderId="92" xfId="0" applyNumberFormat="1" applyFont="1" applyFill="1" applyBorder="1" applyAlignment="1" applyProtection="1"/>
    <xf numFmtId="3" fontId="2" fillId="0" borderId="93" xfId="0" applyNumberFormat="1" applyFont="1" applyFill="1" applyBorder="1" applyAlignment="1" applyProtection="1"/>
    <xf numFmtId="3" fontId="2" fillId="0" borderId="94" xfId="0" applyNumberFormat="1" applyFont="1" applyFill="1" applyBorder="1" applyAlignment="1" applyProtection="1"/>
    <xf numFmtId="49" fontId="2" fillId="0" borderId="51" xfId="0" applyNumberFormat="1" applyFont="1" applyFill="1" applyBorder="1" applyAlignment="1" applyProtection="1">
      <alignment horizontal="center" vertical="center" wrapText="1"/>
    </xf>
    <xf numFmtId="3" fontId="2" fillId="4" borderId="54" xfId="0" applyNumberFormat="1" applyFont="1" applyFill="1" applyBorder="1" applyAlignment="1" applyProtection="1">
      <protection locked="0"/>
    </xf>
    <xf numFmtId="3" fontId="2" fillId="4" borderId="97" xfId="0" applyNumberFormat="1" applyFont="1" applyFill="1" applyBorder="1" applyAlignment="1" applyProtection="1">
      <protection locked="0"/>
    </xf>
    <xf numFmtId="0" fontId="7" fillId="2" borderId="0" xfId="0" applyFont="1" applyFill="1" applyProtection="1"/>
    <xf numFmtId="3" fontId="2" fillId="5" borderId="80" xfId="0" applyNumberFormat="1" applyFont="1" applyFill="1" applyBorder="1" applyAlignment="1" applyProtection="1">
      <protection locked="0"/>
    </xf>
    <xf numFmtId="3" fontId="2" fillId="4" borderId="99" xfId="0" applyNumberFormat="1" applyFont="1" applyFill="1" applyBorder="1" applyAlignment="1" applyProtection="1">
      <protection locked="0"/>
    </xf>
    <xf numFmtId="3" fontId="2" fillId="4" borderId="100" xfId="0" applyNumberFormat="1" applyFont="1" applyFill="1" applyBorder="1" applyAlignment="1" applyProtection="1">
      <protection locked="0"/>
    </xf>
    <xf numFmtId="3" fontId="2" fillId="4" borderId="101" xfId="0" applyNumberFormat="1" applyFont="1" applyFill="1" applyBorder="1" applyAlignment="1" applyProtection="1">
      <protection locked="0"/>
    </xf>
    <xf numFmtId="3" fontId="2" fillId="0" borderId="20" xfId="0" applyNumberFormat="1" applyFont="1" applyFill="1" applyBorder="1" applyAlignment="1" applyProtection="1"/>
    <xf numFmtId="3" fontId="2" fillId="0" borderId="102" xfId="0" applyNumberFormat="1" applyFont="1" applyFill="1" applyBorder="1" applyAlignment="1" applyProtection="1"/>
    <xf numFmtId="3" fontId="2" fillId="0" borderId="16" xfId="0" applyNumberFormat="1" applyFont="1" applyFill="1" applyBorder="1" applyAlignment="1" applyProtection="1"/>
    <xf numFmtId="3" fontId="2" fillId="0" borderId="69" xfId="0" applyNumberFormat="1" applyFont="1" applyFill="1" applyBorder="1" applyAlignment="1" applyProtection="1"/>
    <xf numFmtId="3" fontId="2" fillId="4" borderId="103" xfId="0" applyNumberFormat="1" applyFont="1" applyFill="1" applyBorder="1" applyAlignment="1" applyProtection="1">
      <protection locked="0"/>
    </xf>
    <xf numFmtId="3" fontId="2" fillId="4" borderId="104" xfId="0" applyNumberFormat="1" applyFont="1" applyFill="1" applyBorder="1" applyAlignment="1" applyProtection="1">
      <protection locked="0"/>
    </xf>
    <xf numFmtId="0" fontId="2" fillId="0" borderId="7" xfId="0" applyNumberFormat="1" applyFont="1" applyFill="1" applyBorder="1" applyAlignment="1" applyProtection="1">
      <alignment vertical="center"/>
    </xf>
    <xf numFmtId="3" fontId="2" fillId="0" borderId="7" xfId="0" applyNumberFormat="1" applyFont="1" applyFill="1" applyBorder="1" applyAlignment="1" applyProtection="1"/>
    <xf numFmtId="3" fontId="2" fillId="5" borderId="105" xfId="0" applyNumberFormat="1" applyFont="1" applyFill="1" applyBorder="1" applyAlignment="1" applyProtection="1"/>
    <xf numFmtId="3" fontId="2" fillId="4" borderId="15"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7" xfId="0" applyNumberFormat="1" applyFont="1" applyFill="1" applyBorder="1" applyAlignment="1" applyProtection="1">
      <protection locked="0"/>
    </xf>
    <xf numFmtId="3" fontId="2" fillId="5" borderId="99" xfId="0" applyNumberFormat="1" applyFont="1" applyFill="1" applyBorder="1" applyAlignment="1" applyProtection="1"/>
    <xf numFmtId="0" fontId="6" fillId="2" borderId="1" xfId="0" applyNumberFormat="1" applyFont="1" applyFill="1" applyBorder="1" applyAlignment="1" applyProtection="1"/>
    <xf numFmtId="3" fontId="2" fillId="4" borderId="36" xfId="0" applyNumberFormat="1" applyFont="1" applyFill="1" applyBorder="1" applyAlignment="1" applyProtection="1">
      <alignment wrapText="1"/>
      <protection locked="0"/>
    </xf>
    <xf numFmtId="0" fontId="2" fillId="0" borderId="26" xfId="0" applyNumberFormat="1" applyFont="1" applyFill="1" applyBorder="1" applyAlignment="1" applyProtection="1">
      <alignment vertical="center"/>
    </xf>
    <xf numFmtId="0" fontId="2" fillId="0" borderId="98" xfId="0" applyNumberFormat="1" applyFont="1" applyFill="1" applyBorder="1" applyAlignment="1" applyProtection="1"/>
    <xf numFmtId="3" fontId="2" fillId="4" borderId="19" xfId="0" applyNumberFormat="1" applyFont="1" applyFill="1" applyBorder="1" applyAlignment="1" applyProtection="1">
      <alignment wrapText="1"/>
      <protection locked="0"/>
    </xf>
    <xf numFmtId="0" fontId="2" fillId="0" borderId="52" xfId="0" applyNumberFormat="1" applyFont="1" applyFill="1" applyBorder="1" applyAlignment="1" applyProtection="1">
      <alignment horizontal="center" vertical="center" wrapText="1"/>
    </xf>
    <xf numFmtId="3" fontId="2" fillId="4" borderId="107" xfId="0" applyNumberFormat="1" applyFont="1" applyFill="1" applyBorder="1" applyAlignment="1" applyProtection="1">
      <protection locked="0"/>
    </xf>
    <xf numFmtId="3" fontId="2" fillId="0" borderId="108" xfId="0" applyNumberFormat="1" applyFont="1" applyFill="1" applyBorder="1" applyAlignment="1" applyProtection="1"/>
    <xf numFmtId="0" fontId="9" fillId="2" borderId="0" xfId="0" applyNumberFormat="1" applyFont="1" applyFill="1" applyAlignment="1" applyProtection="1"/>
    <xf numFmtId="0" fontId="1" fillId="2" borderId="0" xfId="0" applyNumberFormat="1" applyFont="1" applyFill="1" applyAlignment="1" applyProtection="1"/>
    <xf numFmtId="0" fontId="3" fillId="2" borderId="0" xfId="0" applyNumberFormat="1" applyFont="1" applyFill="1" applyBorder="1" applyAlignment="1" applyProtection="1"/>
    <xf numFmtId="0" fontId="13" fillId="0" borderId="0" xfId="0" applyFont="1"/>
    <xf numFmtId="0" fontId="14" fillId="2" borderId="0" xfId="0" applyNumberFormat="1" applyFont="1" applyFill="1" applyAlignment="1" applyProtection="1"/>
    <xf numFmtId="49" fontId="2" fillId="0" borderId="23" xfId="0" applyNumberFormat="1" applyFont="1" applyFill="1" applyBorder="1" applyAlignment="1" applyProtection="1">
      <alignment horizontal="center" vertical="center" wrapText="1"/>
    </xf>
    <xf numFmtId="0" fontId="2" fillId="0" borderId="108" xfId="0" applyNumberFormat="1" applyFont="1" applyFill="1" applyBorder="1" applyAlignment="1" applyProtection="1">
      <alignment horizontal="center" vertical="center" wrapText="1"/>
    </xf>
    <xf numFmtId="3" fontId="2" fillId="4" borderId="25" xfId="0" applyNumberFormat="1" applyFont="1" applyFill="1" applyBorder="1" applyAlignment="1" applyProtection="1">
      <protection locked="0"/>
    </xf>
    <xf numFmtId="3" fontId="2" fillId="4" borderId="114" xfId="0" applyNumberFormat="1" applyFont="1" applyFill="1" applyBorder="1" applyAlignment="1" applyProtection="1">
      <protection locked="0"/>
    </xf>
    <xf numFmtId="0" fontId="2" fillId="0" borderId="30" xfId="0" applyNumberFormat="1" applyFont="1" applyFill="1" applyBorder="1" applyAlignment="1" applyProtection="1">
      <alignment vertical="center" wrapText="1"/>
    </xf>
    <xf numFmtId="3" fontId="2" fillId="4" borderId="115" xfId="0" applyNumberFormat="1" applyFont="1" applyFill="1" applyBorder="1" applyAlignment="1" applyProtection="1">
      <protection locked="0"/>
    </xf>
    <xf numFmtId="3" fontId="2" fillId="4" borderId="9"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0" borderId="57" xfId="0" applyNumberFormat="1" applyFont="1" applyFill="1" applyBorder="1" applyAlignment="1" applyProtection="1"/>
    <xf numFmtId="3" fontId="2" fillId="0" borderId="95" xfId="0" applyNumberFormat="1" applyFont="1" applyFill="1" applyBorder="1" applyAlignment="1" applyProtection="1"/>
    <xf numFmtId="0" fontId="2" fillId="0" borderId="9" xfId="0" applyNumberFormat="1" applyFont="1" applyFill="1" applyBorder="1" applyAlignment="1" applyProtection="1"/>
    <xf numFmtId="3" fontId="2" fillId="0" borderId="0" xfId="0" applyNumberFormat="1" applyFont="1" applyFill="1" applyBorder="1" applyAlignment="1" applyProtection="1"/>
    <xf numFmtId="3" fontId="15" fillId="0" borderId="0" xfId="0" applyNumberFormat="1" applyFont="1" applyFill="1" applyBorder="1" applyAlignment="1" applyProtection="1"/>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50"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left" vertical="center" wrapText="1"/>
      <protection hidden="1"/>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protection hidden="1"/>
    </xf>
    <xf numFmtId="0" fontId="2" fillId="0" borderId="53" xfId="0" applyNumberFormat="1" applyFont="1" applyFill="1" applyBorder="1" applyAlignment="1" applyProtection="1">
      <alignment horizontal="left" vertical="center" wrapText="1"/>
      <protection hidden="1"/>
    </xf>
    <xf numFmtId="0" fontId="2" fillId="0" borderId="2"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7"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1" fillId="0" borderId="3"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xf>
    <xf numFmtId="0" fontId="2" fillId="0" borderId="95"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left" vertical="center"/>
    </xf>
    <xf numFmtId="0" fontId="2" fillId="0" borderId="96" xfId="0" applyNumberFormat="1" applyFont="1" applyFill="1" applyBorder="1" applyAlignment="1" applyProtection="1">
      <alignment horizontal="left" vertical="center"/>
    </xf>
    <xf numFmtId="0" fontId="2" fillId="0" borderId="49"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xf>
    <xf numFmtId="0" fontId="2" fillId="0" borderId="37" xfId="0" applyNumberFormat="1"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17"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59"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60" xfId="0" applyNumberFormat="1" applyFont="1" applyFill="1" applyBorder="1" applyAlignment="1" applyProtection="1">
      <alignment horizontal="center" vertical="center" wrapText="1"/>
    </xf>
    <xf numFmtId="0" fontId="2" fillId="0" borderId="65"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71" xfId="0" applyNumberFormat="1" applyFont="1" applyFill="1" applyBorder="1" applyAlignment="1" applyProtection="1">
      <alignment horizontal="center" vertical="center" wrapText="1"/>
    </xf>
    <xf numFmtId="0" fontId="2" fillId="3" borderId="62" xfId="0" applyNumberFormat="1" applyFont="1" applyFill="1" applyBorder="1" applyAlignment="1" applyProtection="1">
      <alignment horizontal="center" vertical="center" wrapText="1"/>
    </xf>
    <xf numFmtId="0" fontId="2" fillId="3" borderId="67" xfId="0" applyNumberFormat="1" applyFont="1" applyFill="1" applyBorder="1" applyAlignment="1" applyProtection="1">
      <alignment horizontal="center" vertical="center" wrapText="1"/>
    </xf>
    <xf numFmtId="0" fontId="2" fillId="3" borderId="72" xfId="0" applyNumberFormat="1" applyFont="1" applyFill="1" applyBorder="1" applyAlignment="1" applyProtection="1">
      <alignment horizontal="center" vertical="center" wrapText="1"/>
    </xf>
    <xf numFmtId="0" fontId="2" fillId="3" borderId="63" xfId="0" applyNumberFormat="1" applyFont="1" applyFill="1" applyBorder="1" applyAlignment="1" applyProtection="1">
      <alignment horizontal="center" vertical="center" wrapText="1"/>
    </xf>
    <xf numFmtId="0" fontId="2" fillId="3" borderId="68" xfId="0" applyNumberFormat="1" applyFont="1" applyFill="1" applyBorder="1" applyAlignment="1" applyProtection="1">
      <alignment horizontal="center" vertical="center" wrapText="1"/>
    </xf>
    <xf numFmtId="0" fontId="2" fillId="3" borderId="73"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shrinkToFit="1"/>
    </xf>
    <xf numFmtId="0" fontId="2" fillId="0" borderId="37" xfId="0" applyNumberFormat="1" applyFont="1" applyFill="1" applyBorder="1" applyAlignment="1" applyProtection="1">
      <alignment horizontal="left" vertical="center" shrinkToFit="1"/>
    </xf>
    <xf numFmtId="0" fontId="2" fillId="0" borderId="30" xfId="0" applyNumberFormat="1" applyFont="1" applyFill="1" applyBorder="1" applyAlignment="1" applyProtection="1">
      <alignment horizontal="left"/>
    </xf>
    <xf numFmtId="0" fontId="2" fillId="0" borderId="37" xfId="0" applyNumberFormat="1" applyFont="1" applyFill="1" applyBorder="1" applyAlignment="1" applyProtection="1">
      <alignment horizontal="left"/>
    </xf>
    <xf numFmtId="0" fontId="2" fillId="0" borderId="48" xfId="0" applyNumberFormat="1" applyFont="1" applyFill="1" applyBorder="1" applyAlignment="1" applyProtection="1">
      <alignment horizontal="left" vertical="center"/>
    </xf>
    <xf numFmtId="0" fontId="2" fillId="0" borderId="98" xfId="0" applyNumberFormat="1" applyFont="1" applyFill="1" applyBorder="1" applyAlignment="1" applyProtection="1">
      <alignment horizontal="left" vertical="center"/>
    </xf>
    <xf numFmtId="0" fontId="2" fillId="0" borderId="53"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xf>
    <xf numFmtId="0" fontId="2" fillId="0" borderId="36"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left" vertical="center" wrapText="1"/>
      <protection hidden="1"/>
    </xf>
    <xf numFmtId="0" fontId="2" fillId="0" borderId="56"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106"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center" vertical="center" wrapText="1"/>
    </xf>
    <xf numFmtId="0" fontId="2" fillId="0" borderId="72"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09" xfId="0" applyNumberFormat="1" applyFont="1" applyFill="1" applyBorder="1" applyAlignment="1" applyProtection="1">
      <alignment horizontal="center" vertical="center" wrapText="1"/>
    </xf>
    <xf numFmtId="0" fontId="2" fillId="0" borderId="111" xfId="0" applyNumberFormat="1" applyFont="1" applyFill="1" applyBorder="1" applyAlignment="1" applyProtection="1">
      <alignment horizontal="center" vertical="center" wrapText="1"/>
    </xf>
    <xf numFmtId="0" fontId="2" fillId="0" borderId="112" xfId="0" applyNumberFormat="1" applyFont="1" applyFill="1" applyBorder="1" applyAlignment="1" applyProtection="1">
      <alignment horizontal="center" vertical="center" wrapText="1"/>
    </xf>
    <xf numFmtId="0" fontId="2" fillId="0" borderId="110"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113" xfId="0" applyNumberFormat="1" applyFont="1" applyFill="1" applyBorder="1" applyAlignment="1" applyProtection="1">
      <alignment horizontal="center" vertical="center" wrapText="1"/>
    </xf>
  </cellXfs>
  <cellStyles count="20">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inf%20basica/FEBRERO%202014/rem%2007%20-%20FEBRERO-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LMNUNEZ\Compartido%20Mercedes\Users\mnunez\Desktop\Compartido%20Mercedes\MARZO%202014\rem%2007-MARZO-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Compartido%20Mercedes/MARZO%2014/rem%2007-MARZO-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febrero "/>
      <sheetName val="RAYOS "/>
      <sheetName val="procedimiento y examenes "/>
      <sheetName val="PROC REM 17A"/>
      <sheetName val="PROC Y EXM"/>
      <sheetName val="PLAN 500"/>
      <sheetName val="RESUMEN"/>
      <sheetName val="muestra"/>
      <sheetName val="Med.Int.Lopez"/>
      <sheetName val="orl Martinez "/>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G-O-Torrejon"/>
      <sheetName val="G-O Pinto "/>
      <sheetName val="G-O Montalva"/>
      <sheetName val="G_O JoseMartinez"/>
      <sheetName val="G-O MarcosFuster"/>
      <sheetName val="G-O CHavez"/>
      <sheetName val="G-O Arellano"/>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Alcota "/>
      <sheetName val="CARDIOLOGIA "/>
    </sheetNames>
    <sheetDataSet>
      <sheetData sheetId="0" refreshError="1"/>
      <sheetData sheetId="1" refreshError="1"/>
      <sheetData sheetId="2" refreshError="1"/>
      <sheetData sheetId="3" refreshError="1"/>
      <sheetData sheetId="4" refreshError="1"/>
      <sheetData sheetId="5" refreshError="1"/>
      <sheetData sheetId="6" refreshError="1">
        <row r="19">
          <cell r="J19">
            <v>0</v>
          </cell>
        </row>
        <row r="51">
          <cell r="J51">
            <v>6</v>
          </cell>
          <cell r="L51">
            <v>6</v>
          </cell>
          <cell r="N51">
            <v>4</v>
          </cell>
          <cell r="P51">
            <v>6</v>
          </cell>
          <cell r="R51">
            <v>11</v>
          </cell>
          <cell r="T51">
            <v>12</v>
          </cell>
          <cell r="V51">
            <v>17</v>
          </cell>
          <cell r="X51">
            <v>14</v>
          </cell>
          <cell r="Z51">
            <v>19</v>
          </cell>
          <cell r="AB51">
            <v>15</v>
          </cell>
          <cell r="AD51">
            <v>21</v>
          </cell>
          <cell r="AF51">
            <v>17</v>
          </cell>
          <cell r="AH51">
            <v>15</v>
          </cell>
          <cell r="AJ51">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sheetName val="procedimiento y examenes "/>
      <sheetName val="RESUMEN"/>
      <sheetName val="orl Fernandez"/>
      <sheetName val="orl Martinez "/>
      <sheetName val="oft Gonzalez"/>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Med-Lamona "/>
      <sheetName val="Med-Mendoza"/>
      <sheetName val="Med-Chamorro"/>
      <sheetName val="Med.Int.Lopez"/>
      <sheetName val="DR LUGO "/>
      <sheetName val="G-O-Torrejon"/>
      <sheetName val="G-O Pinto "/>
      <sheetName val="G-O Montalva"/>
      <sheetName val="G_O JoseMartinez"/>
      <sheetName val="G-O MarcosFuster"/>
      <sheetName val="G-O CHavez"/>
      <sheetName val="G-O Arellano"/>
      <sheetName val="G-O Rosales"/>
      <sheetName val="G-O Zapata"/>
      <sheetName val="G-O Salcedo"/>
      <sheetName val="G-O Plata"/>
      <sheetName val="G-O"/>
      <sheetName val="Hoja4"/>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Cir-Sotillo"/>
      <sheetName val="Cir-Mejias"/>
      <sheetName val="Cir-Lima"/>
      <sheetName val="Hoja10"/>
      <sheetName val="Hoja9"/>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Mata "/>
      <sheetName val="Ped-Monasterio"/>
      <sheetName val="ped-Alcota "/>
      <sheetName val="CARDIOLOGIA "/>
      <sheetName val="RAYOS "/>
      <sheetName val="PROC REM 17A"/>
      <sheetName val="PROC Y EXM"/>
      <sheetName val="muestra"/>
    </sheetNames>
    <sheetDataSet>
      <sheetData sheetId="0" refreshError="1"/>
      <sheetData sheetId="1" refreshError="1"/>
      <sheetData sheetId="2" refreshError="1">
        <row r="17">
          <cell r="C17">
            <v>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sheetName val="procedimiento y examenes "/>
      <sheetName val="RESUMEN"/>
      <sheetName val="orl Fernandez"/>
      <sheetName val="orl Martinez "/>
      <sheetName val="oft Gonzalez"/>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Med-Lamona "/>
      <sheetName val="Med-Mendoza"/>
      <sheetName val="Med-Chamorro"/>
      <sheetName val="Med.Int.Lopez"/>
      <sheetName val="DR LUGO "/>
      <sheetName val="G-O-Torrejon"/>
      <sheetName val="G-O Pinto "/>
      <sheetName val="G-O Montalva"/>
      <sheetName val="G_O JoseMartinez"/>
      <sheetName val="G-O MarcosFuster"/>
      <sheetName val="G-O CHavez"/>
      <sheetName val="G-O Arellano"/>
      <sheetName val="G-O Rosales"/>
      <sheetName val="G-O Zapata"/>
      <sheetName val="G-O Salcedo"/>
      <sheetName val="G-O Plata"/>
      <sheetName val="G-O"/>
      <sheetName val="Hoja4"/>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Cir-Sotillo"/>
      <sheetName val="Cir-Mejias"/>
      <sheetName val="Cir-Lima"/>
      <sheetName val="Hoja10"/>
      <sheetName val="Hoja9"/>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Mata "/>
      <sheetName val="Ped-Monasterio"/>
      <sheetName val="ped-Alcota "/>
      <sheetName val="CARDIOLOGIA "/>
      <sheetName val="RAYOS "/>
      <sheetName val="PROC REM 17A"/>
      <sheetName val="PROC Y EXM"/>
      <sheetName val="muestra"/>
    </sheetNames>
    <sheetDataSet>
      <sheetData sheetId="0"/>
      <sheetData sheetId="1"/>
      <sheetData sheetId="2">
        <row r="19">
          <cell r="AR19">
            <v>0</v>
          </cell>
          <cell r="AS19">
            <v>0</v>
          </cell>
        </row>
        <row r="20">
          <cell r="AR20">
            <v>0</v>
          </cell>
          <cell r="AS20">
            <v>0</v>
          </cell>
        </row>
        <row r="47">
          <cell r="AR47">
            <v>0</v>
          </cell>
          <cell r="AS47">
            <v>0</v>
          </cell>
        </row>
        <row r="51">
          <cell r="AR51">
            <v>0</v>
          </cell>
          <cell r="AS51">
            <v>0</v>
          </cell>
        </row>
        <row r="66">
          <cell r="AR66">
            <v>0</v>
          </cell>
          <cell r="AS66">
            <v>0</v>
          </cell>
        </row>
        <row r="89">
          <cell r="AQ89">
            <v>0</v>
          </cell>
          <cell r="AR89">
            <v>0</v>
          </cell>
          <cell r="AS89">
            <v>0</v>
          </cell>
        </row>
        <row r="102">
          <cell r="AQ102">
            <v>0</v>
          </cell>
          <cell r="AR102">
            <v>0</v>
          </cell>
          <cell r="AS102">
            <v>0</v>
          </cell>
        </row>
        <row r="106">
          <cell r="AQ106">
            <v>0</v>
          </cell>
          <cell r="AR106">
            <v>0</v>
          </cell>
          <cell r="AS10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239"/>
  <sheetViews>
    <sheetView topLeftCell="A8" workbookViewId="0">
      <pane xSplit="2" ySplit="4" topLeftCell="K45" activePane="bottomRight" state="frozen"/>
      <selection activeCell="A8" sqref="A8"/>
      <selection pane="topRight" activeCell="C8" sqref="C8"/>
      <selection pane="bottomLeft" activeCell="A12" sqref="A12"/>
      <selection pane="bottomRight" activeCell="A89" sqref="A89"/>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2652</v>
      </c>
      <c r="C12" s="64">
        <f>+'ENERO '!C12+FEBRERO!C12+MARZO!C12+ABRIL!C12+'MAYO '!C12+JUNIO!C12+JULIO!C12+AGOSTO!C12+SEPTIEMBRE!C12+'OCTUBRE '!C12+'NOVIEMBRE '!C12+'DICIEMBRE '!C12</f>
        <v>1262</v>
      </c>
      <c r="D12" s="64">
        <f>+'ENERO '!D12+FEBRERO!D12+MARZO!D12+ABRIL!D12+'MAYO '!D12+JUNIO!D12+JULIO!D12+AGOSTO!D12+SEPTIEMBRE!D12+'OCTUBRE '!D12+'NOVIEMBRE '!D12+'DICIEMBRE '!D12</f>
        <v>750</v>
      </c>
      <c r="E12" s="64">
        <f>+'ENERO '!E12+FEBRERO!E12+MARZO!E12+ABRIL!E12+'MAYO '!E12+JUNIO!E12+JULIO!E12+AGOSTO!E12+SEPTIEMBRE!E12+'OCTUBRE '!E12+'NOVIEMBRE '!E12+'DICIEMBRE '!E12</f>
        <v>529</v>
      </c>
      <c r="F12" s="64">
        <f>+'ENERO '!F12+FEBRERO!F12+MARZO!F12+ABRIL!F12+'MAYO '!F12+JUNIO!F12+JULIO!F12+AGOSTO!F12+SEPTIEMBRE!F12+'OCTUBRE '!F12+'NOVIEMBRE '!F12+'DICIEMBRE '!F12</f>
        <v>111</v>
      </c>
      <c r="G12" s="64">
        <f>+'ENERO '!G12+FEBRERO!G12+MARZO!G12+ABRIL!G12+'MAYO '!G12+JUNIO!G12+JULIO!G12+AGOSTO!G12+SEPTIEMBRE!G12+'OCTUBRE '!G12+'NOVIEMBRE '!G12+'DICIEMBRE '!G12</f>
        <v>0</v>
      </c>
      <c r="H12" s="64">
        <f>+'ENERO '!H12+FEBRERO!H12+MARZO!H12+ABRIL!H12+'MAYO '!H12+JUNIO!H12+JULIO!H12+AGOSTO!H12+SEPTIEMBRE!H12+'OCTUBRE '!H12+'NOVIEMBRE '!H12+'DICIEMBRE '!H12</f>
        <v>0</v>
      </c>
      <c r="I12" s="64">
        <f>+'ENERO '!I12+FEBRERO!I12+MARZO!I12+ABRIL!I12+'MAYO '!I12+JUNIO!I12+JULIO!I12+AGOSTO!I12+SEPTIEMBRE!I12+'OCTUBRE '!I12+'NOVIEMBRE '!I12+'DICIEMBRE '!I12</f>
        <v>0</v>
      </c>
      <c r="J12" s="64">
        <f>+'ENERO '!J12+FEBRERO!J12+MARZO!J12+ABRIL!J12+'MAYO '!J12+JUNIO!J12+JULIO!J12+AGOSTO!J12+SEPTIEMBRE!J12+'OCTUBRE '!J12+'NOVIEMBRE '!J12+'DICIEMBRE '!J12</f>
        <v>0</v>
      </c>
      <c r="K12" s="64">
        <f>+'ENERO '!K12+FEBRERO!K12+MARZO!K12+ABRIL!K12+'MAYO '!K12+JUNIO!K12+JULIO!K12+AGOSTO!K12+SEPTIEMBRE!K12+'OCTUBRE '!K12+'NOVIEMBRE '!K12+'DICIEMBRE '!K12</f>
        <v>0</v>
      </c>
      <c r="L12" s="64">
        <f>+'ENERO '!L12+FEBRERO!L12+MARZO!L12+ABRIL!L12+'MAYO '!L12+JUNIO!L12+JULIO!L12+AGOSTO!L12+SEPTIEMBRE!L12+'OCTUBRE '!L12+'NOVIEMBRE '!L12+'DICIEMBRE '!L12</f>
        <v>0</v>
      </c>
      <c r="M12" s="64">
        <f>+'ENERO '!M12+FEBRERO!M12+MARZO!M12+ABRIL!M12+'MAYO '!M12+JUNIO!M12+JULIO!M12+AGOSTO!M12+SEPTIEMBRE!M12+'OCTUBRE '!M12+'NOVIEMBRE '!M12+'DICIEMBRE '!M12</f>
        <v>0</v>
      </c>
      <c r="N12" s="64">
        <f>+'ENERO '!N12+FEBRERO!N12+MARZO!N12+ABRIL!N12+'MAYO '!N12+JUNIO!N12+JULIO!N12+AGOSTO!N12+SEPTIEMBRE!N12+'OCTUBRE '!N12+'NOVIEMBRE '!N12+'DICIEMBRE '!N12</f>
        <v>0</v>
      </c>
      <c r="O12" s="64">
        <f>+'ENERO '!O12+FEBRERO!O12+MARZO!O12+ABRIL!O12+'MAYO '!O12+JUNIO!O12+JULIO!O12+AGOSTO!O12+SEPTIEMBRE!O12+'OCTUBRE '!O12+'NOVIEMBRE '!O12+'DICIEMBRE '!O12</f>
        <v>0</v>
      </c>
      <c r="P12" s="64">
        <f>+'ENERO '!P12+FEBRERO!P12+MARZO!P12+ABRIL!P12+'MAYO '!P12+JUNIO!P12+JULIO!P12+AGOSTO!P12+SEPTIEMBRE!P12+'OCTUBRE '!P12+'NOVIEMBRE '!P12+'DICIEMBRE '!P12</f>
        <v>0</v>
      </c>
      <c r="Q12" s="64">
        <f>+'ENERO '!Q12+FEBRERO!Q12+MARZO!Q12+ABRIL!Q12+'MAYO '!Q12+JUNIO!Q12+JULIO!Q12+AGOSTO!Q12+SEPTIEMBRE!Q12+'OCTUBRE '!Q12+'NOVIEMBRE '!Q12+'DICIEMBRE '!Q12</f>
        <v>0</v>
      </c>
      <c r="R12" s="64">
        <f>+'ENERO '!R12+FEBRERO!R12+MARZO!R12+ABRIL!R12+'MAYO '!R12+JUNIO!R12+JULIO!R12+AGOSTO!R12+SEPTIEMBRE!R12+'OCTUBRE '!R12+'NOVIEMBRE '!R12+'DICIEMBRE '!R12</f>
        <v>0</v>
      </c>
      <c r="S12" s="64">
        <f>+'ENERO '!S12+FEBRERO!S12+MARZO!S12+ABRIL!S12+'MAYO '!S12+JUNIO!S12+JULIO!S12+AGOSTO!S12+SEPTIEMBRE!S12+'OCTUBRE '!S12+'NOVIEMBRE '!S12+'DICIEMBRE '!S12</f>
        <v>0</v>
      </c>
      <c r="T12" s="64">
        <f>+'ENERO '!T12+FEBRERO!T12+MARZO!T12+ABRIL!T12+'MAYO '!T12+JUNIO!T12+JULIO!T12+AGOSTO!T12+SEPTIEMBRE!T12+'OCTUBRE '!T12+'NOVIEMBRE '!T12+'DICIEMBRE '!T12</f>
        <v>2541</v>
      </c>
      <c r="U12" s="64">
        <f>+'ENERO '!U12+FEBRERO!U12+MARZO!U12+ABRIL!U12+'MAYO '!U12+JUNIO!U12+JULIO!U12+AGOSTO!U12+SEPTIEMBRE!U12+'OCTUBRE '!U12+'NOVIEMBRE '!U12+'DICIEMBRE '!U12</f>
        <v>111</v>
      </c>
      <c r="V12" s="64">
        <f>+'ENERO '!V12+FEBRERO!V12+MARZO!V12+ABRIL!V12+'MAYO '!V12+JUNIO!V12+JULIO!V12+AGOSTO!V12+SEPTIEMBRE!V12+'OCTUBRE '!V12+'NOVIEMBRE '!V12+'DICIEMBRE '!V12</f>
        <v>1529</v>
      </c>
      <c r="W12" s="64">
        <f>+'ENERO '!W12+FEBRERO!W12+MARZO!W12+ABRIL!W12+'MAYO '!W12+JUNIO!W12+JULIO!W12+AGOSTO!W12+SEPTIEMBRE!W12+'OCTUBRE '!W12+'NOVIEMBRE '!W12+'DICIEMBRE '!W12</f>
        <v>1123</v>
      </c>
      <c r="X12" s="64">
        <f>+'ENERO '!X12+FEBRERO!X12+MARZO!X12+ABRIL!X12+'MAYO '!X12+JUNIO!X12+JULIO!X12+AGOSTO!X12+SEPTIEMBRE!X12+'OCTUBRE '!X12+'NOVIEMBRE '!X12+'DICIEMBRE '!X12</f>
        <v>811</v>
      </c>
      <c r="Y12" s="64">
        <f>+'ENERO '!Y12+FEBRERO!Y12+MARZO!Y12+ABRIL!Y12+'MAYO '!Y12+JUNIO!Y12+JULIO!Y12+AGOSTO!Y12+SEPTIEMBRE!Y12+'OCTUBRE '!Y12+'NOVIEMBRE '!Y12+'DICIEMBRE '!Y12</f>
        <v>689</v>
      </c>
      <c r="Z12" s="64">
        <f>+'ENERO '!Z12+FEBRERO!Z12+MARZO!Z12+ABRIL!Z12+'MAYO '!Z12+JUNIO!Z12+JULIO!Z12+AGOSTO!Z12+SEPTIEMBRE!Z12+'OCTUBRE '!Z12+'NOVIEMBRE '!Z12+'DICIEMBRE '!Z12</f>
        <v>34</v>
      </c>
      <c r="AA12" s="64">
        <f>+'ENERO '!AA12+FEBRERO!AA12+MARZO!AA12+ABRIL!AA12+'MAYO '!AA12+JUNIO!AA12+JULIO!AA12+AGOSTO!AA12+SEPTIEMBRE!AA12+'OCTUBRE '!AA12+'NOVIEMBRE '!AA12+'DICIEMBRE '!AA12</f>
        <v>88</v>
      </c>
      <c r="AB12" s="64">
        <f>+'ENERO '!AB12+FEBRERO!AB12+MARZO!AB12+ABRIL!AB12+'MAYO '!AB12+JUNIO!AB12+JULIO!AB12+AGOSTO!AB12+SEPTIEMBRE!AB12+'OCTUBRE '!AB12+'NOVIEMBRE '!AB12+'DICIEMBRE '!AB12</f>
        <v>0</v>
      </c>
      <c r="AC12" s="64">
        <f>+'ENERO '!AC12+FEBRERO!AC12+MARZO!AC12+ABRIL!AC12+'MAYO '!AC12+JUNIO!AC12+JULIO!AC12+AGOSTO!AC12+SEPTIEMBRE!AC12+'OCTUBRE '!AC12+'NOVIEMBRE '!AC12+'DICIEMBRE '!AC12</f>
        <v>0</v>
      </c>
      <c r="AD12" s="64">
        <f>+'ENERO '!AD12+FEBRERO!AD12+MARZO!AD12+ABRIL!AD12+'MAYO '!AD12+JUNIO!AD12+JULIO!AD12+AGOSTO!AD12+SEPTIEMBRE!AD12+'OCTUBRE '!AD12+'NOVIEMBRE '!AD12+'DICIEMBRE '!AD12</f>
        <v>0</v>
      </c>
      <c r="AE12" s="64">
        <f>+'ENERO '!AE12+FEBRERO!AE12+MARZO!AE12+ABRIL!AE12+'MAYO '!AE12+JUNIO!AE12+JULIO!AE12+AGOSTO!AE12+SEPTIEMBRE!AE12+'OCTUBRE '!AE12+'NOVIEMBRE '!AE12+'DICIEMBRE '!AE12</f>
        <v>0</v>
      </c>
      <c r="AF12" s="64">
        <f>+'ENERO '!AF12+FEBRERO!AF12+MARZO!AF12+ABRIL!AF12+'MAYO '!AF12+JUNIO!AF12+JULIO!AF12+AGOSTO!AF12+SEPTIEMBRE!AF12+'OCTUBRE '!AF12+'NOVIEMBRE '!AF12+'DICIEMBRE '!AF12</f>
        <v>445</v>
      </c>
      <c r="AG12" s="64">
        <f>+'ENERO '!AG12+FEBRERO!AG12+MARZO!AG12+ABRIL!AG12+'MAYO '!AG12+JUNIO!AG12+JULIO!AG12+AGOSTO!AG12+SEPTIEMBRE!AG12+'OCTUBRE '!AG12+'NOVIEMBRE '!AG12+'DICIEMBRE '!AG12</f>
        <v>0</v>
      </c>
      <c r="AH12" s="64">
        <f>+'ENERO '!AH12+FEBRERO!AH12+MARZO!AH12+ABRIL!AH12+'MAYO '!AH12+JUNIO!AH12+JULIO!AH12+AGOSTO!AH12+SEPTIEMBRE!AH12+'OCTUBRE '!AH12+'NOVIEMBRE '!AH12+'DICIEMBRE '!AH12</f>
        <v>470</v>
      </c>
      <c r="AI12" s="64">
        <f>+'ENERO '!AI12+FEBRERO!AI12+MARZO!AI12+ABRIL!AI12+'MAYO '!AI12+JUNIO!AI12+JULIO!AI12+AGOSTO!AI12+SEPTIEMBRE!AI12+'OCTUBRE '!AI12+'NOVIEMBRE '!AI12+'DICIEMBRE '!AI12</f>
        <v>0</v>
      </c>
      <c r="AJ12" s="64">
        <f>+'ENERO '!AJ12+FEBRERO!AJ12+MARZO!AJ12+ABRIL!AJ12+'MAYO '!AJ12+JUNIO!AJ12+JULIO!AJ12+AGOSTO!AJ12+SEPTIEMBRE!AJ12+'OCTUBRE '!AJ12+'NOVIEMBRE '!AJ12+'DICIEMBRE '!AJ12</f>
        <v>4</v>
      </c>
      <c r="AK12" s="64">
        <f>+'ENERO '!AK12+FEBRERO!AK12+MARZO!AK12+ABRIL!AK12+'MAYO '!AK12+JUNIO!AK12+JULIO!AK12+AGOSTO!AK12+SEPTIEMBRE!AK12+'OCTUBRE '!AK12+'NOVIEMBRE '!AK12+'DICIEMBRE '!AK12</f>
        <v>20</v>
      </c>
      <c r="AL12" s="64">
        <f>+'ENERO '!AL12+FEBRERO!AL12+MARZO!AL12+ABRIL!AL12+'MAYO '!AL12+JUNIO!AL12+JULIO!AL12+AGOSTO!AL12+SEPTIEMBRE!AL12+'OCTUBRE '!AL12+'NOVIEMBRE '!AL12+'DICIEMBRE '!AL12</f>
        <v>0</v>
      </c>
      <c r="AM12" s="64">
        <f>+'ENERO '!AM12+FEBRERO!AM12+MARZO!AM12+ABRIL!AM12+'MAYO '!AM12+JUNIO!AM12+JULIO!AM12+AGOSTO!AM12+SEPTIEMBRE!AM12+'OCTUBRE '!AM12+'NOVIEMBRE '!AM12+'DICIEMBRE '!AM12</f>
        <v>197</v>
      </c>
      <c r="AN12" s="64">
        <f>+'ENERO '!AN12+FEBRERO!AN12+MARZO!AN12+ABRIL!AN12+'MAYO '!AN12+JUNIO!AN12+JULIO!AN12+AGOSTO!AN12+SEPTIEMBRE!AN12+'OCTUBRE '!AN12+'NOVIEMBRE '!AN12+'DICIEMBRE '!AN12</f>
        <v>0</v>
      </c>
      <c r="AO12" s="95"/>
      <c r="AP12" s="64">
        <f>+'ENERO '!AP12+FEBRERO!AP12+MARZO!AP12+ABRIL!AP12+'MAYO '!AP12+JUNIO!AP12+JULIO!AP12+AGOSTO!AP12+SEPTIEMBRE!AP12+'OCTUBRE '!AP12+'NOVIEMBRE '!AP12+'DICIEMBRE '!AP12</f>
        <v>0</v>
      </c>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2640</v>
      </c>
      <c r="C13" s="64">
        <f>+'ENERO '!C13+FEBRERO!C13+MARZO!C13+ABRIL!C13+'MAYO '!C13+JUNIO!C13+JULIO!C13+AGOSTO!C13+SEPTIEMBRE!C13+'OCTUBRE '!C13+'NOVIEMBRE '!C13+'DICIEMBRE '!C13</f>
        <v>0</v>
      </c>
      <c r="D13" s="64">
        <f>+'ENERO '!D13+FEBRERO!D13+MARZO!D13+ABRIL!D13+'MAYO '!D13+JUNIO!D13+JULIO!D13+AGOSTO!D13+SEPTIEMBRE!D13+'OCTUBRE '!D13+'NOVIEMBRE '!D13+'DICIEMBRE '!D13</f>
        <v>0</v>
      </c>
      <c r="E13" s="64">
        <f>+'ENERO '!E13+FEBRERO!E13+MARZO!E13+ABRIL!E13+'MAYO '!E13+JUNIO!E13+JULIO!E13+AGOSTO!E13+SEPTIEMBRE!E13+'OCTUBRE '!E13+'NOVIEMBRE '!E13+'DICIEMBRE '!E13</f>
        <v>1</v>
      </c>
      <c r="F13" s="64">
        <f>+'ENERO '!F13+FEBRERO!F13+MARZO!F13+ABRIL!F13+'MAYO '!F13+JUNIO!F13+JULIO!F13+AGOSTO!F13+SEPTIEMBRE!F13+'OCTUBRE '!F13+'NOVIEMBRE '!F13+'DICIEMBRE '!F13</f>
        <v>51</v>
      </c>
      <c r="G13" s="64">
        <f>+'ENERO '!G13+FEBRERO!G13+MARZO!G13+ABRIL!G13+'MAYO '!G13+JUNIO!G13+JULIO!G13+AGOSTO!G13+SEPTIEMBRE!G13+'OCTUBRE '!G13+'NOVIEMBRE '!G13+'DICIEMBRE '!G13</f>
        <v>94</v>
      </c>
      <c r="H13" s="64">
        <f>+'ENERO '!H13+FEBRERO!H13+MARZO!H13+ABRIL!H13+'MAYO '!H13+JUNIO!H13+JULIO!H13+AGOSTO!H13+SEPTIEMBRE!H13+'OCTUBRE '!H13+'NOVIEMBRE '!H13+'DICIEMBRE '!H13</f>
        <v>128</v>
      </c>
      <c r="I13" s="64">
        <f>+'ENERO '!I13+FEBRERO!I13+MARZO!I13+ABRIL!I13+'MAYO '!I13+JUNIO!I13+JULIO!I13+AGOSTO!I13+SEPTIEMBRE!I13+'OCTUBRE '!I13+'NOVIEMBRE '!I13+'DICIEMBRE '!I13</f>
        <v>116</v>
      </c>
      <c r="J13" s="64">
        <f>+'ENERO '!J13+FEBRERO!J13+MARZO!J13+ABRIL!J13+'MAYO '!J13+JUNIO!J13+JULIO!J13+AGOSTO!J13+SEPTIEMBRE!J13+'OCTUBRE '!J13+'NOVIEMBRE '!J13+'DICIEMBRE '!J13</f>
        <v>106</v>
      </c>
      <c r="K13" s="64">
        <f>+'ENERO '!K13+FEBRERO!K13+MARZO!K13+ABRIL!K13+'MAYO '!K13+JUNIO!K13+JULIO!K13+AGOSTO!K13+SEPTIEMBRE!K13+'OCTUBRE '!K13+'NOVIEMBRE '!K13+'DICIEMBRE '!K13</f>
        <v>109</v>
      </c>
      <c r="L13" s="64">
        <f>+'ENERO '!L13+FEBRERO!L13+MARZO!L13+ABRIL!L13+'MAYO '!L13+JUNIO!L13+JULIO!L13+AGOSTO!L13+SEPTIEMBRE!L13+'OCTUBRE '!L13+'NOVIEMBRE '!L13+'DICIEMBRE '!L13</f>
        <v>181</v>
      </c>
      <c r="M13" s="64">
        <f>+'ENERO '!M13+FEBRERO!M13+MARZO!M13+ABRIL!M13+'MAYO '!M13+JUNIO!M13+JULIO!M13+AGOSTO!M13+SEPTIEMBRE!M13+'OCTUBRE '!M13+'NOVIEMBRE '!M13+'DICIEMBRE '!M13</f>
        <v>204</v>
      </c>
      <c r="N13" s="64">
        <f>+'ENERO '!N13+FEBRERO!N13+MARZO!N13+ABRIL!N13+'MAYO '!N13+JUNIO!N13+JULIO!N13+AGOSTO!N13+SEPTIEMBRE!N13+'OCTUBRE '!N13+'NOVIEMBRE '!N13+'DICIEMBRE '!N13</f>
        <v>256</v>
      </c>
      <c r="O13" s="64">
        <f>+'ENERO '!O13+FEBRERO!O13+MARZO!O13+ABRIL!O13+'MAYO '!O13+JUNIO!O13+JULIO!O13+AGOSTO!O13+SEPTIEMBRE!O13+'OCTUBRE '!O13+'NOVIEMBRE '!O13+'DICIEMBRE '!O13</f>
        <v>301</v>
      </c>
      <c r="P13" s="64">
        <f>+'ENERO '!P13+FEBRERO!P13+MARZO!P13+ABRIL!P13+'MAYO '!P13+JUNIO!P13+JULIO!P13+AGOSTO!P13+SEPTIEMBRE!P13+'OCTUBRE '!P13+'NOVIEMBRE '!P13+'DICIEMBRE '!P13</f>
        <v>271</v>
      </c>
      <c r="Q13" s="64">
        <f>+'ENERO '!Q13+FEBRERO!Q13+MARZO!Q13+ABRIL!Q13+'MAYO '!Q13+JUNIO!Q13+JULIO!Q13+AGOSTO!Q13+SEPTIEMBRE!Q13+'OCTUBRE '!Q13+'NOVIEMBRE '!Q13+'DICIEMBRE '!Q13</f>
        <v>267</v>
      </c>
      <c r="R13" s="64">
        <f>+'ENERO '!R13+FEBRERO!R13+MARZO!R13+ABRIL!R13+'MAYO '!R13+JUNIO!R13+JULIO!R13+AGOSTO!R13+SEPTIEMBRE!R13+'OCTUBRE '!R13+'NOVIEMBRE '!R13+'DICIEMBRE '!R13</f>
        <v>270</v>
      </c>
      <c r="S13" s="64">
        <f>+'ENERO '!S13+FEBRERO!S13+MARZO!S13+ABRIL!S13+'MAYO '!S13+JUNIO!S13+JULIO!S13+AGOSTO!S13+SEPTIEMBRE!S13+'OCTUBRE '!S13+'NOVIEMBRE '!S13+'DICIEMBRE '!S13</f>
        <v>285</v>
      </c>
      <c r="T13" s="64">
        <f>+'ENERO '!T13+FEBRERO!T13+MARZO!T13+ABRIL!T13+'MAYO '!T13+JUNIO!T13+JULIO!T13+AGOSTO!T13+SEPTIEMBRE!T13+'OCTUBRE '!T13+'NOVIEMBRE '!T13+'DICIEMBRE '!T13</f>
        <v>1</v>
      </c>
      <c r="U13" s="64">
        <f>+'ENERO '!U13+FEBRERO!U13+MARZO!U13+ABRIL!U13+'MAYO '!U13+JUNIO!U13+JULIO!U13+AGOSTO!U13+SEPTIEMBRE!U13+'OCTUBRE '!U13+'NOVIEMBRE '!U13+'DICIEMBRE '!U13</f>
        <v>2639</v>
      </c>
      <c r="V13" s="64">
        <f>+'ENERO '!V13+FEBRERO!V13+MARZO!V13+ABRIL!V13+'MAYO '!V13+JUNIO!V13+JULIO!V13+AGOSTO!V13+SEPTIEMBRE!V13+'OCTUBRE '!V13+'NOVIEMBRE '!V13+'DICIEMBRE '!V13</f>
        <v>1020</v>
      </c>
      <c r="W13" s="64">
        <f>+'ENERO '!W13+FEBRERO!W13+MARZO!W13+ABRIL!W13+'MAYO '!W13+JUNIO!W13+JULIO!W13+AGOSTO!W13+SEPTIEMBRE!W13+'OCTUBRE '!W13+'NOVIEMBRE '!W13+'DICIEMBRE '!W13</f>
        <v>1620</v>
      </c>
      <c r="X13" s="64">
        <f>+'ENERO '!X13+FEBRERO!X13+MARZO!X13+ABRIL!X13+'MAYO '!X13+JUNIO!X13+JULIO!X13+AGOSTO!X13+SEPTIEMBRE!X13+'OCTUBRE '!X13+'NOVIEMBRE '!X13+'DICIEMBRE '!X13</f>
        <v>0</v>
      </c>
      <c r="Y13" s="64">
        <f>+'ENERO '!Y13+FEBRERO!Y13+MARZO!Y13+ABRIL!Y13+'MAYO '!Y13+JUNIO!Y13+JULIO!Y13+AGOSTO!Y13+SEPTIEMBRE!Y13+'OCTUBRE '!Y13+'NOVIEMBRE '!Y13+'DICIEMBRE '!Y13</f>
        <v>0</v>
      </c>
      <c r="Z13" s="64">
        <f>+'ENERO '!Z13+FEBRERO!Z13+MARZO!Z13+ABRIL!Z13+'MAYO '!Z13+JUNIO!Z13+JULIO!Z13+AGOSTO!Z13+SEPTIEMBRE!Z13+'OCTUBRE '!Z13+'NOVIEMBRE '!Z13+'DICIEMBRE '!Z13</f>
        <v>0</v>
      </c>
      <c r="AA13" s="64">
        <f>+'ENERO '!AA13+FEBRERO!AA13+MARZO!AA13+ABRIL!AA13+'MAYO '!AA13+JUNIO!AA13+JULIO!AA13+AGOSTO!AA13+SEPTIEMBRE!AA13+'OCTUBRE '!AA13+'NOVIEMBRE '!AA13+'DICIEMBRE '!AA13</f>
        <v>0</v>
      </c>
      <c r="AB13" s="64">
        <f>+'ENERO '!AB13+FEBRERO!AB13+MARZO!AB13+ABRIL!AB13+'MAYO '!AB13+JUNIO!AB13+JULIO!AB13+AGOSTO!AB13+SEPTIEMBRE!AB13+'OCTUBRE '!AB13+'NOVIEMBRE '!AB13+'DICIEMBRE '!AB13</f>
        <v>747</v>
      </c>
      <c r="AC13" s="64">
        <f>+'ENERO '!AC13+FEBRERO!AC13+MARZO!AC13+ABRIL!AC13+'MAYO '!AC13+JUNIO!AC13+JULIO!AC13+AGOSTO!AC13+SEPTIEMBRE!AC13+'OCTUBRE '!AC13+'NOVIEMBRE '!AC13+'DICIEMBRE '!AC13</f>
        <v>572</v>
      </c>
      <c r="AD13" s="64">
        <f>+'ENERO '!AD13+FEBRERO!AD13+MARZO!AD13+ABRIL!AD13+'MAYO '!AD13+JUNIO!AD13+JULIO!AD13+AGOSTO!AD13+SEPTIEMBRE!AD13+'OCTUBRE '!AD13+'NOVIEMBRE '!AD13+'DICIEMBRE '!AD13</f>
        <v>175</v>
      </c>
      <c r="AE13" s="64">
        <f>+'ENERO '!AE13+FEBRERO!AE13+MARZO!AE13+ABRIL!AE13+'MAYO '!AE13+JUNIO!AE13+JULIO!AE13+AGOSTO!AE13+SEPTIEMBRE!AE13+'OCTUBRE '!AE13+'NOVIEMBRE '!AE13+'DICIEMBRE '!AE13</f>
        <v>0</v>
      </c>
      <c r="AF13" s="64">
        <f>+'ENERO '!AF13+FEBRERO!AF13+MARZO!AF13+ABRIL!AF13+'MAYO '!AF13+JUNIO!AF13+JULIO!AF13+AGOSTO!AF13+SEPTIEMBRE!AF13+'OCTUBRE '!AF13+'NOVIEMBRE '!AF13+'DICIEMBRE '!AF13</f>
        <v>345</v>
      </c>
      <c r="AG13" s="64">
        <f>+'ENERO '!AG13+FEBRERO!AG13+MARZO!AG13+ABRIL!AG13+'MAYO '!AG13+JUNIO!AG13+JULIO!AG13+AGOSTO!AG13+SEPTIEMBRE!AG13+'OCTUBRE '!AG13+'NOVIEMBRE '!AG13+'DICIEMBRE '!AG13</f>
        <v>32</v>
      </c>
      <c r="AH13" s="64">
        <f>+'ENERO '!AH13+FEBRERO!AH13+MARZO!AH13+ABRIL!AH13+'MAYO '!AH13+JUNIO!AH13+JULIO!AH13+AGOSTO!AH13+SEPTIEMBRE!AH13+'OCTUBRE '!AH13+'NOVIEMBRE '!AH13+'DICIEMBRE '!AH13</f>
        <v>0</v>
      </c>
      <c r="AI13" s="64">
        <f>+'ENERO '!AI13+FEBRERO!AI13+MARZO!AI13+ABRIL!AI13+'MAYO '!AI13+JUNIO!AI13+JULIO!AI13+AGOSTO!AI13+SEPTIEMBRE!AI13+'OCTUBRE '!AI13+'NOVIEMBRE '!AI13+'DICIEMBRE '!AI13</f>
        <v>481</v>
      </c>
      <c r="AJ13" s="64">
        <f>+'ENERO '!AJ13+FEBRERO!AJ13+MARZO!AJ13+ABRIL!AJ13+'MAYO '!AJ13+JUNIO!AJ13+JULIO!AJ13+AGOSTO!AJ13+SEPTIEMBRE!AJ13+'OCTUBRE '!AJ13+'NOVIEMBRE '!AJ13+'DICIEMBRE '!AJ13</f>
        <v>211</v>
      </c>
      <c r="AK13" s="64">
        <f>+'ENERO '!AK13+FEBRERO!AK13+MARZO!AK13+ABRIL!AK13+'MAYO '!AK13+JUNIO!AK13+JULIO!AK13+AGOSTO!AK13+SEPTIEMBRE!AK13+'OCTUBRE '!AK13+'NOVIEMBRE '!AK13+'DICIEMBRE '!AK13</f>
        <v>0</v>
      </c>
      <c r="AL13" s="64">
        <f>+'ENERO '!AL13+FEBRERO!AL13+MARZO!AL13+ABRIL!AL13+'MAYO '!AL13+JUNIO!AL13+JULIO!AL13+AGOSTO!AL13+SEPTIEMBRE!AL13+'OCTUBRE '!AL13+'NOVIEMBRE '!AL13+'DICIEMBRE '!AL13</f>
        <v>130</v>
      </c>
      <c r="AM13" s="64">
        <f>+'ENERO '!AM13+FEBRERO!AM13+MARZO!AM13+ABRIL!AM13+'MAYO '!AM13+JUNIO!AM13+JULIO!AM13+AGOSTO!AM13+SEPTIEMBRE!AM13+'OCTUBRE '!AM13+'NOVIEMBRE '!AM13+'DICIEMBRE '!AM13</f>
        <v>0</v>
      </c>
      <c r="AN13" s="64">
        <f>+'ENERO '!AN13+FEBRERO!AN13+MARZO!AN13+ABRIL!AN13+'MAYO '!AN13+JUNIO!AN13+JULIO!AN13+AGOSTO!AN13+SEPTIEMBRE!AN13+'OCTUBRE '!AN13+'NOVIEMBRE '!AN13+'DICIEMBRE '!AN13</f>
        <v>387</v>
      </c>
      <c r="AO13" s="95"/>
      <c r="AP13" s="64">
        <f>+'ENERO '!AP13+FEBRERO!AP13+MARZO!AP13+ABRIL!AP13+'MAYO '!AP13+JUNIO!AP13+JULIO!AP13+AGOSTO!AP13+SEPTIEMBRE!AP13+'OCTUBRE '!AP13+'NOVIEMBRE '!AP13+'DICIEMBRE '!AP13</f>
        <v>168</v>
      </c>
      <c r="AQ13" s="143"/>
      <c r="AR13" s="142"/>
      <c r="AS13" s="143"/>
      <c r="AT13" s="142"/>
      <c r="AU13" s="143"/>
      <c r="AV13" s="144"/>
      <c r="AW13" s="145"/>
      <c r="AX13" s="146"/>
      <c r="AY13" s="138" t="str">
        <f t="shared" ref="AY13:AY58" si="0">+BP13&amp;BQ13&amp;BR13&amp;BS13&amp;BT13&amp;BU13&amp;BV13</f>
        <v/>
      </c>
      <c r="BF13" s="2"/>
      <c r="BG13" s="2"/>
      <c r="BH13" s="2"/>
      <c r="BI13" s="2"/>
      <c r="BJ13" s="2"/>
      <c r="BK13" s="2"/>
      <c r="BL13" s="2"/>
      <c r="BM13" s="2"/>
      <c r="BN13" s="2"/>
      <c r="BO13" s="2"/>
      <c r="BP13" s="105" t="str">
        <f t="shared" ref="BP13:BP58" si="1">IF($B13&lt;&gt;($V13+$W13)," El número de consultas según sexo NO puede ser diferente al Total. ","")</f>
        <v/>
      </c>
      <c r="BQ13" s="25" t="str">
        <f t="shared" ref="BQ13:BQ58" si="2">IF($B13=0,"",IF(($T13+$U13)=0,IF($B13="",""," No olvide escribir la columna Beneficiarios. "),""))</f>
        <v/>
      </c>
      <c r="BR13" s="25" t="str">
        <f t="shared" ref="BR13:BR58" si="3">IF($B13&lt;($T13+$U13)," El número de Beneficiarios NO puede ser mayor que el Total. ","")</f>
        <v/>
      </c>
      <c r="BS13" s="25" t="str">
        <f t="shared" ref="BS13:BS58" si="4">IF($B13&lt;($AP13+$AQ13)," Seccion A.2 NO puede ser mayor que sección A.1. ","")</f>
        <v/>
      </c>
      <c r="BT13" s="25" t="str">
        <f t="shared" ref="BT13:BT58" si="5">IF($B13&lt;($AR13+$AS13)," Seccion A.3 NO puede ser mayor que sección A.1. ","")</f>
        <v/>
      </c>
      <c r="BU13" s="25" t="str">
        <f t="shared" ref="BU13:BU58" si="6">IF($B13&gt;=($X13+$AB13),"","El total de Consulta Nuevas NO debe ser MAYOR que el total de las Consultas Médicas. ")</f>
        <v/>
      </c>
      <c r="BV13" s="106" t="str">
        <f>IF(AND($Y13+$AC13&lt;&gt;0,OR($AF13="",$AG13="")),"No  olvide registrar datos en Pertinencia. ","")</f>
        <v/>
      </c>
      <c r="BW13" s="18"/>
      <c r="BX13" s="108">
        <f t="shared" ref="BX13:BX58" si="7">IF($B13&lt;&gt;($V13+$W13),1,0)</f>
        <v>0</v>
      </c>
      <c r="BY13" s="108">
        <f t="shared" ref="BY13:BY58" si="8">IF($B13&lt;($T13+$U13),1,0)</f>
        <v>0</v>
      </c>
      <c r="BZ13" s="108">
        <f t="shared" ref="BZ13:BZ58" si="9">IF($B13&lt;($AP13+$AQ13),1,0)</f>
        <v>0</v>
      </c>
      <c r="CA13" s="108">
        <f t="shared" ref="CA13:CA58" si="10">IF($B13&lt;($AR13+$AS13),1,0)</f>
        <v>0</v>
      </c>
      <c r="CB13" s="108">
        <f t="shared" ref="CB13:CB58" si="11">IF($B13&gt;=($X13+$AB13),0,1)</f>
        <v>0</v>
      </c>
      <c r="CC13" s="108">
        <f t="shared" ref="CC13:CC58" si="12">IF($B13=0,"",IF(($T13+$U13)=0,IF($B13="","",1),0))</f>
        <v>0</v>
      </c>
      <c r="CD13" s="108">
        <f>IF(AND($Y13+$AC13&lt;&gt;0,OR($AF13="",$AG13="")),1,0)</f>
        <v>0</v>
      </c>
      <c r="CY13" s="14"/>
      <c r="CZ13" s="14"/>
    </row>
    <row r="14" spans="1:105" s="4" customFormat="1" ht="11.25" x14ac:dyDescent="0.15">
      <c r="A14" s="23" t="s">
        <v>44</v>
      </c>
      <c r="B14" s="87">
        <f>SUM(C14)</f>
        <v>416</v>
      </c>
      <c r="C14" s="64">
        <f>+'ENERO '!C14+FEBRERO!C14+MARZO!C14+ABRIL!C14+'MAYO '!C14+JUNIO!C14+JULIO!C14+AGOSTO!C14+SEPTIEMBRE!C14+'OCTUBRE '!C14+'NOVIEMBRE '!C14+'DICIEMBRE '!C14</f>
        <v>416</v>
      </c>
      <c r="D14" s="64">
        <f>+'ENERO '!D14+FEBRERO!D14+MARZO!D14+ABRIL!D14+'MAYO '!D14+JUNIO!D14+JULIO!D14+AGOSTO!D14+SEPTIEMBRE!D14+'OCTUBRE '!D14+'NOVIEMBRE '!D14+'DICIEMBRE '!D14</f>
        <v>0</v>
      </c>
      <c r="E14" s="64">
        <f>+'ENERO '!E14+FEBRERO!E14+MARZO!E14+ABRIL!E14+'MAYO '!E14+JUNIO!E14+JULIO!E14+AGOSTO!E14+SEPTIEMBRE!E14+'OCTUBRE '!E14+'NOVIEMBRE '!E14+'DICIEMBRE '!E14</f>
        <v>0</v>
      </c>
      <c r="F14" s="64">
        <f>+'ENERO '!F14+FEBRERO!F14+MARZO!F14+ABRIL!F14+'MAYO '!F14+JUNIO!F14+JULIO!F14+AGOSTO!F14+SEPTIEMBRE!F14+'OCTUBRE '!F14+'NOVIEMBRE '!F14+'DICIEMBRE '!F14</f>
        <v>0</v>
      </c>
      <c r="G14" s="64">
        <f>+'ENERO '!G14+FEBRERO!G14+MARZO!G14+ABRIL!G14+'MAYO '!G14+JUNIO!G14+JULIO!G14+AGOSTO!G14+SEPTIEMBRE!G14+'OCTUBRE '!G14+'NOVIEMBRE '!G14+'DICIEMBRE '!G14</f>
        <v>0</v>
      </c>
      <c r="H14" s="64">
        <f>+'ENERO '!H14+FEBRERO!H14+MARZO!H14+ABRIL!H14+'MAYO '!H14+JUNIO!H14+JULIO!H14+AGOSTO!H14+SEPTIEMBRE!H14+'OCTUBRE '!H14+'NOVIEMBRE '!H14+'DICIEMBRE '!H14</f>
        <v>0</v>
      </c>
      <c r="I14" s="64">
        <f>+'ENERO '!I14+FEBRERO!I14+MARZO!I14+ABRIL!I14+'MAYO '!I14+JUNIO!I14+JULIO!I14+AGOSTO!I14+SEPTIEMBRE!I14+'OCTUBRE '!I14+'NOVIEMBRE '!I14+'DICIEMBRE '!I14</f>
        <v>0</v>
      </c>
      <c r="J14" s="64">
        <f>+'ENERO '!J14+FEBRERO!J14+MARZO!J14+ABRIL!J14+'MAYO '!J14+JUNIO!J14+JULIO!J14+AGOSTO!J14+SEPTIEMBRE!J14+'OCTUBRE '!J14+'NOVIEMBRE '!J14+'DICIEMBRE '!J14</f>
        <v>0</v>
      </c>
      <c r="K14" s="64">
        <f>+'ENERO '!K14+FEBRERO!K14+MARZO!K14+ABRIL!K14+'MAYO '!K14+JUNIO!K14+JULIO!K14+AGOSTO!K14+SEPTIEMBRE!K14+'OCTUBRE '!K14+'NOVIEMBRE '!K14+'DICIEMBRE '!K14</f>
        <v>0</v>
      </c>
      <c r="L14" s="64">
        <f>+'ENERO '!L14+FEBRERO!L14+MARZO!L14+ABRIL!L14+'MAYO '!L14+JUNIO!L14+JULIO!L14+AGOSTO!L14+SEPTIEMBRE!L14+'OCTUBRE '!L14+'NOVIEMBRE '!L14+'DICIEMBRE '!L14</f>
        <v>0</v>
      </c>
      <c r="M14" s="64">
        <f>+'ENERO '!M14+FEBRERO!M14+MARZO!M14+ABRIL!M14+'MAYO '!M14+JUNIO!M14+JULIO!M14+AGOSTO!M14+SEPTIEMBRE!M14+'OCTUBRE '!M14+'NOVIEMBRE '!M14+'DICIEMBRE '!M14</f>
        <v>0</v>
      </c>
      <c r="N14" s="64">
        <f>+'ENERO '!N14+FEBRERO!N14+MARZO!N14+ABRIL!N14+'MAYO '!N14+JUNIO!N14+JULIO!N14+AGOSTO!N14+SEPTIEMBRE!N14+'OCTUBRE '!N14+'NOVIEMBRE '!N14+'DICIEMBRE '!N14</f>
        <v>0</v>
      </c>
      <c r="O14" s="64">
        <f>+'ENERO '!O14+FEBRERO!O14+MARZO!O14+ABRIL!O14+'MAYO '!O14+JUNIO!O14+JULIO!O14+AGOSTO!O14+SEPTIEMBRE!O14+'OCTUBRE '!O14+'NOVIEMBRE '!O14+'DICIEMBRE '!O14</f>
        <v>0</v>
      </c>
      <c r="P14" s="64">
        <f>+'ENERO '!P14+FEBRERO!P14+MARZO!P14+ABRIL!P14+'MAYO '!P14+JUNIO!P14+JULIO!P14+AGOSTO!P14+SEPTIEMBRE!P14+'OCTUBRE '!P14+'NOVIEMBRE '!P14+'DICIEMBRE '!P14</f>
        <v>0</v>
      </c>
      <c r="Q14" s="64">
        <f>+'ENERO '!Q14+FEBRERO!Q14+MARZO!Q14+ABRIL!Q14+'MAYO '!Q14+JUNIO!Q14+JULIO!Q14+AGOSTO!Q14+SEPTIEMBRE!Q14+'OCTUBRE '!Q14+'NOVIEMBRE '!Q14+'DICIEMBRE '!Q14</f>
        <v>0</v>
      </c>
      <c r="R14" s="64">
        <f>+'ENERO '!R14+FEBRERO!R14+MARZO!R14+ABRIL!R14+'MAYO '!R14+JUNIO!R14+JULIO!R14+AGOSTO!R14+SEPTIEMBRE!R14+'OCTUBRE '!R14+'NOVIEMBRE '!R14+'DICIEMBRE '!R14</f>
        <v>0</v>
      </c>
      <c r="S14" s="64">
        <f>+'ENERO '!S14+FEBRERO!S14+MARZO!S14+ABRIL!S14+'MAYO '!S14+JUNIO!S14+JULIO!S14+AGOSTO!S14+SEPTIEMBRE!S14+'OCTUBRE '!S14+'NOVIEMBRE '!S14+'DICIEMBRE '!S14</f>
        <v>0</v>
      </c>
      <c r="T14" s="64">
        <f>+'ENERO '!T14+FEBRERO!T14+MARZO!T14+ABRIL!T14+'MAYO '!T14+JUNIO!T14+JULIO!T14+AGOSTO!T14+SEPTIEMBRE!T14+'OCTUBRE '!T14+'NOVIEMBRE '!T14+'DICIEMBRE '!T14</f>
        <v>416</v>
      </c>
      <c r="U14" s="64">
        <f>+'ENERO '!U14+FEBRERO!U14+MARZO!U14+ABRIL!U14+'MAYO '!U14+JUNIO!U14+JULIO!U14+AGOSTO!U14+SEPTIEMBRE!U14+'OCTUBRE '!U14+'NOVIEMBRE '!U14+'DICIEMBRE '!U14</f>
        <v>0</v>
      </c>
      <c r="V14" s="64">
        <f>+'ENERO '!V14+FEBRERO!V14+MARZO!V14+ABRIL!V14+'MAYO '!V14+JUNIO!V14+JULIO!V14+AGOSTO!V14+SEPTIEMBRE!V14+'OCTUBRE '!V14+'NOVIEMBRE '!V14+'DICIEMBRE '!V14</f>
        <v>203</v>
      </c>
      <c r="W14" s="64">
        <f>+'ENERO '!W14+FEBRERO!W14+MARZO!W14+ABRIL!W14+'MAYO '!W14+JUNIO!W14+JULIO!W14+AGOSTO!W14+SEPTIEMBRE!W14+'OCTUBRE '!W14+'NOVIEMBRE '!W14+'DICIEMBRE '!W14</f>
        <v>213</v>
      </c>
      <c r="X14" s="64">
        <f>+'ENERO '!X14+FEBRERO!X14+MARZO!X14+ABRIL!X14+'MAYO '!X14+JUNIO!X14+JULIO!X14+AGOSTO!X14+SEPTIEMBRE!X14+'OCTUBRE '!X14+'NOVIEMBRE '!X14+'DICIEMBRE '!X14</f>
        <v>52</v>
      </c>
      <c r="Y14" s="64">
        <f>+'ENERO '!Y14+FEBRERO!Y14+MARZO!Y14+ABRIL!Y14+'MAYO '!Y14+JUNIO!Y14+JULIO!Y14+AGOSTO!Y14+SEPTIEMBRE!Y14+'OCTUBRE '!Y14+'NOVIEMBRE '!Y14+'DICIEMBRE '!Y14</f>
        <v>45</v>
      </c>
      <c r="Z14" s="64">
        <f>+'ENERO '!Z14+FEBRERO!Z14+MARZO!Z14+ABRIL!Z14+'MAYO '!Z14+JUNIO!Z14+JULIO!Z14+AGOSTO!Z14+SEPTIEMBRE!Z14+'OCTUBRE '!Z14+'NOVIEMBRE '!Z14+'DICIEMBRE '!Z14</f>
        <v>7</v>
      </c>
      <c r="AA14" s="64">
        <f>+'ENERO '!AA14+FEBRERO!AA14+MARZO!AA14+ABRIL!AA14+'MAYO '!AA14+JUNIO!AA14+JULIO!AA14+AGOSTO!AA14+SEPTIEMBRE!AA14+'OCTUBRE '!AA14+'NOVIEMBRE '!AA14+'DICIEMBRE '!AA14</f>
        <v>0</v>
      </c>
      <c r="AB14" s="64">
        <f>+'ENERO '!AB14+FEBRERO!AB14+MARZO!AB14+ABRIL!AB14+'MAYO '!AB14+JUNIO!AB14+JULIO!AB14+AGOSTO!AB14+SEPTIEMBRE!AB14+'OCTUBRE '!AB14+'NOVIEMBRE '!AB14+'DICIEMBRE '!AB14</f>
        <v>0</v>
      </c>
      <c r="AC14" s="64">
        <f>+'ENERO '!AC14+FEBRERO!AC14+MARZO!AC14+ABRIL!AC14+'MAYO '!AC14+JUNIO!AC14+JULIO!AC14+AGOSTO!AC14+SEPTIEMBRE!AC14+'OCTUBRE '!AC14+'NOVIEMBRE '!AC14+'DICIEMBRE '!AC14</f>
        <v>0</v>
      </c>
      <c r="AD14" s="64">
        <f>+'ENERO '!AD14+FEBRERO!AD14+MARZO!AD14+ABRIL!AD14+'MAYO '!AD14+JUNIO!AD14+JULIO!AD14+AGOSTO!AD14+SEPTIEMBRE!AD14+'OCTUBRE '!AD14+'NOVIEMBRE '!AD14+'DICIEMBRE '!AD14</f>
        <v>0</v>
      </c>
      <c r="AE14" s="64">
        <f>+'ENERO '!AE14+FEBRERO!AE14+MARZO!AE14+ABRIL!AE14+'MAYO '!AE14+JUNIO!AE14+JULIO!AE14+AGOSTO!AE14+SEPTIEMBRE!AE14+'OCTUBRE '!AE14+'NOVIEMBRE '!AE14+'DICIEMBRE '!AE14</f>
        <v>0</v>
      </c>
      <c r="AF14" s="64">
        <f>+'ENERO '!AF14+FEBRERO!AF14+MARZO!AF14+ABRIL!AF14+'MAYO '!AF14+JUNIO!AF14+JULIO!AF14+AGOSTO!AF14+SEPTIEMBRE!AF14+'OCTUBRE '!AF14+'NOVIEMBRE '!AF14+'DICIEMBRE '!AF14</f>
        <v>0</v>
      </c>
      <c r="AG14" s="64">
        <f>+'ENERO '!AG14+FEBRERO!AG14+MARZO!AG14+ABRIL!AG14+'MAYO '!AG14+JUNIO!AG14+JULIO!AG14+AGOSTO!AG14+SEPTIEMBRE!AG14+'OCTUBRE '!AG14+'NOVIEMBRE '!AG14+'DICIEMBRE '!AG14</f>
        <v>0</v>
      </c>
      <c r="AH14" s="64">
        <f>+'ENERO '!AH14+FEBRERO!AH14+MARZO!AH14+ABRIL!AH14+'MAYO '!AH14+JUNIO!AH14+JULIO!AH14+AGOSTO!AH14+SEPTIEMBRE!AH14+'OCTUBRE '!AH14+'NOVIEMBRE '!AH14+'DICIEMBRE '!AH14</f>
        <v>54</v>
      </c>
      <c r="AI14" s="64">
        <f>+'ENERO '!AI14+FEBRERO!AI14+MARZO!AI14+ABRIL!AI14+'MAYO '!AI14+JUNIO!AI14+JULIO!AI14+AGOSTO!AI14+SEPTIEMBRE!AI14+'OCTUBRE '!AI14+'NOVIEMBRE '!AI14+'DICIEMBRE '!AI14</f>
        <v>0</v>
      </c>
      <c r="AJ14" s="64">
        <f>+'ENERO '!AJ14+FEBRERO!AJ14+MARZO!AJ14+ABRIL!AJ14+'MAYO '!AJ14+JUNIO!AJ14+JULIO!AJ14+AGOSTO!AJ14+SEPTIEMBRE!AJ14+'OCTUBRE '!AJ14+'NOVIEMBRE '!AJ14+'DICIEMBRE '!AJ14</f>
        <v>0</v>
      </c>
      <c r="AK14" s="64">
        <f>+'ENERO '!AK14+FEBRERO!AK14+MARZO!AK14+ABRIL!AK14+'MAYO '!AK14+JUNIO!AK14+JULIO!AK14+AGOSTO!AK14+SEPTIEMBRE!AK14+'OCTUBRE '!AK14+'NOVIEMBRE '!AK14+'DICIEMBRE '!AK14</f>
        <v>81</v>
      </c>
      <c r="AL14" s="64">
        <f>+'ENERO '!AL14+FEBRERO!AL14+MARZO!AL14+ABRIL!AL14+'MAYO '!AL14+JUNIO!AL14+JULIO!AL14+AGOSTO!AL14+SEPTIEMBRE!AL14+'OCTUBRE '!AL14+'NOVIEMBRE '!AL14+'DICIEMBRE '!AL14</f>
        <v>0</v>
      </c>
      <c r="AM14" s="64">
        <f>+'ENERO '!AM14+FEBRERO!AM14+MARZO!AM14+ABRIL!AM14+'MAYO '!AM14+JUNIO!AM14+JULIO!AM14+AGOSTO!AM14+SEPTIEMBRE!AM14+'OCTUBRE '!AM14+'NOVIEMBRE '!AM14+'DICIEMBRE '!AM14</f>
        <v>3</v>
      </c>
      <c r="AN14" s="64">
        <f>+'ENERO '!AN14+FEBRERO!AN14+MARZO!AN14+ABRIL!AN14+'MAYO '!AN14+JUNIO!AN14+JULIO!AN14+AGOSTO!AN14+SEPTIEMBRE!AN14+'OCTUBRE '!AN14+'NOVIEMBRE '!AN14+'DICIEMBRE '!AN14</f>
        <v>0</v>
      </c>
      <c r="AO14" s="95"/>
      <c r="AP14" s="64">
        <f>+'ENERO '!AP14+FEBRERO!AP14+MARZO!AP14+ABRIL!AP14+'MAYO '!AP14+JUNIO!AP14+JULIO!AP14+AGOSTO!AP14+SEPTIEMBRE!AP14+'OCTUBRE '!AP14+'NOVIEMBRE '!AP14+'DICIEMBRE '!AP14</f>
        <v>0</v>
      </c>
      <c r="AQ14" s="143"/>
      <c r="AR14" s="142"/>
      <c r="AS14" s="143"/>
      <c r="AT14" s="142"/>
      <c r="AU14" s="143"/>
      <c r="AV14" s="144"/>
      <c r="AW14" s="145"/>
      <c r="AX14" s="148"/>
      <c r="AY14" s="138" t="str">
        <f t="shared" si="0"/>
        <v/>
      </c>
      <c r="BF14" s="2"/>
      <c r="BG14" s="2"/>
      <c r="BH14" s="2"/>
      <c r="BI14" s="2"/>
      <c r="BJ14" s="2"/>
      <c r="BK14" s="2"/>
      <c r="BL14" s="2"/>
      <c r="BM14" s="2"/>
      <c r="BN14" s="2"/>
      <c r="BO14" s="2"/>
      <c r="BP14" s="105" t="str">
        <f t="shared" si="1"/>
        <v/>
      </c>
      <c r="BQ14" s="25" t="str">
        <f t="shared" si="2"/>
        <v/>
      </c>
      <c r="BR14" s="25" t="str">
        <f t="shared" si="3"/>
        <v/>
      </c>
      <c r="BS14" s="25" t="str">
        <f t="shared" si="4"/>
        <v/>
      </c>
      <c r="BT14" s="25" t="str">
        <f t="shared" si="5"/>
        <v/>
      </c>
      <c r="BU14" s="25" t="str">
        <f t="shared" si="6"/>
        <v/>
      </c>
      <c r="BV14" s="18"/>
      <c r="BW14" s="18"/>
      <c r="BX14" s="108">
        <f t="shared" si="7"/>
        <v>0</v>
      </c>
      <c r="BY14" s="108">
        <f t="shared" si="8"/>
        <v>0</v>
      </c>
      <c r="BZ14" s="108">
        <f t="shared" si="9"/>
        <v>0</v>
      </c>
      <c r="CA14" s="108">
        <f t="shared" si="10"/>
        <v>0</v>
      </c>
      <c r="CB14" s="108">
        <f t="shared" si="11"/>
        <v>0</v>
      </c>
      <c r="CC14" s="108">
        <f t="shared" si="12"/>
        <v>0</v>
      </c>
      <c r="CD14" s="20"/>
      <c r="CY14" s="14"/>
      <c r="CZ14" s="14"/>
    </row>
    <row r="15" spans="1:105" s="4" customFormat="1" ht="11.25" x14ac:dyDescent="0.15">
      <c r="A15" s="23" t="s">
        <v>45</v>
      </c>
      <c r="B15" s="87">
        <f t="shared" ref="B15:B57" si="13">SUM(C15:S15)</f>
        <v>141</v>
      </c>
      <c r="C15" s="64">
        <f>+'ENERO '!C15+FEBRERO!C15+MARZO!C15+ABRIL!C15+'MAYO '!C15+JUNIO!C15+JULIO!C15+AGOSTO!C15+SEPTIEMBRE!C15+'OCTUBRE '!C15+'NOVIEMBRE '!C15+'DICIEMBRE '!C15</f>
        <v>0</v>
      </c>
      <c r="D15" s="64">
        <f>+'ENERO '!D15+FEBRERO!D15+MARZO!D15+ABRIL!D15+'MAYO '!D15+JUNIO!D15+JULIO!D15+AGOSTO!D15+SEPTIEMBRE!D15+'OCTUBRE '!D15+'NOVIEMBRE '!D15+'DICIEMBRE '!D15</f>
        <v>0</v>
      </c>
      <c r="E15" s="64">
        <f>+'ENERO '!E15+FEBRERO!E15+MARZO!E15+ABRIL!E15+'MAYO '!E15+JUNIO!E15+JULIO!E15+AGOSTO!E15+SEPTIEMBRE!E15+'OCTUBRE '!E15+'NOVIEMBRE '!E15+'DICIEMBRE '!E15</f>
        <v>0</v>
      </c>
      <c r="F15" s="64">
        <f>+'ENERO '!F15+FEBRERO!F15+MARZO!F15+ABRIL!F15+'MAYO '!F15+JUNIO!F15+JULIO!F15+AGOSTO!F15+SEPTIEMBRE!F15+'OCTUBRE '!F15+'NOVIEMBRE '!F15+'DICIEMBRE '!F15</f>
        <v>4</v>
      </c>
      <c r="G15" s="64">
        <f>+'ENERO '!G15+FEBRERO!G15+MARZO!G15+ABRIL!G15+'MAYO '!G15+JUNIO!G15+JULIO!G15+AGOSTO!G15+SEPTIEMBRE!G15+'OCTUBRE '!G15+'NOVIEMBRE '!G15+'DICIEMBRE '!G15</f>
        <v>4</v>
      </c>
      <c r="H15" s="64">
        <f>+'ENERO '!H15+FEBRERO!H15+MARZO!H15+ABRIL!H15+'MAYO '!H15+JUNIO!H15+JULIO!H15+AGOSTO!H15+SEPTIEMBRE!H15+'OCTUBRE '!H15+'NOVIEMBRE '!H15+'DICIEMBRE '!H15</f>
        <v>4</v>
      </c>
      <c r="I15" s="64">
        <f>+'ENERO '!I15+FEBRERO!I15+MARZO!I15+ABRIL!I15+'MAYO '!I15+JUNIO!I15+JULIO!I15+AGOSTO!I15+SEPTIEMBRE!I15+'OCTUBRE '!I15+'NOVIEMBRE '!I15+'DICIEMBRE '!I15</f>
        <v>2</v>
      </c>
      <c r="J15" s="64">
        <f>+'ENERO '!J15+FEBRERO!J15+MARZO!J15+ABRIL!J15+'MAYO '!J15+JUNIO!J15+JULIO!J15+AGOSTO!J15+SEPTIEMBRE!J15+'OCTUBRE '!J15+'NOVIEMBRE '!J15+'DICIEMBRE '!J15</f>
        <v>1</v>
      </c>
      <c r="K15" s="64">
        <f>+'ENERO '!K15+FEBRERO!K15+MARZO!K15+ABRIL!K15+'MAYO '!K15+JUNIO!K15+JULIO!K15+AGOSTO!K15+SEPTIEMBRE!K15+'OCTUBRE '!K15+'NOVIEMBRE '!K15+'DICIEMBRE '!K15</f>
        <v>6</v>
      </c>
      <c r="L15" s="64">
        <f>+'ENERO '!L15+FEBRERO!L15+MARZO!L15+ABRIL!L15+'MAYO '!L15+JUNIO!L15+JULIO!L15+AGOSTO!L15+SEPTIEMBRE!L15+'OCTUBRE '!L15+'NOVIEMBRE '!L15+'DICIEMBRE '!L15</f>
        <v>7</v>
      </c>
      <c r="M15" s="64">
        <f>+'ENERO '!M15+FEBRERO!M15+MARZO!M15+ABRIL!M15+'MAYO '!M15+JUNIO!M15+JULIO!M15+AGOSTO!M15+SEPTIEMBRE!M15+'OCTUBRE '!M15+'NOVIEMBRE '!M15+'DICIEMBRE '!M15</f>
        <v>2</v>
      </c>
      <c r="N15" s="64">
        <f>+'ENERO '!N15+FEBRERO!N15+MARZO!N15+ABRIL!N15+'MAYO '!N15+JUNIO!N15+JULIO!N15+AGOSTO!N15+SEPTIEMBRE!N15+'OCTUBRE '!N15+'NOVIEMBRE '!N15+'DICIEMBRE '!N15</f>
        <v>14</v>
      </c>
      <c r="O15" s="64">
        <f>+'ENERO '!O15+FEBRERO!O15+MARZO!O15+ABRIL!O15+'MAYO '!O15+JUNIO!O15+JULIO!O15+AGOSTO!O15+SEPTIEMBRE!O15+'OCTUBRE '!O15+'NOVIEMBRE '!O15+'DICIEMBRE '!O15</f>
        <v>18</v>
      </c>
      <c r="P15" s="64">
        <f>+'ENERO '!P15+FEBRERO!P15+MARZO!P15+ABRIL!P15+'MAYO '!P15+JUNIO!P15+JULIO!P15+AGOSTO!P15+SEPTIEMBRE!P15+'OCTUBRE '!P15+'NOVIEMBRE '!P15+'DICIEMBRE '!P15</f>
        <v>19</v>
      </c>
      <c r="Q15" s="64">
        <f>+'ENERO '!Q15+FEBRERO!Q15+MARZO!Q15+ABRIL!Q15+'MAYO '!Q15+JUNIO!Q15+JULIO!Q15+AGOSTO!Q15+SEPTIEMBRE!Q15+'OCTUBRE '!Q15+'NOVIEMBRE '!Q15+'DICIEMBRE '!Q15</f>
        <v>17</v>
      </c>
      <c r="R15" s="64">
        <f>+'ENERO '!R15+FEBRERO!R15+MARZO!R15+ABRIL!R15+'MAYO '!R15+JUNIO!R15+JULIO!R15+AGOSTO!R15+SEPTIEMBRE!R15+'OCTUBRE '!R15+'NOVIEMBRE '!R15+'DICIEMBRE '!R15</f>
        <v>26</v>
      </c>
      <c r="S15" s="64">
        <f>+'ENERO '!S15+FEBRERO!S15+MARZO!S15+ABRIL!S15+'MAYO '!S15+JUNIO!S15+JULIO!S15+AGOSTO!S15+SEPTIEMBRE!S15+'OCTUBRE '!S15+'NOVIEMBRE '!S15+'DICIEMBRE '!S15</f>
        <v>17</v>
      </c>
      <c r="T15" s="64">
        <f>+'ENERO '!T15+FEBRERO!T15+MARZO!T15+ABRIL!T15+'MAYO '!T15+JUNIO!T15+JULIO!T15+AGOSTO!T15+SEPTIEMBRE!T15+'OCTUBRE '!T15+'NOVIEMBRE '!T15+'DICIEMBRE '!T15</f>
        <v>0</v>
      </c>
      <c r="U15" s="64">
        <f>+'ENERO '!U15+FEBRERO!U15+MARZO!U15+ABRIL!U15+'MAYO '!U15+JUNIO!U15+JULIO!U15+AGOSTO!U15+SEPTIEMBRE!U15+'OCTUBRE '!U15+'NOVIEMBRE '!U15+'DICIEMBRE '!U15</f>
        <v>141</v>
      </c>
      <c r="V15" s="64">
        <f>+'ENERO '!V15+FEBRERO!V15+MARZO!V15+ABRIL!V15+'MAYO '!V15+JUNIO!V15+JULIO!V15+AGOSTO!V15+SEPTIEMBRE!V15+'OCTUBRE '!V15+'NOVIEMBRE '!V15+'DICIEMBRE '!V15</f>
        <v>50</v>
      </c>
      <c r="W15" s="64">
        <f>+'ENERO '!W15+FEBRERO!W15+MARZO!W15+ABRIL!W15+'MAYO '!W15+JUNIO!W15+JULIO!W15+AGOSTO!W15+SEPTIEMBRE!W15+'OCTUBRE '!W15+'NOVIEMBRE '!W15+'DICIEMBRE '!W15</f>
        <v>91</v>
      </c>
      <c r="X15" s="64">
        <f>+'ENERO '!X15+FEBRERO!X15+MARZO!X15+ABRIL!X15+'MAYO '!X15+JUNIO!X15+JULIO!X15+AGOSTO!X15+SEPTIEMBRE!X15+'OCTUBRE '!X15+'NOVIEMBRE '!X15+'DICIEMBRE '!X15</f>
        <v>0</v>
      </c>
      <c r="Y15" s="64">
        <f>+'ENERO '!Y15+FEBRERO!Y15+MARZO!Y15+ABRIL!Y15+'MAYO '!Y15+JUNIO!Y15+JULIO!Y15+AGOSTO!Y15+SEPTIEMBRE!Y15+'OCTUBRE '!Y15+'NOVIEMBRE '!Y15+'DICIEMBRE '!Y15</f>
        <v>0</v>
      </c>
      <c r="Z15" s="64">
        <f>+'ENERO '!Z15+FEBRERO!Z15+MARZO!Z15+ABRIL!Z15+'MAYO '!Z15+JUNIO!Z15+JULIO!Z15+AGOSTO!Z15+SEPTIEMBRE!Z15+'OCTUBRE '!Z15+'NOVIEMBRE '!Z15+'DICIEMBRE '!Z15</f>
        <v>0</v>
      </c>
      <c r="AA15" s="64">
        <f>+'ENERO '!AA15+FEBRERO!AA15+MARZO!AA15+ABRIL!AA15+'MAYO '!AA15+JUNIO!AA15+JULIO!AA15+AGOSTO!AA15+SEPTIEMBRE!AA15+'OCTUBRE '!AA15+'NOVIEMBRE '!AA15+'DICIEMBRE '!AA15</f>
        <v>0</v>
      </c>
      <c r="AB15" s="64">
        <f>+'ENERO '!AB15+FEBRERO!AB15+MARZO!AB15+ABRIL!AB15+'MAYO '!AB15+JUNIO!AB15+JULIO!AB15+AGOSTO!AB15+SEPTIEMBRE!AB15+'OCTUBRE '!AB15+'NOVIEMBRE '!AB15+'DICIEMBRE '!AB15</f>
        <v>42</v>
      </c>
      <c r="AC15" s="64">
        <f>+'ENERO '!AC15+FEBRERO!AC15+MARZO!AC15+ABRIL!AC15+'MAYO '!AC15+JUNIO!AC15+JULIO!AC15+AGOSTO!AC15+SEPTIEMBRE!AC15+'OCTUBRE '!AC15+'NOVIEMBRE '!AC15+'DICIEMBRE '!AC15</f>
        <v>42</v>
      </c>
      <c r="AD15" s="64">
        <f>+'ENERO '!AD15+FEBRERO!AD15+MARZO!AD15+ABRIL!AD15+'MAYO '!AD15+JUNIO!AD15+JULIO!AD15+AGOSTO!AD15+SEPTIEMBRE!AD15+'OCTUBRE '!AD15+'NOVIEMBRE '!AD15+'DICIEMBRE '!AD15</f>
        <v>0</v>
      </c>
      <c r="AE15" s="64">
        <f>+'ENERO '!AE15+FEBRERO!AE15+MARZO!AE15+ABRIL!AE15+'MAYO '!AE15+JUNIO!AE15+JULIO!AE15+AGOSTO!AE15+SEPTIEMBRE!AE15+'OCTUBRE '!AE15+'NOVIEMBRE '!AE15+'DICIEMBRE '!AE15</f>
        <v>0</v>
      </c>
      <c r="AF15" s="64">
        <f>+'ENERO '!AF15+FEBRERO!AF15+MARZO!AF15+ABRIL!AF15+'MAYO '!AF15+JUNIO!AF15+JULIO!AF15+AGOSTO!AF15+SEPTIEMBRE!AF15+'OCTUBRE '!AF15+'NOVIEMBRE '!AF15+'DICIEMBRE '!AF15</f>
        <v>16</v>
      </c>
      <c r="AG15" s="64">
        <f>+'ENERO '!AG15+FEBRERO!AG15+MARZO!AG15+ABRIL!AG15+'MAYO '!AG15+JUNIO!AG15+JULIO!AG15+AGOSTO!AG15+SEPTIEMBRE!AG15+'OCTUBRE '!AG15+'NOVIEMBRE '!AG15+'DICIEMBRE '!AG15</f>
        <v>0</v>
      </c>
      <c r="AH15" s="64">
        <f>+'ENERO '!AH15+FEBRERO!AH15+MARZO!AH15+ABRIL!AH15+'MAYO '!AH15+JUNIO!AH15+JULIO!AH15+AGOSTO!AH15+SEPTIEMBRE!AH15+'OCTUBRE '!AH15+'NOVIEMBRE '!AH15+'DICIEMBRE '!AH15</f>
        <v>0</v>
      </c>
      <c r="AI15" s="64">
        <f>+'ENERO '!AI15+FEBRERO!AI15+MARZO!AI15+ABRIL!AI15+'MAYO '!AI15+JUNIO!AI15+JULIO!AI15+AGOSTO!AI15+SEPTIEMBRE!AI15+'OCTUBRE '!AI15+'NOVIEMBRE '!AI15+'DICIEMBRE '!AI15</f>
        <v>27</v>
      </c>
      <c r="AJ15" s="64">
        <f>+'ENERO '!AJ15+FEBRERO!AJ15+MARZO!AJ15+ABRIL!AJ15+'MAYO '!AJ15+JUNIO!AJ15+JULIO!AJ15+AGOSTO!AJ15+SEPTIEMBRE!AJ15+'OCTUBRE '!AJ15+'NOVIEMBRE '!AJ15+'DICIEMBRE '!AJ15</f>
        <v>0</v>
      </c>
      <c r="AK15" s="64">
        <f>+'ENERO '!AK15+FEBRERO!AK15+MARZO!AK15+ABRIL!AK15+'MAYO '!AK15+JUNIO!AK15+JULIO!AK15+AGOSTO!AK15+SEPTIEMBRE!AK15+'OCTUBRE '!AK15+'NOVIEMBRE '!AK15+'DICIEMBRE '!AK15</f>
        <v>0</v>
      </c>
      <c r="AL15" s="64">
        <f>+'ENERO '!AL15+FEBRERO!AL15+MARZO!AL15+ABRIL!AL15+'MAYO '!AL15+JUNIO!AL15+JULIO!AL15+AGOSTO!AL15+SEPTIEMBRE!AL15+'OCTUBRE '!AL15+'NOVIEMBRE '!AL15+'DICIEMBRE '!AL15</f>
        <v>5</v>
      </c>
      <c r="AM15" s="64">
        <f>+'ENERO '!AM15+FEBRERO!AM15+MARZO!AM15+ABRIL!AM15+'MAYO '!AM15+JUNIO!AM15+JULIO!AM15+AGOSTO!AM15+SEPTIEMBRE!AM15+'OCTUBRE '!AM15+'NOVIEMBRE '!AM15+'DICIEMBRE '!AM15</f>
        <v>0</v>
      </c>
      <c r="AN15" s="64">
        <f>+'ENERO '!AN15+FEBRERO!AN15+MARZO!AN15+ABRIL!AN15+'MAYO '!AN15+JUNIO!AN15+JULIO!AN15+AGOSTO!AN15+SEPTIEMBRE!AN15+'OCTUBRE '!AN15+'NOVIEMBRE '!AN15+'DICIEMBRE '!AN15</f>
        <v>0</v>
      </c>
      <c r="AO15" s="95"/>
      <c r="AP15" s="64">
        <f>+'ENERO '!AP15+FEBRERO!AP15+MARZO!AP15+ABRIL!AP15+'MAYO '!AP15+JUNIO!AP15+JULIO!AP15+AGOSTO!AP15+SEPTIEMBRE!AP15+'OCTUBRE '!AP15+'NOVIEMBRE '!AP15+'DICIEMBRE '!AP15</f>
        <v>0</v>
      </c>
      <c r="AQ15" s="143"/>
      <c r="AR15" s="142"/>
      <c r="AS15" s="143"/>
      <c r="AT15" s="142"/>
      <c r="AU15" s="143"/>
      <c r="AV15" s="144"/>
      <c r="AW15" s="145"/>
      <c r="AX15" s="146"/>
      <c r="AY15" s="138" t="str">
        <f t="shared" si="0"/>
        <v/>
      </c>
      <c r="BF15" s="2"/>
      <c r="BG15" s="2"/>
      <c r="BH15" s="2"/>
      <c r="BI15" s="2"/>
      <c r="BJ15" s="2"/>
      <c r="BK15" s="2"/>
      <c r="BL15" s="2"/>
      <c r="BM15" s="2"/>
      <c r="BN15" s="2"/>
      <c r="BO15" s="2"/>
      <c r="BP15" s="105" t="str">
        <f t="shared" si="1"/>
        <v/>
      </c>
      <c r="BQ15" s="25" t="str">
        <f t="shared" si="2"/>
        <v/>
      </c>
      <c r="BR15" s="25" t="str">
        <f t="shared" si="3"/>
        <v/>
      </c>
      <c r="BS15" s="25" t="str">
        <f t="shared" si="4"/>
        <v/>
      </c>
      <c r="BT15" s="25" t="str">
        <f t="shared" si="5"/>
        <v/>
      </c>
      <c r="BU15" s="25" t="str">
        <f t="shared" si="6"/>
        <v/>
      </c>
      <c r="BV15" s="21" t="str">
        <f>IF(AND($Y15+$AC15&lt;&gt;0,OR($AF15="",$AG15="")),"No  olvide registrar datos en Pertinencia. ","")</f>
        <v/>
      </c>
      <c r="BW15" s="18"/>
      <c r="BX15" s="108">
        <f t="shared" si="7"/>
        <v>0</v>
      </c>
      <c r="BY15" s="108">
        <f t="shared" si="8"/>
        <v>0</v>
      </c>
      <c r="BZ15" s="108">
        <f t="shared" si="9"/>
        <v>0</v>
      </c>
      <c r="CA15" s="108">
        <f t="shared" si="10"/>
        <v>0</v>
      </c>
      <c r="CB15" s="108">
        <f t="shared" si="11"/>
        <v>0</v>
      </c>
      <c r="CC15" s="108">
        <f t="shared" si="12"/>
        <v>0</v>
      </c>
      <c r="CD15" s="108">
        <f>IF(AND($Y15+$AC15&lt;&gt;0,OR($AF15="",$AG15="")),1,0)</f>
        <v>0</v>
      </c>
      <c r="CY15" s="14"/>
      <c r="CZ15" s="14"/>
    </row>
    <row r="16" spans="1:105" s="4" customFormat="1" ht="11.25" x14ac:dyDescent="0.15">
      <c r="A16" s="23" t="s">
        <v>46</v>
      </c>
      <c r="B16" s="87">
        <f t="shared" si="13"/>
        <v>1469</v>
      </c>
      <c r="C16" s="64">
        <f>+'ENERO '!C16+FEBRERO!C16+MARZO!C16+ABRIL!C16+'MAYO '!C16+JUNIO!C16+JULIO!C16+AGOSTO!C16+SEPTIEMBRE!C16+'OCTUBRE '!C16+'NOVIEMBRE '!C16+'DICIEMBRE '!C16</f>
        <v>199</v>
      </c>
      <c r="D16" s="64">
        <f>+'ENERO '!D16+FEBRERO!D16+MARZO!D16+ABRIL!D16+'MAYO '!D16+JUNIO!D16+JULIO!D16+AGOSTO!D16+SEPTIEMBRE!D16+'OCTUBRE '!D16+'NOVIEMBRE '!D16+'DICIEMBRE '!D16</f>
        <v>67</v>
      </c>
      <c r="E16" s="64">
        <f>+'ENERO '!E16+FEBRERO!E16+MARZO!E16+ABRIL!E16+'MAYO '!E16+JUNIO!E16+JULIO!E16+AGOSTO!E16+SEPTIEMBRE!E16+'OCTUBRE '!E16+'NOVIEMBRE '!E16+'DICIEMBRE '!E16</f>
        <v>59</v>
      </c>
      <c r="F16" s="64">
        <f>+'ENERO '!F16+FEBRERO!F16+MARZO!F16+ABRIL!F16+'MAYO '!F16+JUNIO!F16+JULIO!F16+AGOSTO!F16+SEPTIEMBRE!F16+'OCTUBRE '!F16+'NOVIEMBRE '!F16+'DICIEMBRE '!F16</f>
        <v>30</v>
      </c>
      <c r="G16" s="64">
        <f>+'ENERO '!G16+FEBRERO!G16+MARZO!G16+ABRIL!G16+'MAYO '!G16+JUNIO!G16+JULIO!G16+AGOSTO!G16+SEPTIEMBRE!G16+'OCTUBRE '!G16+'NOVIEMBRE '!G16+'DICIEMBRE '!G16</f>
        <v>3</v>
      </c>
      <c r="H16" s="64">
        <f>+'ENERO '!H16+FEBRERO!H16+MARZO!H16+ABRIL!H16+'MAYO '!H16+JUNIO!H16+JULIO!H16+AGOSTO!H16+SEPTIEMBRE!H16+'OCTUBRE '!H16+'NOVIEMBRE '!H16+'DICIEMBRE '!H16</f>
        <v>7</v>
      </c>
      <c r="I16" s="64">
        <f>+'ENERO '!I16+FEBRERO!I16+MARZO!I16+ABRIL!I16+'MAYO '!I16+JUNIO!I16+JULIO!I16+AGOSTO!I16+SEPTIEMBRE!I16+'OCTUBRE '!I16+'NOVIEMBRE '!I16+'DICIEMBRE '!I16</f>
        <v>5</v>
      </c>
      <c r="J16" s="64">
        <f>+'ENERO '!J16+FEBRERO!J16+MARZO!J16+ABRIL!J16+'MAYO '!J16+JUNIO!J16+JULIO!J16+AGOSTO!J16+SEPTIEMBRE!J16+'OCTUBRE '!J16+'NOVIEMBRE '!J16+'DICIEMBRE '!J16</f>
        <v>17</v>
      </c>
      <c r="K16" s="64">
        <f>+'ENERO '!K16+FEBRERO!K16+MARZO!K16+ABRIL!K16+'MAYO '!K16+JUNIO!K16+JULIO!K16+AGOSTO!K16+SEPTIEMBRE!K16+'OCTUBRE '!K16+'NOVIEMBRE '!K16+'DICIEMBRE '!K16</f>
        <v>24</v>
      </c>
      <c r="L16" s="64">
        <f>+'ENERO '!L16+FEBRERO!L16+MARZO!L16+ABRIL!L16+'MAYO '!L16+JUNIO!L16+JULIO!L16+AGOSTO!L16+SEPTIEMBRE!L16+'OCTUBRE '!L16+'NOVIEMBRE '!L16+'DICIEMBRE '!L16</f>
        <v>34</v>
      </c>
      <c r="M16" s="64">
        <f>+'ENERO '!M16+FEBRERO!M16+MARZO!M16+ABRIL!M16+'MAYO '!M16+JUNIO!M16+JULIO!M16+AGOSTO!M16+SEPTIEMBRE!M16+'OCTUBRE '!M16+'NOVIEMBRE '!M16+'DICIEMBRE '!M16</f>
        <v>70</v>
      </c>
      <c r="N16" s="64">
        <f>+'ENERO '!N16+FEBRERO!N16+MARZO!N16+ABRIL!N16+'MAYO '!N16+JUNIO!N16+JULIO!N16+AGOSTO!N16+SEPTIEMBRE!N16+'OCTUBRE '!N16+'NOVIEMBRE '!N16+'DICIEMBRE '!N16</f>
        <v>112</v>
      </c>
      <c r="O16" s="64">
        <f>+'ENERO '!O16+FEBRERO!O16+MARZO!O16+ABRIL!O16+'MAYO '!O16+JUNIO!O16+JULIO!O16+AGOSTO!O16+SEPTIEMBRE!O16+'OCTUBRE '!O16+'NOVIEMBRE '!O16+'DICIEMBRE '!O16</f>
        <v>144</v>
      </c>
      <c r="P16" s="64">
        <f>+'ENERO '!P16+FEBRERO!P16+MARZO!P16+ABRIL!P16+'MAYO '!P16+JUNIO!P16+JULIO!P16+AGOSTO!P16+SEPTIEMBRE!P16+'OCTUBRE '!P16+'NOVIEMBRE '!P16+'DICIEMBRE '!P16</f>
        <v>193</v>
      </c>
      <c r="Q16" s="64">
        <f>+'ENERO '!Q16+FEBRERO!Q16+MARZO!Q16+ABRIL!Q16+'MAYO '!Q16+JUNIO!Q16+JULIO!Q16+AGOSTO!Q16+SEPTIEMBRE!Q16+'OCTUBRE '!Q16+'NOVIEMBRE '!Q16+'DICIEMBRE '!Q16</f>
        <v>184</v>
      </c>
      <c r="R16" s="64">
        <f>+'ENERO '!R16+FEBRERO!R16+MARZO!R16+ABRIL!R16+'MAYO '!R16+JUNIO!R16+JULIO!R16+AGOSTO!R16+SEPTIEMBRE!R16+'OCTUBRE '!R16+'NOVIEMBRE '!R16+'DICIEMBRE '!R16</f>
        <v>161</v>
      </c>
      <c r="S16" s="64">
        <f>+'ENERO '!S16+FEBRERO!S16+MARZO!S16+ABRIL!S16+'MAYO '!S16+JUNIO!S16+JULIO!S16+AGOSTO!S16+SEPTIEMBRE!S16+'OCTUBRE '!S16+'NOVIEMBRE '!S16+'DICIEMBRE '!S16</f>
        <v>160</v>
      </c>
      <c r="T16" s="64">
        <f>+'ENERO '!T16+FEBRERO!T16+MARZO!T16+ABRIL!T16+'MAYO '!T16+JUNIO!T16+JULIO!T16+AGOSTO!T16+SEPTIEMBRE!T16+'OCTUBRE '!T16+'NOVIEMBRE '!T16+'DICIEMBRE '!T16</f>
        <v>325</v>
      </c>
      <c r="U16" s="64">
        <f>+'ENERO '!U16+FEBRERO!U16+MARZO!U16+ABRIL!U16+'MAYO '!U16+JUNIO!U16+JULIO!U16+AGOSTO!U16+SEPTIEMBRE!U16+'OCTUBRE '!U16+'NOVIEMBRE '!U16+'DICIEMBRE '!U16</f>
        <v>1144</v>
      </c>
      <c r="V16" s="64">
        <f>+'ENERO '!V16+FEBRERO!V16+MARZO!V16+ABRIL!V16+'MAYO '!V16+JUNIO!V16+JULIO!V16+AGOSTO!V16+SEPTIEMBRE!V16+'OCTUBRE '!V16+'NOVIEMBRE '!V16+'DICIEMBRE '!V16</f>
        <v>781</v>
      </c>
      <c r="W16" s="64">
        <f>+'ENERO '!W16+FEBRERO!W16+MARZO!W16+ABRIL!W16+'MAYO '!W16+JUNIO!W16+JULIO!W16+AGOSTO!W16+SEPTIEMBRE!W16+'OCTUBRE '!W16+'NOVIEMBRE '!W16+'DICIEMBRE '!W16</f>
        <v>688</v>
      </c>
      <c r="X16" s="64">
        <f>+'ENERO '!X16+FEBRERO!X16+MARZO!X16+ABRIL!X16+'MAYO '!X16+JUNIO!X16+JULIO!X16+AGOSTO!X16+SEPTIEMBRE!X16+'OCTUBRE '!X16+'NOVIEMBRE '!X16+'DICIEMBRE '!X16</f>
        <v>179</v>
      </c>
      <c r="Y16" s="64">
        <f>+'ENERO '!Y16+FEBRERO!Y16+MARZO!Y16+ABRIL!Y16+'MAYO '!Y16+JUNIO!Y16+JULIO!Y16+AGOSTO!Y16+SEPTIEMBRE!Y16+'OCTUBRE '!Y16+'NOVIEMBRE '!Y16+'DICIEMBRE '!Y16</f>
        <v>148</v>
      </c>
      <c r="Z16" s="64">
        <f>+'ENERO '!Z16+FEBRERO!Z16+MARZO!Z16+ABRIL!Z16+'MAYO '!Z16+JUNIO!Z16+JULIO!Z16+AGOSTO!Z16+SEPTIEMBRE!Z16+'OCTUBRE '!Z16+'NOVIEMBRE '!Z16+'DICIEMBRE '!Z16</f>
        <v>31</v>
      </c>
      <c r="AA16" s="64">
        <f>+'ENERO '!AA16+FEBRERO!AA16+MARZO!AA16+ABRIL!AA16+'MAYO '!AA16+JUNIO!AA16+JULIO!AA16+AGOSTO!AA16+SEPTIEMBRE!AA16+'OCTUBRE '!AA16+'NOVIEMBRE '!AA16+'DICIEMBRE '!AA16</f>
        <v>0</v>
      </c>
      <c r="AB16" s="64">
        <f>+'ENERO '!AB16+FEBRERO!AB16+MARZO!AB16+ABRIL!AB16+'MAYO '!AB16+JUNIO!AB16+JULIO!AB16+AGOSTO!AB16+SEPTIEMBRE!AB16+'OCTUBRE '!AB16+'NOVIEMBRE '!AB16+'DICIEMBRE '!AB16</f>
        <v>315</v>
      </c>
      <c r="AC16" s="64">
        <f>+'ENERO '!AC16+FEBRERO!AC16+MARZO!AC16+ABRIL!AC16+'MAYO '!AC16+JUNIO!AC16+JULIO!AC16+AGOSTO!AC16+SEPTIEMBRE!AC16+'OCTUBRE '!AC16+'NOVIEMBRE '!AC16+'DICIEMBRE '!AC16</f>
        <v>290</v>
      </c>
      <c r="AD16" s="64">
        <f>+'ENERO '!AD16+FEBRERO!AD16+MARZO!AD16+ABRIL!AD16+'MAYO '!AD16+JUNIO!AD16+JULIO!AD16+AGOSTO!AD16+SEPTIEMBRE!AD16+'OCTUBRE '!AD16+'NOVIEMBRE '!AD16+'DICIEMBRE '!AD16</f>
        <v>25</v>
      </c>
      <c r="AE16" s="64">
        <f>+'ENERO '!AE16+FEBRERO!AE16+MARZO!AE16+ABRIL!AE16+'MAYO '!AE16+JUNIO!AE16+JULIO!AE16+AGOSTO!AE16+SEPTIEMBRE!AE16+'OCTUBRE '!AE16+'NOVIEMBRE '!AE16+'DICIEMBRE '!AE16</f>
        <v>0</v>
      </c>
      <c r="AF16" s="64">
        <f>+'ENERO '!AF16+FEBRERO!AF16+MARZO!AF16+ABRIL!AF16+'MAYO '!AF16+JUNIO!AF16+JULIO!AF16+AGOSTO!AF16+SEPTIEMBRE!AF16+'OCTUBRE '!AF16+'NOVIEMBRE '!AF16+'DICIEMBRE '!AF16</f>
        <v>239</v>
      </c>
      <c r="AG16" s="64">
        <f>+'ENERO '!AG16+FEBRERO!AG16+MARZO!AG16+ABRIL!AG16+'MAYO '!AG16+JUNIO!AG16+JULIO!AG16+AGOSTO!AG16+SEPTIEMBRE!AG16+'OCTUBRE '!AG16+'NOVIEMBRE '!AG16+'DICIEMBRE '!AG16</f>
        <v>268</v>
      </c>
      <c r="AH16" s="64">
        <f>+'ENERO '!AH16+FEBRERO!AH16+MARZO!AH16+ABRIL!AH16+'MAYO '!AH16+JUNIO!AH16+JULIO!AH16+AGOSTO!AH16+SEPTIEMBRE!AH16+'OCTUBRE '!AH16+'NOVIEMBRE '!AH16+'DICIEMBRE '!AH16</f>
        <v>36</v>
      </c>
      <c r="AI16" s="64">
        <f>+'ENERO '!AI16+FEBRERO!AI16+MARZO!AI16+ABRIL!AI16+'MAYO '!AI16+JUNIO!AI16+JULIO!AI16+AGOSTO!AI16+SEPTIEMBRE!AI16+'OCTUBRE '!AI16+'NOVIEMBRE '!AI16+'DICIEMBRE '!AI16</f>
        <v>155</v>
      </c>
      <c r="AJ16" s="64">
        <f>+'ENERO '!AJ16+FEBRERO!AJ16+MARZO!AJ16+ABRIL!AJ16+'MAYO '!AJ16+JUNIO!AJ16+JULIO!AJ16+AGOSTO!AJ16+SEPTIEMBRE!AJ16+'OCTUBRE '!AJ16+'NOVIEMBRE '!AJ16+'DICIEMBRE '!AJ16</f>
        <v>208</v>
      </c>
      <c r="AK16" s="64">
        <f>+'ENERO '!AK16+FEBRERO!AK16+MARZO!AK16+ABRIL!AK16+'MAYO '!AK16+JUNIO!AK16+JULIO!AK16+AGOSTO!AK16+SEPTIEMBRE!AK16+'OCTUBRE '!AK16+'NOVIEMBRE '!AK16+'DICIEMBRE '!AK16</f>
        <v>44</v>
      </c>
      <c r="AL16" s="64">
        <f>+'ENERO '!AL16+FEBRERO!AL16+MARZO!AL16+ABRIL!AL16+'MAYO '!AL16+JUNIO!AL16+JULIO!AL16+AGOSTO!AL16+SEPTIEMBRE!AL16+'OCTUBRE '!AL16+'NOVIEMBRE '!AL16+'DICIEMBRE '!AL16</f>
        <v>37</v>
      </c>
      <c r="AM16" s="64">
        <f>+'ENERO '!AM16+FEBRERO!AM16+MARZO!AM16+ABRIL!AM16+'MAYO '!AM16+JUNIO!AM16+JULIO!AM16+AGOSTO!AM16+SEPTIEMBRE!AM16+'OCTUBRE '!AM16+'NOVIEMBRE '!AM16+'DICIEMBRE '!AM16</f>
        <v>5</v>
      </c>
      <c r="AN16" s="64">
        <f>+'ENERO '!AN16+FEBRERO!AN16+MARZO!AN16+ABRIL!AN16+'MAYO '!AN16+JUNIO!AN16+JULIO!AN16+AGOSTO!AN16+SEPTIEMBRE!AN16+'OCTUBRE '!AN16+'NOVIEMBRE '!AN16+'DICIEMBRE '!AN16</f>
        <v>84</v>
      </c>
      <c r="AO16" s="95"/>
      <c r="AP16" s="64">
        <f>+'ENERO '!AP16+FEBRERO!AP16+MARZO!AP16+ABRIL!AP16+'MAYO '!AP16+JUNIO!AP16+JULIO!AP16+AGOSTO!AP16+SEPTIEMBRE!AP16+'OCTUBRE '!AP16+'NOVIEMBRE '!AP16+'DICIEMBRE '!AP16</f>
        <v>639</v>
      </c>
      <c r="AQ16" s="143"/>
      <c r="AR16" s="142"/>
      <c r="AS16" s="143"/>
      <c r="AT16" s="142"/>
      <c r="AU16" s="143"/>
      <c r="AV16" s="144"/>
      <c r="AW16" s="145"/>
      <c r="AX16" s="146"/>
      <c r="AY16" s="138" t="str">
        <f t="shared" si="0"/>
        <v/>
      </c>
      <c r="BF16" s="2"/>
      <c r="BG16" s="2"/>
      <c r="BH16" s="2"/>
      <c r="BI16" s="2"/>
      <c r="BJ16" s="2"/>
      <c r="BK16" s="2"/>
      <c r="BL16" s="2"/>
      <c r="BM16" s="2"/>
      <c r="BN16" s="2"/>
      <c r="BO16" s="2"/>
      <c r="BP16" s="105" t="str">
        <f t="shared" si="1"/>
        <v/>
      </c>
      <c r="BQ16" s="25" t="str">
        <f t="shared" si="2"/>
        <v/>
      </c>
      <c r="BR16" s="25" t="str">
        <f t="shared" si="3"/>
        <v/>
      </c>
      <c r="BS16" s="25" t="str">
        <f t="shared" si="4"/>
        <v/>
      </c>
      <c r="BT16" s="25" t="str">
        <f t="shared" si="5"/>
        <v/>
      </c>
      <c r="BU16" s="25" t="str">
        <f t="shared" si="6"/>
        <v/>
      </c>
      <c r="BV16" s="21" t="str">
        <f t="shared" ref="BV16:BV58" si="14">IF(AND($Y16+$AC16&lt;&gt;0,OR($AF16="",$AG16="")),"No  olvide registrar datos en Pertinencia. ","")</f>
        <v/>
      </c>
      <c r="BW16" s="18"/>
      <c r="BX16" s="108">
        <f t="shared" si="7"/>
        <v>0</v>
      </c>
      <c r="BY16" s="108">
        <f t="shared" si="8"/>
        <v>0</v>
      </c>
      <c r="BZ16" s="108">
        <f t="shared" si="9"/>
        <v>0</v>
      </c>
      <c r="CA16" s="108">
        <f t="shared" si="10"/>
        <v>0</v>
      </c>
      <c r="CB16" s="108">
        <f t="shared" si="11"/>
        <v>0</v>
      </c>
      <c r="CC16" s="108">
        <f t="shared" si="12"/>
        <v>0</v>
      </c>
      <c r="CD16" s="108">
        <f t="shared" ref="CD16:CD58" si="15">IF(AND($Y16+$AC16&lt;&gt;0,OR($AF16="",$AG16="")),1,0)</f>
        <v>0</v>
      </c>
      <c r="CY16" s="14"/>
      <c r="CZ16" s="14"/>
    </row>
    <row r="17" spans="1:104" s="4" customFormat="1" ht="11.25" x14ac:dyDescent="0.15">
      <c r="A17" s="23" t="s">
        <v>47</v>
      </c>
      <c r="B17" s="87">
        <f t="shared" si="13"/>
        <v>0</v>
      </c>
      <c r="C17" s="64">
        <f>+'ENERO '!C17+FEBRERO!C17+MARZO!C17+ABRIL!C17+'MAYO '!C17+JUNIO!C17+JULIO!C17+AGOSTO!C17+SEPTIEMBRE!C17+'OCTUBRE '!C17+'NOVIEMBRE '!C17+'DICIEMBRE '!C17</f>
        <v>0</v>
      </c>
      <c r="D17" s="64">
        <f>+'ENERO '!D17+FEBRERO!D17+MARZO!D17+ABRIL!D17+'MAYO '!D17+JUNIO!D17+JULIO!D17+AGOSTO!D17+SEPTIEMBRE!D17+'OCTUBRE '!D17+'NOVIEMBRE '!D17+'DICIEMBRE '!D17</f>
        <v>0</v>
      </c>
      <c r="E17" s="64">
        <f>+'ENERO '!E17+FEBRERO!E17+MARZO!E17+ABRIL!E17+'MAYO '!E17+JUNIO!E17+JULIO!E17+AGOSTO!E17+SEPTIEMBRE!E17+'OCTUBRE '!E17+'NOVIEMBRE '!E17+'DICIEMBRE '!E17</f>
        <v>0</v>
      </c>
      <c r="F17" s="64">
        <f>+'ENERO '!F17+FEBRERO!F17+MARZO!F17+ABRIL!F17+'MAYO '!F17+JUNIO!F17+JULIO!F17+AGOSTO!F17+SEPTIEMBRE!F17+'OCTUBRE '!F17+'NOVIEMBRE '!F17+'DICIEMBRE '!F17</f>
        <v>0</v>
      </c>
      <c r="G17" s="64">
        <f>+'ENERO '!G17+FEBRERO!G17+MARZO!G17+ABRIL!G17+'MAYO '!G17+JUNIO!G17+JULIO!G17+AGOSTO!G17+SEPTIEMBRE!G17+'OCTUBRE '!G17+'NOVIEMBRE '!G17+'DICIEMBRE '!G17</f>
        <v>0</v>
      </c>
      <c r="H17" s="64">
        <f>+'ENERO '!H17+FEBRERO!H17+MARZO!H17+ABRIL!H17+'MAYO '!H17+JUNIO!H17+JULIO!H17+AGOSTO!H17+SEPTIEMBRE!H17+'OCTUBRE '!H17+'NOVIEMBRE '!H17+'DICIEMBRE '!H17</f>
        <v>0</v>
      </c>
      <c r="I17" s="64">
        <f>+'ENERO '!I17+FEBRERO!I17+MARZO!I17+ABRIL!I17+'MAYO '!I17+JUNIO!I17+JULIO!I17+AGOSTO!I17+SEPTIEMBRE!I17+'OCTUBRE '!I17+'NOVIEMBRE '!I17+'DICIEMBRE '!I17</f>
        <v>0</v>
      </c>
      <c r="J17" s="64">
        <f>+'ENERO '!J17+FEBRERO!J17+MARZO!J17+ABRIL!J17+'MAYO '!J17+JUNIO!J17+JULIO!J17+AGOSTO!J17+SEPTIEMBRE!J17+'OCTUBRE '!J17+'NOVIEMBRE '!J17+'DICIEMBRE '!J17</f>
        <v>0</v>
      </c>
      <c r="K17" s="64">
        <f>+'ENERO '!K17+FEBRERO!K17+MARZO!K17+ABRIL!K17+'MAYO '!K17+JUNIO!K17+JULIO!K17+AGOSTO!K17+SEPTIEMBRE!K17+'OCTUBRE '!K17+'NOVIEMBRE '!K17+'DICIEMBRE '!K17</f>
        <v>0</v>
      </c>
      <c r="L17" s="64">
        <f>+'ENERO '!L17+FEBRERO!L17+MARZO!L17+ABRIL!L17+'MAYO '!L17+JUNIO!L17+JULIO!L17+AGOSTO!L17+SEPTIEMBRE!L17+'OCTUBRE '!L17+'NOVIEMBRE '!L17+'DICIEMBRE '!L17</f>
        <v>0</v>
      </c>
      <c r="M17" s="64">
        <f>+'ENERO '!M17+FEBRERO!M17+MARZO!M17+ABRIL!M17+'MAYO '!M17+JUNIO!M17+JULIO!M17+AGOSTO!M17+SEPTIEMBRE!M17+'OCTUBRE '!M17+'NOVIEMBRE '!M17+'DICIEMBRE '!M17</f>
        <v>0</v>
      </c>
      <c r="N17" s="64">
        <f>+'ENERO '!N17+FEBRERO!N17+MARZO!N17+ABRIL!N17+'MAYO '!N17+JUNIO!N17+JULIO!N17+AGOSTO!N17+SEPTIEMBRE!N17+'OCTUBRE '!N17+'NOVIEMBRE '!N17+'DICIEMBRE '!N17</f>
        <v>0</v>
      </c>
      <c r="O17" s="64">
        <f>+'ENERO '!O17+FEBRERO!O17+MARZO!O17+ABRIL!O17+'MAYO '!O17+JUNIO!O17+JULIO!O17+AGOSTO!O17+SEPTIEMBRE!O17+'OCTUBRE '!O17+'NOVIEMBRE '!O17+'DICIEMBRE '!O17</f>
        <v>0</v>
      </c>
      <c r="P17" s="64">
        <f>+'ENERO '!P17+FEBRERO!P17+MARZO!P17+ABRIL!P17+'MAYO '!P17+JUNIO!P17+JULIO!P17+AGOSTO!P17+SEPTIEMBRE!P17+'OCTUBRE '!P17+'NOVIEMBRE '!P17+'DICIEMBRE '!P17</f>
        <v>0</v>
      </c>
      <c r="Q17" s="64">
        <f>+'ENERO '!Q17+FEBRERO!Q17+MARZO!Q17+ABRIL!Q17+'MAYO '!Q17+JUNIO!Q17+JULIO!Q17+AGOSTO!Q17+SEPTIEMBRE!Q17+'OCTUBRE '!Q17+'NOVIEMBRE '!Q17+'DICIEMBRE '!Q17</f>
        <v>0</v>
      </c>
      <c r="R17" s="64">
        <f>+'ENERO '!R17+FEBRERO!R17+MARZO!R17+ABRIL!R17+'MAYO '!R17+JUNIO!R17+JULIO!R17+AGOSTO!R17+SEPTIEMBRE!R17+'OCTUBRE '!R17+'NOVIEMBRE '!R17+'DICIEMBRE '!R17</f>
        <v>0</v>
      </c>
      <c r="S17" s="64">
        <f>+'ENERO '!S17+FEBRERO!S17+MARZO!S17+ABRIL!S17+'MAYO '!S17+JUNIO!S17+JULIO!S17+AGOSTO!S17+SEPTIEMBRE!S17+'OCTUBRE '!S17+'NOVIEMBRE '!S17+'DICIEMBRE '!S17</f>
        <v>0</v>
      </c>
      <c r="T17" s="64">
        <f>+'ENERO '!T17+FEBRERO!T17+MARZO!T17+ABRIL!T17+'MAYO '!T17+JUNIO!T17+JULIO!T17+AGOSTO!T17+SEPTIEMBRE!T17+'OCTUBRE '!T17+'NOVIEMBRE '!T17+'DICIEMBRE '!T17</f>
        <v>0</v>
      </c>
      <c r="U17" s="64">
        <f>+'ENERO '!U17+FEBRERO!U17+MARZO!U17+ABRIL!U17+'MAYO '!U17+JUNIO!U17+JULIO!U17+AGOSTO!U17+SEPTIEMBRE!U17+'OCTUBRE '!U17+'NOVIEMBRE '!U17+'DICIEMBRE '!U17</f>
        <v>0</v>
      </c>
      <c r="V17" s="64">
        <f>+'ENERO '!V17+FEBRERO!V17+MARZO!V17+ABRIL!V17+'MAYO '!V17+JUNIO!V17+JULIO!V17+AGOSTO!V17+SEPTIEMBRE!V17+'OCTUBRE '!V17+'NOVIEMBRE '!V17+'DICIEMBRE '!V17</f>
        <v>0</v>
      </c>
      <c r="W17" s="64">
        <f>+'ENERO '!W17+FEBRERO!W17+MARZO!W17+ABRIL!W17+'MAYO '!W17+JUNIO!W17+JULIO!W17+AGOSTO!W17+SEPTIEMBRE!W17+'OCTUBRE '!W17+'NOVIEMBRE '!W17+'DICIEMBRE '!W17</f>
        <v>0</v>
      </c>
      <c r="X17" s="64">
        <f>+'ENERO '!X17+FEBRERO!X17+MARZO!X17+ABRIL!X17+'MAYO '!X17+JUNIO!X17+JULIO!X17+AGOSTO!X17+SEPTIEMBRE!X17+'OCTUBRE '!X17+'NOVIEMBRE '!X17+'DICIEMBRE '!X17</f>
        <v>0</v>
      </c>
      <c r="Y17" s="64">
        <f>+'ENERO '!Y17+FEBRERO!Y17+MARZO!Y17+ABRIL!Y17+'MAYO '!Y17+JUNIO!Y17+JULIO!Y17+AGOSTO!Y17+SEPTIEMBRE!Y17+'OCTUBRE '!Y17+'NOVIEMBRE '!Y17+'DICIEMBRE '!Y17</f>
        <v>0</v>
      </c>
      <c r="Z17" s="64">
        <f>+'ENERO '!Z17+FEBRERO!Z17+MARZO!Z17+ABRIL!Z17+'MAYO '!Z17+JUNIO!Z17+JULIO!Z17+AGOSTO!Z17+SEPTIEMBRE!Z17+'OCTUBRE '!Z17+'NOVIEMBRE '!Z17+'DICIEMBRE '!Z17</f>
        <v>0</v>
      </c>
      <c r="AA17" s="64">
        <f>+'ENERO '!AA17+FEBRERO!AA17+MARZO!AA17+ABRIL!AA17+'MAYO '!AA17+JUNIO!AA17+JULIO!AA17+AGOSTO!AA17+SEPTIEMBRE!AA17+'OCTUBRE '!AA17+'NOVIEMBRE '!AA17+'DICIEMBRE '!AA17</f>
        <v>0</v>
      </c>
      <c r="AB17" s="64">
        <f>+'ENERO '!AB17+FEBRERO!AB17+MARZO!AB17+ABRIL!AB17+'MAYO '!AB17+JUNIO!AB17+JULIO!AB17+AGOSTO!AB17+SEPTIEMBRE!AB17+'OCTUBRE '!AB17+'NOVIEMBRE '!AB17+'DICIEMBRE '!AB17</f>
        <v>0</v>
      </c>
      <c r="AC17" s="64">
        <f>+'ENERO '!AC17+FEBRERO!AC17+MARZO!AC17+ABRIL!AC17+'MAYO '!AC17+JUNIO!AC17+JULIO!AC17+AGOSTO!AC17+SEPTIEMBRE!AC17+'OCTUBRE '!AC17+'NOVIEMBRE '!AC17+'DICIEMBRE '!AC17</f>
        <v>0</v>
      </c>
      <c r="AD17" s="64">
        <f>+'ENERO '!AD17+FEBRERO!AD17+MARZO!AD17+ABRIL!AD17+'MAYO '!AD17+JUNIO!AD17+JULIO!AD17+AGOSTO!AD17+SEPTIEMBRE!AD17+'OCTUBRE '!AD17+'NOVIEMBRE '!AD17+'DICIEMBRE '!AD17</f>
        <v>0</v>
      </c>
      <c r="AE17" s="64">
        <f>+'ENERO '!AE17+FEBRERO!AE17+MARZO!AE17+ABRIL!AE17+'MAYO '!AE17+JUNIO!AE17+JULIO!AE17+AGOSTO!AE17+SEPTIEMBRE!AE17+'OCTUBRE '!AE17+'NOVIEMBRE '!AE17+'DICIEMBRE '!AE17</f>
        <v>0</v>
      </c>
      <c r="AF17" s="64">
        <f>+'ENERO '!AF17+FEBRERO!AF17+MARZO!AF17+ABRIL!AF17+'MAYO '!AF17+JUNIO!AF17+JULIO!AF17+AGOSTO!AF17+SEPTIEMBRE!AF17+'OCTUBRE '!AF17+'NOVIEMBRE '!AF17+'DICIEMBRE '!AF17</f>
        <v>0</v>
      </c>
      <c r="AG17" s="64">
        <f>+'ENERO '!AG17+FEBRERO!AG17+MARZO!AG17+ABRIL!AG17+'MAYO '!AG17+JUNIO!AG17+JULIO!AG17+AGOSTO!AG17+SEPTIEMBRE!AG17+'OCTUBRE '!AG17+'NOVIEMBRE '!AG17+'DICIEMBRE '!AG17</f>
        <v>0</v>
      </c>
      <c r="AH17" s="64">
        <f>+'ENERO '!AH17+FEBRERO!AH17+MARZO!AH17+ABRIL!AH17+'MAYO '!AH17+JUNIO!AH17+JULIO!AH17+AGOSTO!AH17+SEPTIEMBRE!AH17+'OCTUBRE '!AH17+'NOVIEMBRE '!AH17+'DICIEMBRE '!AH17</f>
        <v>0</v>
      </c>
      <c r="AI17" s="64">
        <f>+'ENERO '!AI17+FEBRERO!AI17+MARZO!AI17+ABRIL!AI17+'MAYO '!AI17+JUNIO!AI17+JULIO!AI17+AGOSTO!AI17+SEPTIEMBRE!AI17+'OCTUBRE '!AI17+'NOVIEMBRE '!AI17+'DICIEMBRE '!AI17</f>
        <v>0</v>
      </c>
      <c r="AJ17" s="64">
        <f>+'ENERO '!AJ17+FEBRERO!AJ17+MARZO!AJ17+ABRIL!AJ17+'MAYO '!AJ17+JUNIO!AJ17+JULIO!AJ17+AGOSTO!AJ17+SEPTIEMBRE!AJ17+'OCTUBRE '!AJ17+'NOVIEMBRE '!AJ17+'DICIEMBRE '!AJ17</f>
        <v>0</v>
      </c>
      <c r="AK17" s="64">
        <f>+'ENERO '!AK17+FEBRERO!AK17+MARZO!AK17+ABRIL!AK17+'MAYO '!AK17+JUNIO!AK17+JULIO!AK17+AGOSTO!AK17+SEPTIEMBRE!AK17+'OCTUBRE '!AK17+'NOVIEMBRE '!AK17+'DICIEMBRE '!AK17</f>
        <v>0</v>
      </c>
      <c r="AL17" s="64">
        <f>+'ENERO '!AL17+FEBRERO!AL17+MARZO!AL17+ABRIL!AL17+'MAYO '!AL17+JUNIO!AL17+JULIO!AL17+AGOSTO!AL17+SEPTIEMBRE!AL17+'OCTUBRE '!AL17+'NOVIEMBRE '!AL17+'DICIEMBRE '!AL17</f>
        <v>0</v>
      </c>
      <c r="AM17" s="64">
        <f>+'ENERO '!AM17+FEBRERO!AM17+MARZO!AM17+ABRIL!AM17+'MAYO '!AM17+JUNIO!AM17+JULIO!AM17+AGOSTO!AM17+SEPTIEMBRE!AM17+'OCTUBRE '!AM17+'NOVIEMBRE '!AM17+'DICIEMBRE '!AM17</f>
        <v>0</v>
      </c>
      <c r="AN17" s="64">
        <f>+'ENERO '!AN17+FEBRERO!AN17+MARZO!AN17+ABRIL!AN17+'MAYO '!AN17+JUNIO!AN17+JULIO!AN17+AGOSTO!AN17+SEPTIEMBRE!AN17+'OCTUBRE '!AN17+'NOVIEMBRE '!AN17+'DICIEMBRE '!AN17</f>
        <v>0</v>
      </c>
      <c r="AO17" s="95"/>
      <c r="AP17" s="64">
        <f>+'ENERO '!AP17+FEBRERO!AP17+MARZO!AP17+ABRIL!AP17+'MAYO '!AP17+JUNIO!AP17+JULIO!AP17+AGOSTO!AP17+SEPTIEMBRE!AP17+'OCTUBRE '!AP17+'NOVIEMBRE '!AP17+'DICIEMBRE '!AP17</f>
        <v>0</v>
      </c>
      <c r="AQ17" s="143"/>
      <c r="AR17" s="142"/>
      <c r="AS17" s="143"/>
      <c r="AT17" s="142"/>
      <c r="AU17" s="143"/>
      <c r="AV17" s="144"/>
      <c r="AW17" s="145"/>
      <c r="AX17" s="146"/>
      <c r="AY17" s="138" t="str">
        <f t="shared" si="0"/>
        <v/>
      </c>
      <c r="BF17" s="2"/>
      <c r="BG17" s="2"/>
      <c r="BH17" s="2"/>
      <c r="BI17" s="2"/>
      <c r="BJ17" s="2"/>
      <c r="BK17" s="2"/>
      <c r="BL17" s="2"/>
      <c r="BM17" s="2"/>
      <c r="BN17" s="2"/>
      <c r="BO17" s="2"/>
      <c r="BP17" s="105" t="str">
        <f t="shared" si="1"/>
        <v/>
      </c>
      <c r="BQ17" s="25" t="str">
        <f t="shared" si="2"/>
        <v/>
      </c>
      <c r="BR17" s="25" t="str">
        <f t="shared" si="3"/>
        <v/>
      </c>
      <c r="BS17" s="25" t="str">
        <f t="shared" si="4"/>
        <v/>
      </c>
      <c r="BT17" s="25" t="str">
        <f t="shared" si="5"/>
        <v/>
      </c>
      <c r="BU17" s="25" t="str">
        <f t="shared" si="6"/>
        <v/>
      </c>
      <c r="BV17" s="21" t="str">
        <f t="shared" si="14"/>
        <v/>
      </c>
      <c r="BW17" s="18"/>
      <c r="BX17" s="108">
        <f t="shared" si="7"/>
        <v>0</v>
      </c>
      <c r="BY17" s="108">
        <f t="shared" si="8"/>
        <v>0</v>
      </c>
      <c r="BZ17" s="108">
        <f t="shared" si="9"/>
        <v>0</v>
      </c>
      <c r="CA17" s="108">
        <f t="shared" si="10"/>
        <v>0</v>
      </c>
      <c r="CB17" s="108">
        <f t="shared" si="11"/>
        <v>0</v>
      </c>
      <c r="CC17" s="108" t="str">
        <f t="shared" si="12"/>
        <v/>
      </c>
      <c r="CD17" s="108">
        <f t="shared" si="15"/>
        <v>0</v>
      </c>
      <c r="CY17" s="14"/>
      <c r="CZ17" s="14"/>
    </row>
    <row r="18" spans="1:104" s="4" customFormat="1" ht="11.25" x14ac:dyDescent="0.15">
      <c r="A18" s="23" t="s">
        <v>48</v>
      </c>
      <c r="B18" s="87">
        <f t="shared" si="13"/>
        <v>775</v>
      </c>
      <c r="C18" s="64">
        <f>+'ENERO '!C18+FEBRERO!C18+MARZO!C18+ABRIL!C18+'MAYO '!C18+JUNIO!C18+JULIO!C18+AGOSTO!C18+SEPTIEMBRE!C18+'OCTUBRE '!C18+'NOVIEMBRE '!C18+'DICIEMBRE '!C18</f>
        <v>0</v>
      </c>
      <c r="D18" s="64">
        <f>+'ENERO '!D18+FEBRERO!D18+MARZO!D18+ABRIL!D18+'MAYO '!D18+JUNIO!D18+JULIO!D18+AGOSTO!D18+SEPTIEMBRE!D18+'OCTUBRE '!D18+'NOVIEMBRE '!D18+'DICIEMBRE '!D18</f>
        <v>0</v>
      </c>
      <c r="E18" s="64">
        <f>+'ENERO '!E18+FEBRERO!E18+MARZO!E18+ABRIL!E18+'MAYO '!E18+JUNIO!E18+JULIO!E18+AGOSTO!E18+SEPTIEMBRE!E18+'OCTUBRE '!E18+'NOVIEMBRE '!E18+'DICIEMBRE '!E18</f>
        <v>0</v>
      </c>
      <c r="F18" s="64">
        <f>+'ENERO '!F18+FEBRERO!F18+MARZO!F18+ABRIL!F18+'MAYO '!F18+JUNIO!F18+JULIO!F18+AGOSTO!F18+SEPTIEMBRE!F18+'OCTUBRE '!F18+'NOVIEMBRE '!F18+'DICIEMBRE '!F18</f>
        <v>13</v>
      </c>
      <c r="G18" s="64">
        <f>+'ENERO '!G18+FEBRERO!G18+MARZO!G18+ABRIL!G18+'MAYO '!G18+JUNIO!G18+JULIO!G18+AGOSTO!G18+SEPTIEMBRE!G18+'OCTUBRE '!G18+'NOVIEMBRE '!G18+'DICIEMBRE '!G18</f>
        <v>14</v>
      </c>
      <c r="H18" s="64">
        <f>+'ENERO '!H18+FEBRERO!H18+MARZO!H18+ABRIL!H18+'MAYO '!H18+JUNIO!H18+JULIO!H18+AGOSTO!H18+SEPTIEMBRE!H18+'OCTUBRE '!H18+'NOVIEMBRE '!H18+'DICIEMBRE '!H18</f>
        <v>13</v>
      </c>
      <c r="I18" s="64">
        <f>+'ENERO '!I18+FEBRERO!I18+MARZO!I18+ABRIL!I18+'MAYO '!I18+JUNIO!I18+JULIO!I18+AGOSTO!I18+SEPTIEMBRE!I18+'OCTUBRE '!I18+'NOVIEMBRE '!I18+'DICIEMBRE '!I18</f>
        <v>23</v>
      </c>
      <c r="J18" s="64">
        <f>+'ENERO '!J18+FEBRERO!J18+MARZO!J18+ABRIL!J18+'MAYO '!J18+JUNIO!J18+JULIO!J18+AGOSTO!J18+SEPTIEMBRE!J18+'OCTUBRE '!J18+'NOVIEMBRE '!J18+'DICIEMBRE '!J18</f>
        <v>30</v>
      </c>
      <c r="K18" s="64">
        <f>+'ENERO '!K18+FEBRERO!K18+MARZO!K18+ABRIL!K18+'MAYO '!K18+JUNIO!K18+JULIO!K18+AGOSTO!K18+SEPTIEMBRE!K18+'OCTUBRE '!K18+'NOVIEMBRE '!K18+'DICIEMBRE '!K18</f>
        <v>64</v>
      </c>
      <c r="L18" s="64">
        <f>+'ENERO '!L18+FEBRERO!L18+MARZO!L18+ABRIL!L18+'MAYO '!L18+JUNIO!L18+JULIO!L18+AGOSTO!L18+SEPTIEMBRE!L18+'OCTUBRE '!L18+'NOVIEMBRE '!L18+'DICIEMBRE '!L18</f>
        <v>67</v>
      </c>
      <c r="M18" s="64">
        <f>+'ENERO '!M18+FEBRERO!M18+MARZO!M18+ABRIL!M18+'MAYO '!M18+JUNIO!M18+JULIO!M18+AGOSTO!M18+SEPTIEMBRE!M18+'OCTUBRE '!M18+'NOVIEMBRE '!M18+'DICIEMBRE '!M18</f>
        <v>95</v>
      </c>
      <c r="N18" s="64">
        <f>+'ENERO '!N18+FEBRERO!N18+MARZO!N18+ABRIL!N18+'MAYO '!N18+JUNIO!N18+JULIO!N18+AGOSTO!N18+SEPTIEMBRE!N18+'OCTUBRE '!N18+'NOVIEMBRE '!N18+'DICIEMBRE '!N18</f>
        <v>108</v>
      </c>
      <c r="O18" s="64">
        <f>+'ENERO '!O18+FEBRERO!O18+MARZO!O18+ABRIL!O18+'MAYO '!O18+JUNIO!O18+JULIO!O18+AGOSTO!O18+SEPTIEMBRE!O18+'OCTUBRE '!O18+'NOVIEMBRE '!O18+'DICIEMBRE '!O18</f>
        <v>96</v>
      </c>
      <c r="P18" s="64">
        <f>+'ENERO '!P18+FEBRERO!P18+MARZO!P18+ABRIL!P18+'MAYO '!P18+JUNIO!P18+JULIO!P18+AGOSTO!P18+SEPTIEMBRE!P18+'OCTUBRE '!P18+'NOVIEMBRE '!P18+'DICIEMBRE '!P18</f>
        <v>82</v>
      </c>
      <c r="Q18" s="64">
        <f>+'ENERO '!Q18+FEBRERO!Q18+MARZO!Q18+ABRIL!Q18+'MAYO '!Q18+JUNIO!Q18+JULIO!Q18+AGOSTO!Q18+SEPTIEMBRE!Q18+'OCTUBRE '!Q18+'NOVIEMBRE '!Q18+'DICIEMBRE '!Q18</f>
        <v>70</v>
      </c>
      <c r="R18" s="64">
        <f>+'ENERO '!R18+FEBRERO!R18+MARZO!R18+ABRIL!R18+'MAYO '!R18+JUNIO!R18+JULIO!R18+AGOSTO!R18+SEPTIEMBRE!R18+'OCTUBRE '!R18+'NOVIEMBRE '!R18+'DICIEMBRE '!R18</f>
        <v>32</v>
      </c>
      <c r="S18" s="64">
        <f>+'ENERO '!S18+FEBRERO!S18+MARZO!S18+ABRIL!S18+'MAYO '!S18+JUNIO!S18+JULIO!S18+AGOSTO!S18+SEPTIEMBRE!S18+'OCTUBRE '!S18+'NOVIEMBRE '!S18+'DICIEMBRE '!S18</f>
        <v>68</v>
      </c>
      <c r="T18" s="64">
        <f>+'ENERO '!T18+FEBRERO!T18+MARZO!T18+ABRIL!T18+'MAYO '!T18+JUNIO!T18+JULIO!T18+AGOSTO!T18+SEPTIEMBRE!T18+'OCTUBRE '!T18+'NOVIEMBRE '!T18+'DICIEMBRE '!T18</f>
        <v>0</v>
      </c>
      <c r="U18" s="64">
        <f>+'ENERO '!U18+FEBRERO!U18+MARZO!U18+ABRIL!U18+'MAYO '!U18+JUNIO!U18+JULIO!U18+AGOSTO!U18+SEPTIEMBRE!U18+'OCTUBRE '!U18+'NOVIEMBRE '!U18+'DICIEMBRE '!U18</f>
        <v>775</v>
      </c>
      <c r="V18" s="64">
        <f>+'ENERO '!V18+FEBRERO!V18+MARZO!V18+ABRIL!V18+'MAYO '!V18+JUNIO!V18+JULIO!V18+AGOSTO!V18+SEPTIEMBRE!V18+'OCTUBRE '!V18+'NOVIEMBRE '!V18+'DICIEMBRE '!V18</f>
        <v>280</v>
      </c>
      <c r="W18" s="64">
        <f>+'ENERO '!W18+FEBRERO!W18+MARZO!W18+ABRIL!W18+'MAYO '!W18+JUNIO!W18+JULIO!W18+AGOSTO!W18+SEPTIEMBRE!W18+'OCTUBRE '!W18+'NOVIEMBRE '!W18+'DICIEMBRE '!W18</f>
        <v>495</v>
      </c>
      <c r="X18" s="64">
        <f>+'ENERO '!X18+FEBRERO!X18+MARZO!X18+ABRIL!X18+'MAYO '!X18+JUNIO!X18+JULIO!X18+AGOSTO!X18+SEPTIEMBRE!X18+'OCTUBRE '!X18+'NOVIEMBRE '!X18+'DICIEMBRE '!X18</f>
        <v>0</v>
      </c>
      <c r="Y18" s="64">
        <f>+'ENERO '!Y18+FEBRERO!Y18+MARZO!Y18+ABRIL!Y18+'MAYO '!Y18+JUNIO!Y18+JULIO!Y18+AGOSTO!Y18+SEPTIEMBRE!Y18+'OCTUBRE '!Y18+'NOVIEMBRE '!Y18+'DICIEMBRE '!Y18</f>
        <v>0</v>
      </c>
      <c r="Z18" s="64">
        <f>+'ENERO '!Z18+FEBRERO!Z18+MARZO!Z18+ABRIL!Z18+'MAYO '!Z18+JUNIO!Z18+JULIO!Z18+AGOSTO!Z18+SEPTIEMBRE!Z18+'OCTUBRE '!Z18+'NOVIEMBRE '!Z18+'DICIEMBRE '!Z18</f>
        <v>0</v>
      </c>
      <c r="AA18" s="64">
        <f>+'ENERO '!AA18+FEBRERO!AA18+MARZO!AA18+ABRIL!AA18+'MAYO '!AA18+JUNIO!AA18+JULIO!AA18+AGOSTO!AA18+SEPTIEMBRE!AA18+'OCTUBRE '!AA18+'NOVIEMBRE '!AA18+'DICIEMBRE '!AA18</f>
        <v>0</v>
      </c>
      <c r="AB18" s="64">
        <f>+'ENERO '!AB18+FEBRERO!AB18+MARZO!AB18+ABRIL!AB18+'MAYO '!AB18+JUNIO!AB18+JULIO!AB18+AGOSTO!AB18+SEPTIEMBRE!AB18+'OCTUBRE '!AB18+'NOVIEMBRE '!AB18+'DICIEMBRE '!AB18</f>
        <v>486</v>
      </c>
      <c r="AC18" s="64">
        <f>+'ENERO '!AC18+FEBRERO!AC18+MARZO!AC18+ABRIL!AC18+'MAYO '!AC18+JUNIO!AC18+JULIO!AC18+AGOSTO!AC18+SEPTIEMBRE!AC18+'OCTUBRE '!AC18+'NOVIEMBRE '!AC18+'DICIEMBRE '!AC18</f>
        <v>419</v>
      </c>
      <c r="AD18" s="64">
        <f>+'ENERO '!AD18+FEBRERO!AD18+MARZO!AD18+ABRIL!AD18+'MAYO '!AD18+JUNIO!AD18+JULIO!AD18+AGOSTO!AD18+SEPTIEMBRE!AD18+'OCTUBRE '!AD18+'NOVIEMBRE '!AD18+'DICIEMBRE '!AD18</f>
        <v>67</v>
      </c>
      <c r="AE18" s="64">
        <f>+'ENERO '!AE18+FEBRERO!AE18+MARZO!AE18+ABRIL!AE18+'MAYO '!AE18+JUNIO!AE18+JULIO!AE18+AGOSTO!AE18+SEPTIEMBRE!AE18+'OCTUBRE '!AE18+'NOVIEMBRE '!AE18+'DICIEMBRE '!AE18</f>
        <v>0</v>
      </c>
      <c r="AF18" s="64">
        <f>+'ENERO '!AF18+FEBRERO!AF18+MARZO!AF18+ABRIL!AF18+'MAYO '!AF18+JUNIO!AF18+JULIO!AF18+AGOSTO!AF18+SEPTIEMBRE!AF18+'OCTUBRE '!AF18+'NOVIEMBRE '!AF18+'DICIEMBRE '!AF18</f>
        <v>379</v>
      </c>
      <c r="AG18" s="64">
        <f>+'ENERO '!AG18+FEBRERO!AG18+MARZO!AG18+ABRIL!AG18+'MAYO '!AG18+JUNIO!AG18+JULIO!AG18+AGOSTO!AG18+SEPTIEMBRE!AG18+'OCTUBRE '!AG18+'NOVIEMBRE '!AG18+'DICIEMBRE '!AG18</f>
        <v>25</v>
      </c>
      <c r="AH18" s="64">
        <f>+'ENERO '!AH18+FEBRERO!AH18+MARZO!AH18+ABRIL!AH18+'MAYO '!AH18+JUNIO!AH18+JULIO!AH18+AGOSTO!AH18+SEPTIEMBRE!AH18+'OCTUBRE '!AH18+'NOVIEMBRE '!AH18+'DICIEMBRE '!AH18</f>
        <v>0</v>
      </c>
      <c r="AI18" s="64">
        <f>+'ENERO '!AI18+FEBRERO!AI18+MARZO!AI18+ABRIL!AI18+'MAYO '!AI18+JUNIO!AI18+JULIO!AI18+AGOSTO!AI18+SEPTIEMBRE!AI18+'OCTUBRE '!AI18+'NOVIEMBRE '!AI18+'DICIEMBRE '!AI18</f>
        <v>239</v>
      </c>
      <c r="AJ18" s="64">
        <f>+'ENERO '!AJ18+FEBRERO!AJ18+MARZO!AJ18+ABRIL!AJ18+'MAYO '!AJ18+JUNIO!AJ18+JULIO!AJ18+AGOSTO!AJ18+SEPTIEMBRE!AJ18+'OCTUBRE '!AJ18+'NOVIEMBRE '!AJ18+'DICIEMBRE '!AJ18</f>
        <v>0</v>
      </c>
      <c r="AK18" s="64">
        <f>+'ENERO '!AK18+FEBRERO!AK18+MARZO!AK18+ABRIL!AK18+'MAYO '!AK18+JUNIO!AK18+JULIO!AK18+AGOSTO!AK18+SEPTIEMBRE!AK18+'OCTUBRE '!AK18+'NOVIEMBRE '!AK18+'DICIEMBRE '!AK18</f>
        <v>0</v>
      </c>
      <c r="AL18" s="64">
        <f>+'ENERO '!AL18+FEBRERO!AL18+MARZO!AL18+ABRIL!AL18+'MAYO '!AL18+JUNIO!AL18+JULIO!AL18+AGOSTO!AL18+SEPTIEMBRE!AL18+'OCTUBRE '!AL18+'NOVIEMBRE '!AL18+'DICIEMBRE '!AL18</f>
        <v>75</v>
      </c>
      <c r="AM18" s="64">
        <f>+'ENERO '!AM18+FEBRERO!AM18+MARZO!AM18+ABRIL!AM18+'MAYO '!AM18+JUNIO!AM18+JULIO!AM18+AGOSTO!AM18+SEPTIEMBRE!AM18+'OCTUBRE '!AM18+'NOVIEMBRE '!AM18+'DICIEMBRE '!AM18</f>
        <v>0</v>
      </c>
      <c r="AN18" s="64">
        <f>+'ENERO '!AN18+FEBRERO!AN18+MARZO!AN18+ABRIL!AN18+'MAYO '!AN18+JUNIO!AN18+JULIO!AN18+AGOSTO!AN18+SEPTIEMBRE!AN18+'OCTUBRE '!AN18+'NOVIEMBRE '!AN18+'DICIEMBRE '!AN18</f>
        <v>102</v>
      </c>
      <c r="AO18" s="95"/>
      <c r="AP18" s="64">
        <f>+'ENERO '!AP18+FEBRERO!AP18+MARZO!AP18+ABRIL!AP18+'MAYO '!AP18+JUNIO!AP18+JULIO!AP18+AGOSTO!AP18+SEPTIEMBRE!AP18+'OCTUBRE '!AP18+'NOVIEMBRE '!AP18+'DICIEMBRE '!AP18</f>
        <v>0</v>
      </c>
      <c r="AQ18" s="143"/>
      <c r="AR18" s="142"/>
      <c r="AS18" s="143"/>
      <c r="AT18" s="142"/>
      <c r="AU18" s="143"/>
      <c r="AV18" s="144"/>
      <c r="AW18" s="145"/>
      <c r="AX18" s="146"/>
      <c r="AY18" s="138" t="str">
        <f t="shared" si="0"/>
        <v/>
      </c>
      <c r="BF18" s="2"/>
      <c r="BG18" s="2"/>
      <c r="BH18" s="2"/>
      <c r="BI18" s="2"/>
      <c r="BJ18" s="2"/>
      <c r="BK18" s="2"/>
      <c r="BL18" s="2"/>
      <c r="BM18" s="2"/>
      <c r="BN18" s="2"/>
      <c r="BO18" s="2"/>
      <c r="BP18" s="105" t="str">
        <f t="shared" si="1"/>
        <v/>
      </c>
      <c r="BQ18" s="25" t="str">
        <f t="shared" si="2"/>
        <v/>
      </c>
      <c r="BR18" s="25" t="str">
        <f t="shared" si="3"/>
        <v/>
      </c>
      <c r="BS18" s="25" t="str">
        <f t="shared" si="4"/>
        <v/>
      </c>
      <c r="BT18" s="25" t="str">
        <f t="shared" si="5"/>
        <v/>
      </c>
      <c r="BU18" s="25" t="str">
        <f t="shared" si="6"/>
        <v/>
      </c>
      <c r="BV18" s="21" t="str">
        <f t="shared" si="14"/>
        <v/>
      </c>
      <c r="BW18" s="18" t="str">
        <f>IF(AND($AT18&lt;&gt;0,($B92="")),"No olvide registrar si algunas de estas compras de servicio corresponden al Programa de Resolutividad. ","")</f>
        <v/>
      </c>
      <c r="BX18" s="108">
        <f t="shared" si="7"/>
        <v>0</v>
      </c>
      <c r="BY18" s="108">
        <f t="shared" si="8"/>
        <v>0</v>
      </c>
      <c r="BZ18" s="108">
        <f t="shared" si="9"/>
        <v>0</v>
      </c>
      <c r="CA18" s="108">
        <f t="shared" si="10"/>
        <v>0</v>
      </c>
      <c r="CB18" s="108">
        <f t="shared" si="11"/>
        <v>0</v>
      </c>
      <c r="CC18" s="108">
        <f t="shared" si="12"/>
        <v>0</v>
      </c>
      <c r="CD18" s="108">
        <f t="shared" si="15"/>
        <v>0</v>
      </c>
      <c r="CE18" s="108">
        <f>IF(AND($AT18&lt;&gt;0,($B92="")),1,0)</f>
        <v>0</v>
      </c>
      <c r="CY18" s="14"/>
      <c r="CZ18" s="14"/>
    </row>
    <row r="19" spans="1:104" s="4" customFormat="1" ht="11.25" x14ac:dyDescent="0.15">
      <c r="A19" s="23" t="s">
        <v>49</v>
      </c>
      <c r="B19" s="87">
        <f t="shared" si="13"/>
        <v>0</v>
      </c>
      <c r="C19" s="64">
        <f>+'ENERO '!C19+FEBRERO!C19+MARZO!C19+ABRIL!C19+'MAYO '!C19+JUNIO!C19+JULIO!C19+AGOSTO!C19+SEPTIEMBRE!C19+'OCTUBRE '!C19+'NOVIEMBRE '!C19+'DICIEMBRE '!C19</f>
        <v>0</v>
      </c>
      <c r="D19" s="64">
        <f>+'ENERO '!D19+FEBRERO!D19+MARZO!D19+ABRIL!D19+'MAYO '!D19+JUNIO!D19+JULIO!D19+AGOSTO!D19+SEPTIEMBRE!D19+'OCTUBRE '!D19+'NOVIEMBRE '!D19+'DICIEMBRE '!D19</f>
        <v>0</v>
      </c>
      <c r="E19" s="64">
        <f>+'ENERO '!E19+FEBRERO!E19+MARZO!E19+ABRIL!E19+'MAYO '!E19+JUNIO!E19+JULIO!E19+AGOSTO!E19+SEPTIEMBRE!E19+'OCTUBRE '!E19+'NOVIEMBRE '!E19+'DICIEMBRE '!E19</f>
        <v>0</v>
      </c>
      <c r="F19" s="64">
        <f>+'ENERO '!F19+FEBRERO!F19+MARZO!F19+ABRIL!F19+'MAYO '!F19+JUNIO!F19+JULIO!F19+AGOSTO!F19+SEPTIEMBRE!F19+'OCTUBRE '!F19+'NOVIEMBRE '!F19+'DICIEMBRE '!F19</f>
        <v>0</v>
      </c>
      <c r="G19" s="64">
        <f>+'ENERO '!G19+FEBRERO!G19+MARZO!G19+ABRIL!G19+'MAYO '!G19+JUNIO!G19+JULIO!G19+AGOSTO!G19+SEPTIEMBRE!G19+'OCTUBRE '!G19+'NOVIEMBRE '!G19+'DICIEMBRE '!G19</f>
        <v>0</v>
      </c>
      <c r="H19" s="64">
        <f>+'ENERO '!H19+FEBRERO!H19+MARZO!H19+ABRIL!H19+'MAYO '!H19+JUNIO!H19+JULIO!H19+AGOSTO!H19+SEPTIEMBRE!H19+'OCTUBRE '!H19+'NOVIEMBRE '!H19+'DICIEMBRE '!H19</f>
        <v>0</v>
      </c>
      <c r="I19" s="64">
        <f>+'ENERO '!I19+FEBRERO!I19+MARZO!I19+ABRIL!I19+'MAYO '!I19+JUNIO!I19+JULIO!I19+AGOSTO!I19+SEPTIEMBRE!I19+'OCTUBRE '!I19+'NOVIEMBRE '!I19+'DICIEMBRE '!I19</f>
        <v>0</v>
      </c>
      <c r="J19" s="64">
        <f>+'ENERO '!J19+FEBRERO!J19+MARZO!J19+ABRIL!J19+'MAYO '!J19+JUNIO!J19+JULIO!J19+AGOSTO!J19+SEPTIEMBRE!J19+'OCTUBRE '!J19+'NOVIEMBRE '!J19+'DICIEMBRE '!J19</f>
        <v>0</v>
      </c>
      <c r="K19" s="64">
        <f>+'ENERO '!K19+FEBRERO!K19+MARZO!K19+ABRIL!K19+'MAYO '!K19+JUNIO!K19+JULIO!K19+AGOSTO!K19+SEPTIEMBRE!K19+'OCTUBRE '!K19+'NOVIEMBRE '!K19+'DICIEMBRE '!K19</f>
        <v>0</v>
      </c>
      <c r="L19" s="64">
        <f>+'ENERO '!L19+FEBRERO!L19+MARZO!L19+ABRIL!L19+'MAYO '!L19+JUNIO!L19+JULIO!L19+AGOSTO!L19+SEPTIEMBRE!L19+'OCTUBRE '!L19+'NOVIEMBRE '!L19+'DICIEMBRE '!L19</f>
        <v>0</v>
      </c>
      <c r="M19" s="64">
        <f>+'ENERO '!M19+FEBRERO!M19+MARZO!M19+ABRIL!M19+'MAYO '!M19+JUNIO!M19+JULIO!M19+AGOSTO!M19+SEPTIEMBRE!M19+'OCTUBRE '!M19+'NOVIEMBRE '!M19+'DICIEMBRE '!M19</f>
        <v>0</v>
      </c>
      <c r="N19" s="64">
        <f>+'ENERO '!N19+FEBRERO!N19+MARZO!N19+ABRIL!N19+'MAYO '!N19+JUNIO!N19+JULIO!N19+AGOSTO!N19+SEPTIEMBRE!N19+'OCTUBRE '!N19+'NOVIEMBRE '!N19+'DICIEMBRE '!N19</f>
        <v>0</v>
      </c>
      <c r="O19" s="64">
        <f>+'ENERO '!O19+FEBRERO!O19+MARZO!O19+ABRIL!O19+'MAYO '!O19+JUNIO!O19+JULIO!O19+AGOSTO!O19+SEPTIEMBRE!O19+'OCTUBRE '!O19+'NOVIEMBRE '!O19+'DICIEMBRE '!O19</f>
        <v>0</v>
      </c>
      <c r="P19" s="64">
        <f>+'ENERO '!P19+FEBRERO!P19+MARZO!P19+ABRIL!P19+'MAYO '!P19+JUNIO!P19+JULIO!P19+AGOSTO!P19+SEPTIEMBRE!P19+'OCTUBRE '!P19+'NOVIEMBRE '!P19+'DICIEMBRE '!P19</f>
        <v>0</v>
      </c>
      <c r="Q19" s="64">
        <f>+'ENERO '!Q19+FEBRERO!Q19+MARZO!Q19+ABRIL!Q19+'MAYO '!Q19+JUNIO!Q19+JULIO!Q19+AGOSTO!Q19+SEPTIEMBRE!Q19+'OCTUBRE '!Q19+'NOVIEMBRE '!Q19+'DICIEMBRE '!Q19</f>
        <v>0</v>
      </c>
      <c r="R19" s="64">
        <f>+'ENERO '!R19+FEBRERO!R19+MARZO!R19+ABRIL!R19+'MAYO '!R19+JUNIO!R19+JULIO!R19+AGOSTO!R19+SEPTIEMBRE!R19+'OCTUBRE '!R19+'NOVIEMBRE '!R19+'DICIEMBRE '!R19</f>
        <v>0</v>
      </c>
      <c r="S19" s="64">
        <f>+'ENERO '!S19+FEBRERO!S19+MARZO!S19+ABRIL!S19+'MAYO '!S19+JUNIO!S19+JULIO!S19+AGOSTO!S19+SEPTIEMBRE!S19+'OCTUBRE '!S19+'NOVIEMBRE '!S19+'DICIEMBRE '!S19</f>
        <v>0</v>
      </c>
      <c r="T19" s="64">
        <f>+'ENERO '!T19+FEBRERO!T19+MARZO!T19+ABRIL!T19+'MAYO '!T19+JUNIO!T19+JULIO!T19+AGOSTO!T19+SEPTIEMBRE!T19+'OCTUBRE '!T19+'NOVIEMBRE '!T19+'DICIEMBRE '!T19</f>
        <v>0</v>
      </c>
      <c r="U19" s="64">
        <f>+'ENERO '!U19+FEBRERO!U19+MARZO!U19+ABRIL!U19+'MAYO '!U19+JUNIO!U19+JULIO!U19+AGOSTO!U19+SEPTIEMBRE!U19+'OCTUBRE '!U19+'NOVIEMBRE '!U19+'DICIEMBRE '!U19</f>
        <v>0</v>
      </c>
      <c r="V19" s="64">
        <f>+'ENERO '!V19+FEBRERO!V19+MARZO!V19+ABRIL!V19+'MAYO '!V19+JUNIO!V19+JULIO!V19+AGOSTO!V19+SEPTIEMBRE!V19+'OCTUBRE '!V19+'NOVIEMBRE '!V19+'DICIEMBRE '!V19</f>
        <v>0</v>
      </c>
      <c r="W19" s="64">
        <f>+'ENERO '!W19+FEBRERO!W19+MARZO!W19+ABRIL!W19+'MAYO '!W19+JUNIO!W19+JULIO!W19+AGOSTO!W19+SEPTIEMBRE!W19+'OCTUBRE '!W19+'NOVIEMBRE '!W19+'DICIEMBRE '!W19</f>
        <v>0</v>
      </c>
      <c r="X19" s="64">
        <f>+'ENERO '!X19+FEBRERO!X19+MARZO!X19+ABRIL!X19+'MAYO '!X19+JUNIO!X19+JULIO!X19+AGOSTO!X19+SEPTIEMBRE!X19+'OCTUBRE '!X19+'NOVIEMBRE '!X19+'DICIEMBRE '!X19</f>
        <v>0</v>
      </c>
      <c r="Y19" s="64">
        <f>+'ENERO '!Y19+FEBRERO!Y19+MARZO!Y19+ABRIL!Y19+'MAYO '!Y19+JUNIO!Y19+JULIO!Y19+AGOSTO!Y19+SEPTIEMBRE!Y19+'OCTUBRE '!Y19+'NOVIEMBRE '!Y19+'DICIEMBRE '!Y19</f>
        <v>0</v>
      </c>
      <c r="Z19" s="64">
        <f>+'ENERO '!Z19+FEBRERO!Z19+MARZO!Z19+ABRIL!Z19+'MAYO '!Z19+JUNIO!Z19+JULIO!Z19+AGOSTO!Z19+SEPTIEMBRE!Z19+'OCTUBRE '!Z19+'NOVIEMBRE '!Z19+'DICIEMBRE '!Z19</f>
        <v>0</v>
      </c>
      <c r="AA19" s="64">
        <f>+'ENERO '!AA19+FEBRERO!AA19+MARZO!AA19+ABRIL!AA19+'MAYO '!AA19+JUNIO!AA19+JULIO!AA19+AGOSTO!AA19+SEPTIEMBRE!AA19+'OCTUBRE '!AA19+'NOVIEMBRE '!AA19+'DICIEMBRE '!AA19</f>
        <v>0</v>
      </c>
      <c r="AB19" s="64">
        <f>+'ENERO '!AB19+FEBRERO!AB19+MARZO!AB19+ABRIL!AB19+'MAYO '!AB19+JUNIO!AB19+JULIO!AB19+AGOSTO!AB19+SEPTIEMBRE!AB19+'OCTUBRE '!AB19+'NOVIEMBRE '!AB19+'DICIEMBRE '!AB19</f>
        <v>0</v>
      </c>
      <c r="AC19" s="64">
        <f>+'ENERO '!AC19+FEBRERO!AC19+MARZO!AC19+ABRIL!AC19+'MAYO '!AC19+JUNIO!AC19+JULIO!AC19+AGOSTO!AC19+SEPTIEMBRE!AC19+'OCTUBRE '!AC19+'NOVIEMBRE '!AC19+'DICIEMBRE '!AC19</f>
        <v>0</v>
      </c>
      <c r="AD19" s="64">
        <f>+'ENERO '!AD19+FEBRERO!AD19+MARZO!AD19+ABRIL!AD19+'MAYO '!AD19+JUNIO!AD19+JULIO!AD19+AGOSTO!AD19+SEPTIEMBRE!AD19+'OCTUBRE '!AD19+'NOVIEMBRE '!AD19+'DICIEMBRE '!AD19</f>
        <v>0</v>
      </c>
      <c r="AE19" s="64">
        <f>+'ENERO '!AE19+FEBRERO!AE19+MARZO!AE19+ABRIL!AE19+'MAYO '!AE19+JUNIO!AE19+JULIO!AE19+AGOSTO!AE19+SEPTIEMBRE!AE19+'OCTUBRE '!AE19+'NOVIEMBRE '!AE19+'DICIEMBRE '!AE19</f>
        <v>0</v>
      </c>
      <c r="AF19" s="64">
        <f>+'ENERO '!AF19+FEBRERO!AF19+MARZO!AF19+ABRIL!AF19+'MAYO '!AF19+JUNIO!AF19+JULIO!AF19+AGOSTO!AF19+SEPTIEMBRE!AF19+'OCTUBRE '!AF19+'NOVIEMBRE '!AF19+'DICIEMBRE '!AF19</f>
        <v>0</v>
      </c>
      <c r="AG19" s="64">
        <f>+'ENERO '!AG19+FEBRERO!AG19+MARZO!AG19+ABRIL!AG19+'MAYO '!AG19+JUNIO!AG19+JULIO!AG19+AGOSTO!AG19+SEPTIEMBRE!AG19+'OCTUBRE '!AG19+'NOVIEMBRE '!AG19+'DICIEMBRE '!AG19</f>
        <v>0</v>
      </c>
      <c r="AH19" s="64">
        <f>+'ENERO '!AH19+FEBRERO!AH19+MARZO!AH19+ABRIL!AH19+'MAYO '!AH19+JUNIO!AH19+JULIO!AH19+AGOSTO!AH19+SEPTIEMBRE!AH19+'OCTUBRE '!AH19+'NOVIEMBRE '!AH19+'DICIEMBRE '!AH19</f>
        <v>0</v>
      </c>
      <c r="AI19" s="64">
        <f>+'ENERO '!AI19+FEBRERO!AI19+MARZO!AI19+ABRIL!AI19+'MAYO '!AI19+JUNIO!AI19+JULIO!AI19+AGOSTO!AI19+SEPTIEMBRE!AI19+'OCTUBRE '!AI19+'NOVIEMBRE '!AI19+'DICIEMBRE '!AI19</f>
        <v>0</v>
      </c>
      <c r="AJ19" s="64">
        <f>+'ENERO '!AJ19+FEBRERO!AJ19+MARZO!AJ19+ABRIL!AJ19+'MAYO '!AJ19+JUNIO!AJ19+JULIO!AJ19+AGOSTO!AJ19+SEPTIEMBRE!AJ19+'OCTUBRE '!AJ19+'NOVIEMBRE '!AJ19+'DICIEMBRE '!AJ19</f>
        <v>0</v>
      </c>
      <c r="AK19" s="64">
        <f>+'ENERO '!AK19+FEBRERO!AK19+MARZO!AK19+ABRIL!AK19+'MAYO '!AK19+JUNIO!AK19+JULIO!AK19+AGOSTO!AK19+SEPTIEMBRE!AK19+'OCTUBRE '!AK19+'NOVIEMBRE '!AK19+'DICIEMBRE '!AK19</f>
        <v>0</v>
      </c>
      <c r="AL19" s="64">
        <f>+'ENERO '!AL19+FEBRERO!AL19+MARZO!AL19+ABRIL!AL19+'MAYO '!AL19+JUNIO!AL19+JULIO!AL19+AGOSTO!AL19+SEPTIEMBRE!AL19+'OCTUBRE '!AL19+'NOVIEMBRE '!AL19+'DICIEMBRE '!AL19</f>
        <v>0</v>
      </c>
      <c r="AM19" s="64">
        <f>+'ENERO '!AM19+FEBRERO!AM19+MARZO!AM19+ABRIL!AM19+'MAYO '!AM19+JUNIO!AM19+JULIO!AM19+AGOSTO!AM19+SEPTIEMBRE!AM19+'OCTUBRE '!AM19+'NOVIEMBRE '!AM19+'DICIEMBRE '!AM19</f>
        <v>0</v>
      </c>
      <c r="AN19" s="64">
        <f>+'ENERO '!AN19+FEBRERO!AN19+MARZO!AN19+ABRIL!AN19+'MAYO '!AN19+JUNIO!AN19+JULIO!AN19+AGOSTO!AN19+SEPTIEMBRE!AN19+'OCTUBRE '!AN19+'NOVIEMBRE '!AN19+'DICIEMBRE '!AN19</f>
        <v>0</v>
      </c>
      <c r="AO19" s="95"/>
      <c r="AP19" s="64">
        <f>+'ENERO '!AP19+FEBRERO!AP19+MARZO!AP19+ABRIL!AP19+'MAYO '!AP19+JUNIO!AP19+JULIO!AP19+AGOSTO!AP19+SEPTIEMBRE!AP19+'OCTUBRE '!AP19+'NOVIEMBRE '!AP19+'DICIEMBRE '!AP19</f>
        <v>0</v>
      </c>
      <c r="AQ19" s="143"/>
      <c r="AR19" s="142"/>
      <c r="AS19" s="143"/>
      <c r="AT19" s="142"/>
      <c r="AU19" s="143"/>
      <c r="AV19" s="144"/>
      <c r="AW19" s="145"/>
      <c r="AX19" s="146"/>
      <c r="AY19" s="138" t="str">
        <f t="shared" si="0"/>
        <v/>
      </c>
      <c r="BF19" s="2"/>
      <c r="BG19" s="2"/>
      <c r="BH19" s="2"/>
      <c r="BI19" s="2"/>
      <c r="BJ19" s="2"/>
      <c r="BK19" s="2"/>
      <c r="BL19" s="2"/>
      <c r="BM19" s="2"/>
      <c r="BN19" s="2"/>
      <c r="BO19" s="2"/>
      <c r="BP19" s="105" t="str">
        <f t="shared" si="1"/>
        <v/>
      </c>
      <c r="BQ19" s="25" t="str">
        <f t="shared" si="2"/>
        <v/>
      </c>
      <c r="BR19" s="25" t="str">
        <f t="shared" si="3"/>
        <v/>
      </c>
      <c r="BS19" s="25" t="str">
        <f t="shared" si="4"/>
        <v/>
      </c>
      <c r="BT19" s="25" t="str">
        <f t="shared" si="5"/>
        <v/>
      </c>
      <c r="BU19" s="25" t="str">
        <f t="shared" si="6"/>
        <v/>
      </c>
      <c r="BV19" s="18"/>
      <c r="BW19" s="18"/>
      <c r="BX19" s="108">
        <f t="shared" si="7"/>
        <v>0</v>
      </c>
      <c r="BY19" s="108">
        <f t="shared" si="8"/>
        <v>0</v>
      </c>
      <c r="BZ19" s="108">
        <f t="shared" si="9"/>
        <v>0</v>
      </c>
      <c r="CA19" s="108">
        <f t="shared" si="10"/>
        <v>0</v>
      </c>
      <c r="CB19" s="108">
        <f t="shared" si="11"/>
        <v>0</v>
      </c>
      <c r="CC19" s="108" t="str">
        <f t="shared" si="12"/>
        <v/>
      </c>
      <c r="CD19" s="20"/>
      <c r="CY19" s="14"/>
      <c r="CZ19" s="14"/>
    </row>
    <row r="20" spans="1:104" s="4" customFormat="1" ht="11.25" x14ac:dyDescent="0.15">
      <c r="A20" s="23" t="s">
        <v>50</v>
      </c>
      <c r="B20" s="87">
        <f t="shared" si="13"/>
        <v>0</v>
      </c>
      <c r="C20" s="64">
        <f>+'ENERO '!C20+FEBRERO!C20+MARZO!C20+ABRIL!C20+'MAYO '!C20+JUNIO!C20+JULIO!C20+AGOSTO!C20+SEPTIEMBRE!C20+'OCTUBRE '!C20+'NOVIEMBRE '!C20+'DICIEMBRE '!C20</f>
        <v>0</v>
      </c>
      <c r="D20" s="64">
        <f>+'ENERO '!D20+FEBRERO!D20+MARZO!D20+ABRIL!D20+'MAYO '!D20+JUNIO!D20+JULIO!D20+AGOSTO!D20+SEPTIEMBRE!D20+'OCTUBRE '!D20+'NOVIEMBRE '!D20+'DICIEMBRE '!D20</f>
        <v>0</v>
      </c>
      <c r="E20" s="64">
        <f>+'ENERO '!E20+FEBRERO!E20+MARZO!E20+ABRIL!E20+'MAYO '!E20+JUNIO!E20+JULIO!E20+AGOSTO!E20+SEPTIEMBRE!E20+'OCTUBRE '!E20+'NOVIEMBRE '!E20+'DICIEMBRE '!E20</f>
        <v>0</v>
      </c>
      <c r="F20" s="64">
        <f>+'ENERO '!F20+FEBRERO!F20+MARZO!F20+ABRIL!F20+'MAYO '!F20+JUNIO!F20+JULIO!F20+AGOSTO!F20+SEPTIEMBRE!F20+'OCTUBRE '!F20+'NOVIEMBRE '!F20+'DICIEMBRE '!F20</f>
        <v>0</v>
      </c>
      <c r="G20" s="64">
        <f>+'ENERO '!G20+FEBRERO!G20+MARZO!G20+ABRIL!G20+'MAYO '!G20+JUNIO!G20+JULIO!G20+AGOSTO!G20+SEPTIEMBRE!G20+'OCTUBRE '!G20+'NOVIEMBRE '!G20+'DICIEMBRE '!G20</f>
        <v>0</v>
      </c>
      <c r="H20" s="64">
        <f>+'ENERO '!H20+FEBRERO!H20+MARZO!H20+ABRIL!H20+'MAYO '!H20+JUNIO!H20+JULIO!H20+AGOSTO!H20+SEPTIEMBRE!H20+'OCTUBRE '!H20+'NOVIEMBRE '!H20+'DICIEMBRE '!H20</f>
        <v>0</v>
      </c>
      <c r="I20" s="64">
        <f>+'ENERO '!I20+FEBRERO!I20+MARZO!I20+ABRIL!I20+'MAYO '!I20+JUNIO!I20+JULIO!I20+AGOSTO!I20+SEPTIEMBRE!I20+'OCTUBRE '!I20+'NOVIEMBRE '!I20+'DICIEMBRE '!I20</f>
        <v>0</v>
      </c>
      <c r="J20" s="64">
        <f>+'ENERO '!J20+FEBRERO!J20+MARZO!J20+ABRIL!J20+'MAYO '!J20+JUNIO!J20+JULIO!J20+AGOSTO!J20+SEPTIEMBRE!J20+'OCTUBRE '!J20+'NOVIEMBRE '!J20+'DICIEMBRE '!J20</f>
        <v>0</v>
      </c>
      <c r="K20" s="64">
        <f>+'ENERO '!K20+FEBRERO!K20+MARZO!K20+ABRIL!K20+'MAYO '!K20+JUNIO!K20+JULIO!K20+AGOSTO!K20+SEPTIEMBRE!K20+'OCTUBRE '!K20+'NOVIEMBRE '!K20+'DICIEMBRE '!K20</f>
        <v>0</v>
      </c>
      <c r="L20" s="64">
        <f>+'ENERO '!L20+FEBRERO!L20+MARZO!L20+ABRIL!L20+'MAYO '!L20+JUNIO!L20+JULIO!L20+AGOSTO!L20+SEPTIEMBRE!L20+'OCTUBRE '!L20+'NOVIEMBRE '!L20+'DICIEMBRE '!L20</f>
        <v>0</v>
      </c>
      <c r="M20" s="64">
        <f>+'ENERO '!M20+FEBRERO!M20+MARZO!M20+ABRIL!M20+'MAYO '!M20+JUNIO!M20+JULIO!M20+AGOSTO!M20+SEPTIEMBRE!M20+'OCTUBRE '!M20+'NOVIEMBRE '!M20+'DICIEMBRE '!M20</f>
        <v>0</v>
      </c>
      <c r="N20" s="64">
        <f>+'ENERO '!N20+FEBRERO!N20+MARZO!N20+ABRIL!N20+'MAYO '!N20+JUNIO!N20+JULIO!N20+AGOSTO!N20+SEPTIEMBRE!N20+'OCTUBRE '!N20+'NOVIEMBRE '!N20+'DICIEMBRE '!N20</f>
        <v>0</v>
      </c>
      <c r="O20" s="64">
        <f>+'ENERO '!O20+FEBRERO!O20+MARZO!O20+ABRIL!O20+'MAYO '!O20+JUNIO!O20+JULIO!O20+AGOSTO!O20+SEPTIEMBRE!O20+'OCTUBRE '!O20+'NOVIEMBRE '!O20+'DICIEMBRE '!O20</f>
        <v>0</v>
      </c>
      <c r="P20" s="64">
        <f>+'ENERO '!P20+FEBRERO!P20+MARZO!P20+ABRIL!P20+'MAYO '!P20+JUNIO!P20+JULIO!P20+AGOSTO!P20+SEPTIEMBRE!P20+'OCTUBRE '!P20+'NOVIEMBRE '!P20+'DICIEMBRE '!P20</f>
        <v>0</v>
      </c>
      <c r="Q20" s="64">
        <f>+'ENERO '!Q20+FEBRERO!Q20+MARZO!Q20+ABRIL!Q20+'MAYO '!Q20+JUNIO!Q20+JULIO!Q20+AGOSTO!Q20+SEPTIEMBRE!Q20+'OCTUBRE '!Q20+'NOVIEMBRE '!Q20+'DICIEMBRE '!Q20</f>
        <v>0</v>
      </c>
      <c r="R20" s="64">
        <f>+'ENERO '!R20+FEBRERO!R20+MARZO!R20+ABRIL!R20+'MAYO '!R20+JUNIO!R20+JULIO!R20+AGOSTO!R20+SEPTIEMBRE!R20+'OCTUBRE '!R20+'NOVIEMBRE '!R20+'DICIEMBRE '!R20</f>
        <v>0</v>
      </c>
      <c r="S20" s="64">
        <f>+'ENERO '!S20+FEBRERO!S20+MARZO!S20+ABRIL!S20+'MAYO '!S20+JUNIO!S20+JULIO!S20+AGOSTO!S20+SEPTIEMBRE!S20+'OCTUBRE '!S20+'NOVIEMBRE '!S20+'DICIEMBRE '!S20</f>
        <v>0</v>
      </c>
      <c r="T20" s="64">
        <f>+'ENERO '!T20+FEBRERO!T20+MARZO!T20+ABRIL!T20+'MAYO '!T20+JUNIO!T20+JULIO!T20+AGOSTO!T20+SEPTIEMBRE!T20+'OCTUBRE '!T20+'NOVIEMBRE '!T20+'DICIEMBRE '!T20</f>
        <v>0</v>
      </c>
      <c r="U20" s="64">
        <f>+'ENERO '!U20+FEBRERO!U20+MARZO!U20+ABRIL!U20+'MAYO '!U20+JUNIO!U20+JULIO!U20+AGOSTO!U20+SEPTIEMBRE!U20+'OCTUBRE '!U20+'NOVIEMBRE '!U20+'DICIEMBRE '!U20</f>
        <v>0</v>
      </c>
      <c r="V20" s="64">
        <f>+'ENERO '!V20+FEBRERO!V20+MARZO!V20+ABRIL!V20+'MAYO '!V20+JUNIO!V20+JULIO!V20+AGOSTO!V20+SEPTIEMBRE!V20+'OCTUBRE '!V20+'NOVIEMBRE '!V20+'DICIEMBRE '!V20</f>
        <v>0</v>
      </c>
      <c r="W20" s="64">
        <f>+'ENERO '!W20+FEBRERO!W20+MARZO!W20+ABRIL!W20+'MAYO '!W20+JUNIO!W20+JULIO!W20+AGOSTO!W20+SEPTIEMBRE!W20+'OCTUBRE '!W20+'NOVIEMBRE '!W20+'DICIEMBRE '!W20</f>
        <v>0</v>
      </c>
      <c r="X20" s="64">
        <f>+'ENERO '!X20+FEBRERO!X20+MARZO!X20+ABRIL!X20+'MAYO '!X20+JUNIO!X20+JULIO!X20+AGOSTO!X20+SEPTIEMBRE!X20+'OCTUBRE '!X20+'NOVIEMBRE '!X20+'DICIEMBRE '!X20</f>
        <v>0</v>
      </c>
      <c r="Y20" s="64">
        <f>+'ENERO '!Y20+FEBRERO!Y20+MARZO!Y20+ABRIL!Y20+'MAYO '!Y20+JUNIO!Y20+JULIO!Y20+AGOSTO!Y20+SEPTIEMBRE!Y20+'OCTUBRE '!Y20+'NOVIEMBRE '!Y20+'DICIEMBRE '!Y20</f>
        <v>0</v>
      </c>
      <c r="Z20" s="64">
        <f>+'ENERO '!Z20+FEBRERO!Z20+MARZO!Z20+ABRIL!Z20+'MAYO '!Z20+JUNIO!Z20+JULIO!Z20+AGOSTO!Z20+SEPTIEMBRE!Z20+'OCTUBRE '!Z20+'NOVIEMBRE '!Z20+'DICIEMBRE '!Z20</f>
        <v>0</v>
      </c>
      <c r="AA20" s="64">
        <f>+'ENERO '!AA20+FEBRERO!AA20+MARZO!AA20+ABRIL!AA20+'MAYO '!AA20+JUNIO!AA20+JULIO!AA20+AGOSTO!AA20+SEPTIEMBRE!AA20+'OCTUBRE '!AA20+'NOVIEMBRE '!AA20+'DICIEMBRE '!AA20</f>
        <v>0</v>
      </c>
      <c r="AB20" s="64">
        <f>+'ENERO '!AB20+FEBRERO!AB20+MARZO!AB20+ABRIL!AB20+'MAYO '!AB20+JUNIO!AB20+JULIO!AB20+AGOSTO!AB20+SEPTIEMBRE!AB20+'OCTUBRE '!AB20+'NOVIEMBRE '!AB20+'DICIEMBRE '!AB20</f>
        <v>0</v>
      </c>
      <c r="AC20" s="64">
        <f>+'ENERO '!AC20+FEBRERO!AC20+MARZO!AC20+ABRIL!AC20+'MAYO '!AC20+JUNIO!AC20+JULIO!AC20+AGOSTO!AC20+SEPTIEMBRE!AC20+'OCTUBRE '!AC20+'NOVIEMBRE '!AC20+'DICIEMBRE '!AC20</f>
        <v>0</v>
      </c>
      <c r="AD20" s="64">
        <f>+'ENERO '!AD20+FEBRERO!AD20+MARZO!AD20+ABRIL!AD20+'MAYO '!AD20+JUNIO!AD20+JULIO!AD20+AGOSTO!AD20+SEPTIEMBRE!AD20+'OCTUBRE '!AD20+'NOVIEMBRE '!AD20+'DICIEMBRE '!AD20</f>
        <v>0</v>
      </c>
      <c r="AE20" s="64">
        <f>+'ENERO '!AE20+FEBRERO!AE20+MARZO!AE20+ABRIL!AE20+'MAYO '!AE20+JUNIO!AE20+JULIO!AE20+AGOSTO!AE20+SEPTIEMBRE!AE20+'OCTUBRE '!AE20+'NOVIEMBRE '!AE20+'DICIEMBRE '!AE20</f>
        <v>0</v>
      </c>
      <c r="AF20" s="64">
        <f>+'ENERO '!AF20+FEBRERO!AF20+MARZO!AF20+ABRIL!AF20+'MAYO '!AF20+JUNIO!AF20+JULIO!AF20+AGOSTO!AF20+SEPTIEMBRE!AF20+'OCTUBRE '!AF20+'NOVIEMBRE '!AF20+'DICIEMBRE '!AF20</f>
        <v>0</v>
      </c>
      <c r="AG20" s="64">
        <f>+'ENERO '!AG20+FEBRERO!AG20+MARZO!AG20+ABRIL!AG20+'MAYO '!AG20+JUNIO!AG20+JULIO!AG20+AGOSTO!AG20+SEPTIEMBRE!AG20+'OCTUBRE '!AG20+'NOVIEMBRE '!AG20+'DICIEMBRE '!AG20</f>
        <v>0</v>
      </c>
      <c r="AH20" s="64">
        <f>+'ENERO '!AH20+FEBRERO!AH20+MARZO!AH20+ABRIL!AH20+'MAYO '!AH20+JUNIO!AH20+JULIO!AH20+AGOSTO!AH20+SEPTIEMBRE!AH20+'OCTUBRE '!AH20+'NOVIEMBRE '!AH20+'DICIEMBRE '!AH20</f>
        <v>0</v>
      </c>
      <c r="AI20" s="64">
        <f>+'ENERO '!AI20+FEBRERO!AI20+MARZO!AI20+ABRIL!AI20+'MAYO '!AI20+JUNIO!AI20+JULIO!AI20+AGOSTO!AI20+SEPTIEMBRE!AI20+'OCTUBRE '!AI20+'NOVIEMBRE '!AI20+'DICIEMBRE '!AI20</f>
        <v>0</v>
      </c>
      <c r="AJ20" s="64">
        <f>+'ENERO '!AJ20+FEBRERO!AJ20+MARZO!AJ20+ABRIL!AJ20+'MAYO '!AJ20+JUNIO!AJ20+JULIO!AJ20+AGOSTO!AJ20+SEPTIEMBRE!AJ20+'OCTUBRE '!AJ20+'NOVIEMBRE '!AJ20+'DICIEMBRE '!AJ20</f>
        <v>0</v>
      </c>
      <c r="AK20" s="64">
        <f>+'ENERO '!AK20+FEBRERO!AK20+MARZO!AK20+ABRIL!AK20+'MAYO '!AK20+JUNIO!AK20+JULIO!AK20+AGOSTO!AK20+SEPTIEMBRE!AK20+'OCTUBRE '!AK20+'NOVIEMBRE '!AK20+'DICIEMBRE '!AK20</f>
        <v>0</v>
      </c>
      <c r="AL20" s="64">
        <f>+'ENERO '!AL20+FEBRERO!AL20+MARZO!AL20+ABRIL!AL20+'MAYO '!AL20+JUNIO!AL20+JULIO!AL20+AGOSTO!AL20+SEPTIEMBRE!AL20+'OCTUBRE '!AL20+'NOVIEMBRE '!AL20+'DICIEMBRE '!AL20</f>
        <v>0</v>
      </c>
      <c r="AM20" s="64">
        <f>+'ENERO '!AM20+FEBRERO!AM20+MARZO!AM20+ABRIL!AM20+'MAYO '!AM20+JUNIO!AM20+JULIO!AM20+AGOSTO!AM20+SEPTIEMBRE!AM20+'OCTUBRE '!AM20+'NOVIEMBRE '!AM20+'DICIEMBRE '!AM20</f>
        <v>0</v>
      </c>
      <c r="AN20" s="64">
        <f>+'ENERO '!AN20+FEBRERO!AN20+MARZO!AN20+ABRIL!AN20+'MAYO '!AN20+JUNIO!AN20+JULIO!AN20+AGOSTO!AN20+SEPTIEMBRE!AN20+'OCTUBRE '!AN20+'NOVIEMBRE '!AN20+'DICIEMBRE '!AN20</f>
        <v>0</v>
      </c>
      <c r="AO20" s="95"/>
      <c r="AP20" s="64">
        <f>+'ENERO '!AP20+FEBRERO!AP20+MARZO!AP20+ABRIL!AP20+'MAYO '!AP20+JUNIO!AP20+JULIO!AP20+AGOSTO!AP20+SEPTIEMBRE!AP20+'OCTUBRE '!AP20+'NOVIEMBRE '!AP20+'DICIEMBRE '!AP20</f>
        <v>0</v>
      </c>
      <c r="AQ20" s="143"/>
      <c r="AR20" s="142"/>
      <c r="AS20" s="143"/>
      <c r="AT20" s="142"/>
      <c r="AU20" s="143"/>
      <c r="AV20" s="144"/>
      <c r="AW20" s="145"/>
      <c r="AX20" s="146"/>
      <c r="AY20" s="138" t="str">
        <f t="shared" si="0"/>
        <v/>
      </c>
      <c r="BF20" s="2"/>
      <c r="BG20" s="2"/>
      <c r="BH20" s="2"/>
      <c r="BI20" s="2"/>
      <c r="BJ20" s="2"/>
      <c r="BK20" s="2"/>
      <c r="BL20" s="2"/>
      <c r="BM20" s="2"/>
      <c r="BN20" s="2"/>
      <c r="BO20" s="2"/>
      <c r="BP20" s="105" t="str">
        <f t="shared" si="1"/>
        <v/>
      </c>
      <c r="BQ20" s="25" t="str">
        <f t="shared" si="2"/>
        <v/>
      </c>
      <c r="BR20" s="25" t="str">
        <f t="shared" si="3"/>
        <v/>
      </c>
      <c r="BS20" s="25" t="str">
        <f t="shared" si="4"/>
        <v/>
      </c>
      <c r="BT20" s="25" t="str">
        <f t="shared" si="5"/>
        <v/>
      </c>
      <c r="BU20" s="25" t="str">
        <f t="shared" si="6"/>
        <v/>
      </c>
      <c r="BV20" s="21" t="str">
        <f t="shared" si="14"/>
        <v/>
      </c>
      <c r="BW20" s="18"/>
      <c r="BX20" s="108">
        <f t="shared" si="7"/>
        <v>0</v>
      </c>
      <c r="BY20" s="108">
        <f t="shared" si="8"/>
        <v>0</v>
      </c>
      <c r="BZ20" s="108">
        <f t="shared" si="9"/>
        <v>0</v>
      </c>
      <c r="CA20" s="108">
        <f t="shared" si="10"/>
        <v>0</v>
      </c>
      <c r="CB20" s="108">
        <f t="shared" si="11"/>
        <v>0</v>
      </c>
      <c r="CC20" s="108" t="str">
        <f t="shared" si="12"/>
        <v/>
      </c>
      <c r="CD20" s="108">
        <f t="shared" si="15"/>
        <v>0</v>
      </c>
      <c r="CY20" s="14"/>
      <c r="CZ20" s="14"/>
    </row>
    <row r="21" spans="1:104" s="4" customFormat="1" ht="11.25" x14ac:dyDescent="0.15">
      <c r="A21" s="23" t="s">
        <v>51</v>
      </c>
      <c r="B21" s="87">
        <f t="shared" si="13"/>
        <v>0</v>
      </c>
      <c r="C21" s="64">
        <f>+'ENERO '!C21+FEBRERO!C21+MARZO!C21+ABRIL!C21+'MAYO '!C21+JUNIO!C21+JULIO!C21+AGOSTO!C21+SEPTIEMBRE!C21+'OCTUBRE '!C21+'NOVIEMBRE '!C21+'DICIEMBRE '!C21</f>
        <v>0</v>
      </c>
      <c r="D21" s="64">
        <f>+'ENERO '!D21+FEBRERO!D21+MARZO!D21+ABRIL!D21+'MAYO '!D21+JUNIO!D21+JULIO!D21+AGOSTO!D21+SEPTIEMBRE!D21+'OCTUBRE '!D21+'NOVIEMBRE '!D21+'DICIEMBRE '!D21</f>
        <v>0</v>
      </c>
      <c r="E21" s="64">
        <f>+'ENERO '!E21+FEBRERO!E21+MARZO!E21+ABRIL!E21+'MAYO '!E21+JUNIO!E21+JULIO!E21+AGOSTO!E21+SEPTIEMBRE!E21+'OCTUBRE '!E21+'NOVIEMBRE '!E21+'DICIEMBRE '!E21</f>
        <v>0</v>
      </c>
      <c r="F21" s="64">
        <f>+'ENERO '!F21+FEBRERO!F21+MARZO!F21+ABRIL!F21+'MAYO '!F21+JUNIO!F21+JULIO!F21+AGOSTO!F21+SEPTIEMBRE!F21+'OCTUBRE '!F21+'NOVIEMBRE '!F21+'DICIEMBRE '!F21</f>
        <v>0</v>
      </c>
      <c r="G21" s="64">
        <f>+'ENERO '!G21+FEBRERO!G21+MARZO!G21+ABRIL!G21+'MAYO '!G21+JUNIO!G21+JULIO!G21+AGOSTO!G21+SEPTIEMBRE!G21+'OCTUBRE '!G21+'NOVIEMBRE '!G21+'DICIEMBRE '!G21</f>
        <v>0</v>
      </c>
      <c r="H21" s="64">
        <f>+'ENERO '!H21+FEBRERO!H21+MARZO!H21+ABRIL!H21+'MAYO '!H21+JUNIO!H21+JULIO!H21+AGOSTO!H21+SEPTIEMBRE!H21+'OCTUBRE '!H21+'NOVIEMBRE '!H21+'DICIEMBRE '!H21</f>
        <v>0</v>
      </c>
      <c r="I21" s="64">
        <f>+'ENERO '!I21+FEBRERO!I21+MARZO!I21+ABRIL!I21+'MAYO '!I21+JUNIO!I21+JULIO!I21+AGOSTO!I21+SEPTIEMBRE!I21+'OCTUBRE '!I21+'NOVIEMBRE '!I21+'DICIEMBRE '!I21</f>
        <v>0</v>
      </c>
      <c r="J21" s="64">
        <f>+'ENERO '!J21+FEBRERO!J21+MARZO!J21+ABRIL!J21+'MAYO '!J21+JUNIO!J21+JULIO!J21+AGOSTO!J21+SEPTIEMBRE!J21+'OCTUBRE '!J21+'NOVIEMBRE '!J21+'DICIEMBRE '!J21</f>
        <v>0</v>
      </c>
      <c r="K21" s="64">
        <f>+'ENERO '!K21+FEBRERO!K21+MARZO!K21+ABRIL!K21+'MAYO '!K21+JUNIO!K21+JULIO!K21+AGOSTO!K21+SEPTIEMBRE!K21+'OCTUBRE '!K21+'NOVIEMBRE '!K21+'DICIEMBRE '!K21</f>
        <v>0</v>
      </c>
      <c r="L21" s="64">
        <f>+'ENERO '!L21+FEBRERO!L21+MARZO!L21+ABRIL!L21+'MAYO '!L21+JUNIO!L21+JULIO!L21+AGOSTO!L21+SEPTIEMBRE!L21+'OCTUBRE '!L21+'NOVIEMBRE '!L21+'DICIEMBRE '!L21</f>
        <v>0</v>
      </c>
      <c r="M21" s="64">
        <f>+'ENERO '!M21+FEBRERO!M21+MARZO!M21+ABRIL!M21+'MAYO '!M21+JUNIO!M21+JULIO!M21+AGOSTO!M21+SEPTIEMBRE!M21+'OCTUBRE '!M21+'NOVIEMBRE '!M21+'DICIEMBRE '!M21</f>
        <v>0</v>
      </c>
      <c r="N21" s="64">
        <f>+'ENERO '!N21+FEBRERO!N21+MARZO!N21+ABRIL!N21+'MAYO '!N21+JUNIO!N21+JULIO!N21+AGOSTO!N21+SEPTIEMBRE!N21+'OCTUBRE '!N21+'NOVIEMBRE '!N21+'DICIEMBRE '!N21</f>
        <v>0</v>
      </c>
      <c r="O21" s="64">
        <f>+'ENERO '!O21+FEBRERO!O21+MARZO!O21+ABRIL!O21+'MAYO '!O21+JUNIO!O21+JULIO!O21+AGOSTO!O21+SEPTIEMBRE!O21+'OCTUBRE '!O21+'NOVIEMBRE '!O21+'DICIEMBRE '!O21</f>
        <v>0</v>
      </c>
      <c r="P21" s="64">
        <f>+'ENERO '!P21+FEBRERO!P21+MARZO!P21+ABRIL!P21+'MAYO '!P21+JUNIO!P21+JULIO!P21+AGOSTO!P21+SEPTIEMBRE!P21+'OCTUBRE '!P21+'NOVIEMBRE '!P21+'DICIEMBRE '!P21</f>
        <v>0</v>
      </c>
      <c r="Q21" s="64">
        <f>+'ENERO '!Q21+FEBRERO!Q21+MARZO!Q21+ABRIL!Q21+'MAYO '!Q21+JUNIO!Q21+JULIO!Q21+AGOSTO!Q21+SEPTIEMBRE!Q21+'OCTUBRE '!Q21+'NOVIEMBRE '!Q21+'DICIEMBRE '!Q21</f>
        <v>0</v>
      </c>
      <c r="R21" s="64">
        <f>+'ENERO '!R21+FEBRERO!R21+MARZO!R21+ABRIL!R21+'MAYO '!R21+JUNIO!R21+JULIO!R21+AGOSTO!R21+SEPTIEMBRE!R21+'OCTUBRE '!R21+'NOVIEMBRE '!R21+'DICIEMBRE '!R21</f>
        <v>0</v>
      </c>
      <c r="S21" s="64">
        <f>+'ENERO '!S21+FEBRERO!S21+MARZO!S21+ABRIL!S21+'MAYO '!S21+JUNIO!S21+JULIO!S21+AGOSTO!S21+SEPTIEMBRE!S21+'OCTUBRE '!S21+'NOVIEMBRE '!S21+'DICIEMBRE '!S21</f>
        <v>0</v>
      </c>
      <c r="T21" s="64">
        <f>+'ENERO '!T21+FEBRERO!T21+MARZO!T21+ABRIL!T21+'MAYO '!T21+JUNIO!T21+JULIO!T21+AGOSTO!T21+SEPTIEMBRE!T21+'OCTUBRE '!T21+'NOVIEMBRE '!T21+'DICIEMBRE '!T21</f>
        <v>0</v>
      </c>
      <c r="U21" s="64">
        <f>+'ENERO '!U21+FEBRERO!U21+MARZO!U21+ABRIL!U21+'MAYO '!U21+JUNIO!U21+JULIO!U21+AGOSTO!U21+SEPTIEMBRE!U21+'OCTUBRE '!U21+'NOVIEMBRE '!U21+'DICIEMBRE '!U21</f>
        <v>0</v>
      </c>
      <c r="V21" s="64">
        <f>+'ENERO '!V21+FEBRERO!V21+MARZO!V21+ABRIL!V21+'MAYO '!V21+JUNIO!V21+JULIO!V21+AGOSTO!V21+SEPTIEMBRE!V21+'OCTUBRE '!V21+'NOVIEMBRE '!V21+'DICIEMBRE '!V21</f>
        <v>0</v>
      </c>
      <c r="W21" s="64">
        <f>+'ENERO '!W21+FEBRERO!W21+MARZO!W21+ABRIL!W21+'MAYO '!W21+JUNIO!W21+JULIO!W21+AGOSTO!W21+SEPTIEMBRE!W21+'OCTUBRE '!W21+'NOVIEMBRE '!W21+'DICIEMBRE '!W21</f>
        <v>0</v>
      </c>
      <c r="X21" s="64">
        <f>+'ENERO '!X21+FEBRERO!X21+MARZO!X21+ABRIL!X21+'MAYO '!X21+JUNIO!X21+JULIO!X21+AGOSTO!X21+SEPTIEMBRE!X21+'OCTUBRE '!X21+'NOVIEMBRE '!X21+'DICIEMBRE '!X21</f>
        <v>0</v>
      </c>
      <c r="Y21" s="64">
        <f>+'ENERO '!Y21+FEBRERO!Y21+MARZO!Y21+ABRIL!Y21+'MAYO '!Y21+JUNIO!Y21+JULIO!Y21+AGOSTO!Y21+SEPTIEMBRE!Y21+'OCTUBRE '!Y21+'NOVIEMBRE '!Y21+'DICIEMBRE '!Y21</f>
        <v>0</v>
      </c>
      <c r="Z21" s="64">
        <f>+'ENERO '!Z21+FEBRERO!Z21+MARZO!Z21+ABRIL!Z21+'MAYO '!Z21+JUNIO!Z21+JULIO!Z21+AGOSTO!Z21+SEPTIEMBRE!Z21+'OCTUBRE '!Z21+'NOVIEMBRE '!Z21+'DICIEMBRE '!Z21</f>
        <v>0</v>
      </c>
      <c r="AA21" s="64">
        <f>+'ENERO '!AA21+FEBRERO!AA21+MARZO!AA21+ABRIL!AA21+'MAYO '!AA21+JUNIO!AA21+JULIO!AA21+AGOSTO!AA21+SEPTIEMBRE!AA21+'OCTUBRE '!AA21+'NOVIEMBRE '!AA21+'DICIEMBRE '!AA21</f>
        <v>0</v>
      </c>
      <c r="AB21" s="64">
        <f>+'ENERO '!AB21+FEBRERO!AB21+MARZO!AB21+ABRIL!AB21+'MAYO '!AB21+JUNIO!AB21+JULIO!AB21+AGOSTO!AB21+SEPTIEMBRE!AB21+'OCTUBRE '!AB21+'NOVIEMBRE '!AB21+'DICIEMBRE '!AB21</f>
        <v>0</v>
      </c>
      <c r="AC21" s="64">
        <f>+'ENERO '!AC21+FEBRERO!AC21+MARZO!AC21+ABRIL!AC21+'MAYO '!AC21+JUNIO!AC21+JULIO!AC21+AGOSTO!AC21+SEPTIEMBRE!AC21+'OCTUBRE '!AC21+'NOVIEMBRE '!AC21+'DICIEMBRE '!AC21</f>
        <v>0</v>
      </c>
      <c r="AD21" s="64">
        <f>+'ENERO '!AD21+FEBRERO!AD21+MARZO!AD21+ABRIL!AD21+'MAYO '!AD21+JUNIO!AD21+JULIO!AD21+AGOSTO!AD21+SEPTIEMBRE!AD21+'OCTUBRE '!AD21+'NOVIEMBRE '!AD21+'DICIEMBRE '!AD21</f>
        <v>0</v>
      </c>
      <c r="AE21" s="64">
        <f>+'ENERO '!AE21+FEBRERO!AE21+MARZO!AE21+ABRIL!AE21+'MAYO '!AE21+JUNIO!AE21+JULIO!AE21+AGOSTO!AE21+SEPTIEMBRE!AE21+'OCTUBRE '!AE21+'NOVIEMBRE '!AE21+'DICIEMBRE '!AE21</f>
        <v>0</v>
      </c>
      <c r="AF21" s="64">
        <f>+'ENERO '!AF21+FEBRERO!AF21+MARZO!AF21+ABRIL!AF21+'MAYO '!AF21+JUNIO!AF21+JULIO!AF21+AGOSTO!AF21+SEPTIEMBRE!AF21+'OCTUBRE '!AF21+'NOVIEMBRE '!AF21+'DICIEMBRE '!AF21</f>
        <v>0</v>
      </c>
      <c r="AG21" s="64">
        <f>+'ENERO '!AG21+FEBRERO!AG21+MARZO!AG21+ABRIL!AG21+'MAYO '!AG21+JUNIO!AG21+JULIO!AG21+AGOSTO!AG21+SEPTIEMBRE!AG21+'OCTUBRE '!AG21+'NOVIEMBRE '!AG21+'DICIEMBRE '!AG21</f>
        <v>0</v>
      </c>
      <c r="AH21" s="64">
        <f>+'ENERO '!AH21+FEBRERO!AH21+MARZO!AH21+ABRIL!AH21+'MAYO '!AH21+JUNIO!AH21+JULIO!AH21+AGOSTO!AH21+SEPTIEMBRE!AH21+'OCTUBRE '!AH21+'NOVIEMBRE '!AH21+'DICIEMBRE '!AH21</f>
        <v>0</v>
      </c>
      <c r="AI21" s="64">
        <f>+'ENERO '!AI21+FEBRERO!AI21+MARZO!AI21+ABRIL!AI21+'MAYO '!AI21+JUNIO!AI21+JULIO!AI21+AGOSTO!AI21+SEPTIEMBRE!AI21+'OCTUBRE '!AI21+'NOVIEMBRE '!AI21+'DICIEMBRE '!AI21</f>
        <v>0</v>
      </c>
      <c r="AJ21" s="64">
        <f>+'ENERO '!AJ21+FEBRERO!AJ21+MARZO!AJ21+ABRIL!AJ21+'MAYO '!AJ21+JUNIO!AJ21+JULIO!AJ21+AGOSTO!AJ21+SEPTIEMBRE!AJ21+'OCTUBRE '!AJ21+'NOVIEMBRE '!AJ21+'DICIEMBRE '!AJ21</f>
        <v>0</v>
      </c>
      <c r="AK21" s="64">
        <f>+'ENERO '!AK21+FEBRERO!AK21+MARZO!AK21+ABRIL!AK21+'MAYO '!AK21+JUNIO!AK21+JULIO!AK21+AGOSTO!AK21+SEPTIEMBRE!AK21+'OCTUBRE '!AK21+'NOVIEMBRE '!AK21+'DICIEMBRE '!AK21</f>
        <v>0</v>
      </c>
      <c r="AL21" s="64">
        <f>+'ENERO '!AL21+FEBRERO!AL21+MARZO!AL21+ABRIL!AL21+'MAYO '!AL21+JUNIO!AL21+JULIO!AL21+AGOSTO!AL21+SEPTIEMBRE!AL21+'OCTUBRE '!AL21+'NOVIEMBRE '!AL21+'DICIEMBRE '!AL21</f>
        <v>0</v>
      </c>
      <c r="AM21" s="64">
        <f>+'ENERO '!AM21+FEBRERO!AM21+MARZO!AM21+ABRIL!AM21+'MAYO '!AM21+JUNIO!AM21+JULIO!AM21+AGOSTO!AM21+SEPTIEMBRE!AM21+'OCTUBRE '!AM21+'NOVIEMBRE '!AM21+'DICIEMBRE '!AM21</f>
        <v>0</v>
      </c>
      <c r="AN21" s="64">
        <f>+'ENERO '!AN21+FEBRERO!AN21+MARZO!AN21+ABRIL!AN21+'MAYO '!AN21+JUNIO!AN21+JULIO!AN21+AGOSTO!AN21+SEPTIEMBRE!AN21+'OCTUBRE '!AN21+'NOVIEMBRE '!AN21+'DICIEMBRE '!AN21</f>
        <v>0</v>
      </c>
      <c r="AO21" s="95"/>
      <c r="AP21" s="64">
        <f>+'ENERO '!AP21+FEBRERO!AP21+MARZO!AP21+ABRIL!AP21+'MAYO '!AP21+JUNIO!AP21+JULIO!AP21+AGOSTO!AP21+SEPTIEMBRE!AP21+'OCTUBRE '!AP21+'NOVIEMBRE '!AP21+'DICIEMBRE '!AP21</f>
        <v>0</v>
      </c>
      <c r="AQ21" s="143"/>
      <c r="AR21" s="142"/>
      <c r="AS21" s="143"/>
      <c r="AT21" s="142"/>
      <c r="AU21" s="143"/>
      <c r="AV21" s="144"/>
      <c r="AW21" s="145"/>
      <c r="AX21" s="146"/>
      <c r="AY21" s="138" t="str">
        <f t="shared" si="0"/>
        <v/>
      </c>
      <c r="BF21" s="2"/>
      <c r="BG21" s="2"/>
      <c r="BH21" s="2"/>
      <c r="BI21" s="2"/>
      <c r="BJ21" s="2"/>
      <c r="BK21" s="2"/>
      <c r="BL21" s="2"/>
      <c r="BM21" s="2"/>
      <c r="BN21" s="2"/>
      <c r="BO21" s="2"/>
      <c r="BP21" s="105" t="str">
        <f t="shared" si="1"/>
        <v/>
      </c>
      <c r="BQ21" s="25" t="str">
        <f t="shared" si="2"/>
        <v/>
      </c>
      <c r="BR21" s="25" t="str">
        <f t="shared" si="3"/>
        <v/>
      </c>
      <c r="BS21" s="25" t="str">
        <f t="shared" si="4"/>
        <v/>
      </c>
      <c r="BT21" s="25" t="str">
        <f t="shared" si="5"/>
        <v/>
      </c>
      <c r="BU21" s="25" t="str">
        <f t="shared" si="6"/>
        <v/>
      </c>
      <c r="BV21" s="18"/>
      <c r="BW21" s="18"/>
      <c r="BX21" s="108">
        <f t="shared" si="7"/>
        <v>0</v>
      </c>
      <c r="BY21" s="108">
        <f t="shared" si="8"/>
        <v>0</v>
      </c>
      <c r="BZ21" s="108">
        <f t="shared" si="9"/>
        <v>0</v>
      </c>
      <c r="CA21" s="108">
        <f t="shared" si="10"/>
        <v>0</v>
      </c>
      <c r="CB21" s="108">
        <f t="shared" si="11"/>
        <v>0</v>
      </c>
      <c r="CC21" s="108" t="str">
        <f t="shared" si="12"/>
        <v/>
      </c>
      <c r="CD21" s="20"/>
      <c r="CY21" s="14"/>
      <c r="CZ21" s="14"/>
    </row>
    <row r="22" spans="1:104" s="4" customFormat="1" ht="11.25" x14ac:dyDescent="0.15">
      <c r="A22" s="23" t="s">
        <v>52</v>
      </c>
      <c r="B22" s="87">
        <f t="shared" si="13"/>
        <v>146</v>
      </c>
      <c r="C22" s="64">
        <f>+'ENERO '!C22+FEBRERO!C22+MARZO!C22+ABRIL!C22+'MAYO '!C22+JUNIO!C22+JULIO!C22+AGOSTO!C22+SEPTIEMBRE!C22+'OCTUBRE '!C22+'NOVIEMBRE '!C22+'DICIEMBRE '!C22</f>
        <v>0</v>
      </c>
      <c r="D22" s="64">
        <f>+'ENERO '!D22+FEBRERO!D22+MARZO!D22+ABRIL!D22+'MAYO '!D22+JUNIO!D22+JULIO!D22+AGOSTO!D22+SEPTIEMBRE!D22+'OCTUBRE '!D22+'NOVIEMBRE '!D22+'DICIEMBRE '!D22</f>
        <v>0</v>
      </c>
      <c r="E22" s="64">
        <f>+'ENERO '!E22+FEBRERO!E22+MARZO!E22+ABRIL!E22+'MAYO '!E22+JUNIO!E22+JULIO!E22+AGOSTO!E22+SEPTIEMBRE!E22+'OCTUBRE '!E22+'NOVIEMBRE '!E22+'DICIEMBRE '!E22</f>
        <v>0</v>
      </c>
      <c r="F22" s="64">
        <f>+'ENERO '!F22+FEBRERO!F22+MARZO!F22+ABRIL!F22+'MAYO '!F22+JUNIO!F22+JULIO!F22+AGOSTO!F22+SEPTIEMBRE!F22+'OCTUBRE '!F22+'NOVIEMBRE '!F22+'DICIEMBRE '!F22</f>
        <v>2</v>
      </c>
      <c r="G22" s="64">
        <f>+'ENERO '!G22+FEBRERO!G22+MARZO!G22+ABRIL!G22+'MAYO '!G22+JUNIO!G22+JULIO!G22+AGOSTO!G22+SEPTIEMBRE!G22+'OCTUBRE '!G22+'NOVIEMBRE '!G22+'DICIEMBRE '!G22</f>
        <v>0</v>
      </c>
      <c r="H22" s="64">
        <f>+'ENERO '!H22+FEBRERO!H22+MARZO!H22+ABRIL!H22+'MAYO '!H22+JUNIO!H22+JULIO!H22+AGOSTO!H22+SEPTIEMBRE!H22+'OCTUBRE '!H22+'NOVIEMBRE '!H22+'DICIEMBRE '!H22</f>
        <v>2</v>
      </c>
      <c r="I22" s="64">
        <f>+'ENERO '!I22+FEBRERO!I22+MARZO!I22+ABRIL!I22+'MAYO '!I22+JUNIO!I22+JULIO!I22+AGOSTO!I22+SEPTIEMBRE!I22+'OCTUBRE '!I22+'NOVIEMBRE '!I22+'DICIEMBRE '!I22</f>
        <v>0</v>
      </c>
      <c r="J22" s="64">
        <f>+'ENERO '!J22+FEBRERO!J22+MARZO!J22+ABRIL!J22+'MAYO '!J22+JUNIO!J22+JULIO!J22+AGOSTO!J22+SEPTIEMBRE!J22+'OCTUBRE '!J22+'NOVIEMBRE '!J22+'DICIEMBRE '!J22</f>
        <v>1</v>
      </c>
      <c r="K22" s="64">
        <f>+'ENERO '!K22+FEBRERO!K22+MARZO!K22+ABRIL!K22+'MAYO '!K22+JUNIO!K22+JULIO!K22+AGOSTO!K22+SEPTIEMBRE!K22+'OCTUBRE '!K22+'NOVIEMBRE '!K22+'DICIEMBRE '!K22</f>
        <v>5</v>
      </c>
      <c r="L22" s="64">
        <f>+'ENERO '!L22+FEBRERO!L22+MARZO!L22+ABRIL!L22+'MAYO '!L22+JUNIO!L22+JULIO!L22+AGOSTO!L22+SEPTIEMBRE!L22+'OCTUBRE '!L22+'NOVIEMBRE '!L22+'DICIEMBRE '!L22</f>
        <v>4</v>
      </c>
      <c r="M22" s="64">
        <f>+'ENERO '!M22+FEBRERO!M22+MARZO!M22+ABRIL!M22+'MAYO '!M22+JUNIO!M22+JULIO!M22+AGOSTO!M22+SEPTIEMBRE!M22+'OCTUBRE '!M22+'NOVIEMBRE '!M22+'DICIEMBRE '!M22</f>
        <v>7</v>
      </c>
      <c r="N22" s="64">
        <f>+'ENERO '!N22+FEBRERO!N22+MARZO!N22+ABRIL!N22+'MAYO '!N22+JUNIO!N22+JULIO!N22+AGOSTO!N22+SEPTIEMBRE!N22+'OCTUBRE '!N22+'NOVIEMBRE '!N22+'DICIEMBRE '!N22</f>
        <v>4</v>
      </c>
      <c r="O22" s="64">
        <f>+'ENERO '!O22+FEBRERO!O22+MARZO!O22+ABRIL!O22+'MAYO '!O22+JUNIO!O22+JULIO!O22+AGOSTO!O22+SEPTIEMBRE!O22+'OCTUBRE '!O22+'NOVIEMBRE '!O22+'DICIEMBRE '!O22</f>
        <v>15</v>
      </c>
      <c r="P22" s="64">
        <f>+'ENERO '!P22+FEBRERO!P22+MARZO!P22+ABRIL!P22+'MAYO '!P22+JUNIO!P22+JULIO!P22+AGOSTO!P22+SEPTIEMBRE!P22+'OCTUBRE '!P22+'NOVIEMBRE '!P22+'DICIEMBRE '!P22</f>
        <v>19</v>
      </c>
      <c r="Q22" s="64">
        <f>+'ENERO '!Q22+FEBRERO!Q22+MARZO!Q22+ABRIL!Q22+'MAYO '!Q22+JUNIO!Q22+JULIO!Q22+AGOSTO!Q22+SEPTIEMBRE!Q22+'OCTUBRE '!Q22+'NOVIEMBRE '!Q22+'DICIEMBRE '!Q22</f>
        <v>22</v>
      </c>
      <c r="R22" s="64">
        <f>+'ENERO '!R22+FEBRERO!R22+MARZO!R22+ABRIL!R22+'MAYO '!R22+JUNIO!R22+JULIO!R22+AGOSTO!R22+SEPTIEMBRE!R22+'OCTUBRE '!R22+'NOVIEMBRE '!R22+'DICIEMBRE '!R22</f>
        <v>24</v>
      </c>
      <c r="S22" s="64">
        <f>+'ENERO '!S22+FEBRERO!S22+MARZO!S22+ABRIL!S22+'MAYO '!S22+JUNIO!S22+JULIO!S22+AGOSTO!S22+SEPTIEMBRE!S22+'OCTUBRE '!S22+'NOVIEMBRE '!S22+'DICIEMBRE '!S22</f>
        <v>41</v>
      </c>
      <c r="T22" s="64">
        <f>+'ENERO '!T22+FEBRERO!T22+MARZO!T22+ABRIL!T22+'MAYO '!T22+JUNIO!T22+JULIO!T22+AGOSTO!T22+SEPTIEMBRE!T22+'OCTUBRE '!T22+'NOVIEMBRE '!T22+'DICIEMBRE '!T22</f>
        <v>0</v>
      </c>
      <c r="U22" s="64">
        <f>+'ENERO '!U22+FEBRERO!U22+MARZO!U22+ABRIL!U22+'MAYO '!U22+JUNIO!U22+JULIO!U22+AGOSTO!U22+SEPTIEMBRE!U22+'OCTUBRE '!U22+'NOVIEMBRE '!U22+'DICIEMBRE '!U22</f>
        <v>146</v>
      </c>
      <c r="V22" s="64">
        <f>+'ENERO '!V22+FEBRERO!V22+MARZO!V22+ABRIL!V22+'MAYO '!V22+JUNIO!V22+JULIO!V22+AGOSTO!V22+SEPTIEMBRE!V22+'OCTUBRE '!V22+'NOVIEMBRE '!V22+'DICIEMBRE '!V22</f>
        <v>67</v>
      </c>
      <c r="W22" s="64">
        <f>+'ENERO '!W22+FEBRERO!W22+MARZO!W22+ABRIL!W22+'MAYO '!W22+JUNIO!W22+JULIO!W22+AGOSTO!W22+SEPTIEMBRE!W22+'OCTUBRE '!W22+'NOVIEMBRE '!W22+'DICIEMBRE '!W22</f>
        <v>79</v>
      </c>
      <c r="X22" s="64">
        <f>+'ENERO '!X22+FEBRERO!X22+MARZO!X22+ABRIL!X22+'MAYO '!X22+JUNIO!X22+JULIO!X22+AGOSTO!X22+SEPTIEMBRE!X22+'OCTUBRE '!X22+'NOVIEMBRE '!X22+'DICIEMBRE '!X22</f>
        <v>0</v>
      </c>
      <c r="Y22" s="64">
        <f>+'ENERO '!Y22+FEBRERO!Y22+MARZO!Y22+ABRIL!Y22+'MAYO '!Y22+JUNIO!Y22+JULIO!Y22+AGOSTO!Y22+SEPTIEMBRE!Y22+'OCTUBRE '!Y22+'NOVIEMBRE '!Y22+'DICIEMBRE '!Y22</f>
        <v>0</v>
      </c>
      <c r="Z22" s="64">
        <f>+'ENERO '!Z22+FEBRERO!Z22+MARZO!Z22+ABRIL!Z22+'MAYO '!Z22+JUNIO!Z22+JULIO!Z22+AGOSTO!Z22+SEPTIEMBRE!Z22+'OCTUBRE '!Z22+'NOVIEMBRE '!Z22+'DICIEMBRE '!Z22</f>
        <v>0</v>
      </c>
      <c r="AA22" s="64">
        <f>+'ENERO '!AA22+FEBRERO!AA22+MARZO!AA22+ABRIL!AA22+'MAYO '!AA22+JUNIO!AA22+JULIO!AA22+AGOSTO!AA22+SEPTIEMBRE!AA22+'OCTUBRE '!AA22+'NOVIEMBRE '!AA22+'DICIEMBRE '!AA22</f>
        <v>0</v>
      </c>
      <c r="AB22" s="64">
        <f>+'ENERO '!AB22+FEBRERO!AB22+MARZO!AB22+ABRIL!AB22+'MAYO '!AB22+JUNIO!AB22+JULIO!AB22+AGOSTO!AB22+SEPTIEMBRE!AB22+'OCTUBRE '!AB22+'NOVIEMBRE '!AB22+'DICIEMBRE '!AB22</f>
        <v>93</v>
      </c>
      <c r="AC22" s="64">
        <f>+'ENERO '!AC22+FEBRERO!AC22+MARZO!AC22+ABRIL!AC22+'MAYO '!AC22+JUNIO!AC22+JULIO!AC22+AGOSTO!AC22+SEPTIEMBRE!AC22+'OCTUBRE '!AC22+'NOVIEMBRE '!AC22+'DICIEMBRE '!AC22</f>
        <v>77</v>
      </c>
      <c r="AD22" s="64">
        <f>+'ENERO '!AD22+FEBRERO!AD22+MARZO!AD22+ABRIL!AD22+'MAYO '!AD22+JUNIO!AD22+JULIO!AD22+AGOSTO!AD22+SEPTIEMBRE!AD22+'OCTUBRE '!AD22+'NOVIEMBRE '!AD22+'DICIEMBRE '!AD22</f>
        <v>16</v>
      </c>
      <c r="AE22" s="64">
        <f>+'ENERO '!AE22+FEBRERO!AE22+MARZO!AE22+ABRIL!AE22+'MAYO '!AE22+JUNIO!AE22+JULIO!AE22+AGOSTO!AE22+SEPTIEMBRE!AE22+'OCTUBRE '!AE22+'NOVIEMBRE '!AE22+'DICIEMBRE '!AE22</f>
        <v>0</v>
      </c>
      <c r="AF22" s="64">
        <f>+'ENERO '!AF22+FEBRERO!AF22+MARZO!AF22+ABRIL!AF22+'MAYO '!AF22+JUNIO!AF22+JULIO!AF22+AGOSTO!AF22+SEPTIEMBRE!AF22+'OCTUBRE '!AF22+'NOVIEMBRE '!AF22+'DICIEMBRE '!AF22</f>
        <v>76</v>
      </c>
      <c r="AG22" s="64">
        <f>+'ENERO '!AG22+FEBRERO!AG22+MARZO!AG22+ABRIL!AG22+'MAYO '!AG22+JUNIO!AG22+JULIO!AG22+AGOSTO!AG22+SEPTIEMBRE!AG22+'OCTUBRE '!AG22+'NOVIEMBRE '!AG22+'DICIEMBRE '!AG22</f>
        <v>0</v>
      </c>
      <c r="AH22" s="64">
        <f>+'ENERO '!AH22+FEBRERO!AH22+MARZO!AH22+ABRIL!AH22+'MAYO '!AH22+JUNIO!AH22+JULIO!AH22+AGOSTO!AH22+SEPTIEMBRE!AH22+'OCTUBRE '!AH22+'NOVIEMBRE '!AH22+'DICIEMBRE '!AH22</f>
        <v>0</v>
      </c>
      <c r="AI22" s="64">
        <f>+'ENERO '!AI22+FEBRERO!AI22+MARZO!AI22+ABRIL!AI22+'MAYO '!AI22+JUNIO!AI22+JULIO!AI22+AGOSTO!AI22+SEPTIEMBRE!AI22+'OCTUBRE '!AI22+'NOVIEMBRE '!AI22+'DICIEMBRE '!AI22</f>
        <v>0</v>
      </c>
      <c r="AJ22" s="64">
        <f>+'ENERO '!AJ22+FEBRERO!AJ22+MARZO!AJ22+ABRIL!AJ22+'MAYO '!AJ22+JUNIO!AJ22+JULIO!AJ22+AGOSTO!AJ22+SEPTIEMBRE!AJ22+'OCTUBRE '!AJ22+'NOVIEMBRE '!AJ22+'DICIEMBRE '!AJ22</f>
        <v>318</v>
      </c>
      <c r="AK22" s="64">
        <f>+'ENERO '!AK22+FEBRERO!AK22+MARZO!AK22+ABRIL!AK22+'MAYO '!AK22+JUNIO!AK22+JULIO!AK22+AGOSTO!AK22+SEPTIEMBRE!AK22+'OCTUBRE '!AK22+'NOVIEMBRE '!AK22+'DICIEMBRE '!AK22</f>
        <v>0</v>
      </c>
      <c r="AL22" s="64">
        <f>+'ENERO '!AL22+FEBRERO!AL22+MARZO!AL22+ABRIL!AL22+'MAYO '!AL22+JUNIO!AL22+JULIO!AL22+AGOSTO!AL22+SEPTIEMBRE!AL22+'OCTUBRE '!AL22+'NOVIEMBRE '!AL22+'DICIEMBRE '!AL22</f>
        <v>4</v>
      </c>
      <c r="AM22" s="64">
        <f>+'ENERO '!AM22+FEBRERO!AM22+MARZO!AM22+ABRIL!AM22+'MAYO '!AM22+JUNIO!AM22+JULIO!AM22+AGOSTO!AM22+SEPTIEMBRE!AM22+'OCTUBRE '!AM22+'NOVIEMBRE '!AM22+'DICIEMBRE '!AM22</f>
        <v>0</v>
      </c>
      <c r="AN22" s="64">
        <f>+'ENERO '!AN22+FEBRERO!AN22+MARZO!AN22+ABRIL!AN22+'MAYO '!AN22+JUNIO!AN22+JULIO!AN22+AGOSTO!AN22+SEPTIEMBRE!AN22+'OCTUBRE '!AN22+'NOVIEMBRE '!AN22+'DICIEMBRE '!AN22</f>
        <v>44</v>
      </c>
      <c r="AO22" s="95"/>
      <c r="AP22" s="64">
        <f>+'ENERO '!AP22+FEBRERO!AP22+MARZO!AP22+ABRIL!AP22+'MAYO '!AP22+JUNIO!AP22+JULIO!AP22+AGOSTO!AP22+SEPTIEMBRE!AP22+'OCTUBRE '!AP22+'NOVIEMBRE '!AP22+'DICIEMBRE '!AP22</f>
        <v>0</v>
      </c>
      <c r="AQ22" s="143"/>
      <c r="AR22" s="142"/>
      <c r="AS22" s="143"/>
      <c r="AT22" s="142"/>
      <c r="AU22" s="143"/>
      <c r="AV22" s="144"/>
      <c r="AW22" s="145"/>
      <c r="AX22" s="146"/>
      <c r="AY22" s="138" t="str">
        <f t="shared" si="0"/>
        <v/>
      </c>
      <c r="BF22" s="2"/>
      <c r="BG22" s="2"/>
      <c r="BH22" s="2"/>
      <c r="BI22" s="2"/>
      <c r="BJ22" s="2"/>
      <c r="BK22" s="2"/>
      <c r="BL22" s="2"/>
      <c r="BM22" s="2"/>
      <c r="BN22" s="2"/>
      <c r="BO22" s="2"/>
      <c r="BP22" s="105" t="str">
        <f t="shared" si="1"/>
        <v/>
      </c>
      <c r="BQ22" s="25" t="str">
        <f t="shared" si="2"/>
        <v/>
      </c>
      <c r="BR22" s="25" t="str">
        <f t="shared" si="3"/>
        <v/>
      </c>
      <c r="BS22" s="25" t="str">
        <f t="shared" si="4"/>
        <v/>
      </c>
      <c r="BT22" s="25" t="str">
        <f t="shared" si="5"/>
        <v/>
      </c>
      <c r="BU22" s="25" t="str">
        <f t="shared" si="6"/>
        <v/>
      </c>
      <c r="BV22" s="21" t="str">
        <f t="shared" si="14"/>
        <v/>
      </c>
      <c r="BW22" s="18"/>
      <c r="BX22" s="108">
        <f t="shared" si="7"/>
        <v>0</v>
      </c>
      <c r="BY22" s="108">
        <f t="shared" si="8"/>
        <v>0</v>
      </c>
      <c r="BZ22" s="108">
        <f t="shared" si="9"/>
        <v>0</v>
      </c>
      <c r="CA22" s="108">
        <f t="shared" si="10"/>
        <v>0</v>
      </c>
      <c r="CB22" s="108">
        <f t="shared" si="11"/>
        <v>0</v>
      </c>
      <c r="CC22" s="108">
        <f t="shared" si="12"/>
        <v>0</v>
      </c>
      <c r="CD22" s="108">
        <f t="shared" si="15"/>
        <v>0</v>
      </c>
      <c r="CY22" s="14"/>
      <c r="CZ22" s="14"/>
    </row>
    <row r="23" spans="1:104" s="4" customFormat="1" ht="11.25" x14ac:dyDescent="0.15">
      <c r="A23" s="23" t="s">
        <v>53</v>
      </c>
      <c r="B23" s="87">
        <f t="shared" si="13"/>
        <v>0</v>
      </c>
      <c r="C23" s="64">
        <f>+'ENERO '!C23+FEBRERO!C23+MARZO!C23+ABRIL!C23+'MAYO '!C23+JUNIO!C23+JULIO!C23+AGOSTO!C23+SEPTIEMBRE!C23+'OCTUBRE '!C23+'NOVIEMBRE '!C23+'DICIEMBRE '!C23</f>
        <v>0</v>
      </c>
      <c r="D23" s="64">
        <f>+'ENERO '!D23+FEBRERO!D23+MARZO!D23+ABRIL!D23+'MAYO '!D23+JUNIO!D23+JULIO!D23+AGOSTO!D23+SEPTIEMBRE!D23+'OCTUBRE '!D23+'NOVIEMBRE '!D23+'DICIEMBRE '!D23</f>
        <v>0</v>
      </c>
      <c r="E23" s="64">
        <f>+'ENERO '!E23+FEBRERO!E23+MARZO!E23+ABRIL!E23+'MAYO '!E23+JUNIO!E23+JULIO!E23+AGOSTO!E23+SEPTIEMBRE!E23+'OCTUBRE '!E23+'NOVIEMBRE '!E23+'DICIEMBRE '!E23</f>
        <v>0</v>
      </c>
      <c r="F23" s="64">
        <f>+'ENERO '!F23+FEBRERO!F23+MARZO!F23+ABRIL!F23+'MAYO '!F23+JUNIO!F23+JULIO!F23+AGOSTO!F23+SEPTIEMBRE!F23+'OCTUBRE '!F23+'NOVIEMBRE '!F23+'DICIEMBRE '!F23</f>
        <v>0</v>
      </c>
      <c r="G23" s="64">
        <f>+'ENERO '!G23+FEBRERO!G23+MARZO!G23+ABRIL!G23+'MAYO '!G23+JUNIO!G23+JULIO!G23+AGOSTO!G23+SEPTIEMBRE!G23+'OCTUBRE '!G23+'NOVIEMBRE '!G23+'DICIEMBRE '!G23</f>
        <v>0</v>
      </c>
      <c r="H23" s="64">
        <f>+'ENERO '!H23+FEBRERO!H23+MARZO!H23+ABRIL!H23+'MAYO '!H23+JUNIO!H23+JULIO!H23+AGOSTO!H23+SEPTIEMBRE!H23+'OCTUBRE '!H23+'NOVIEMBRE '!H23+'DICIEMBRE '!H23</f>
        <v>0</v>
      </c>
      <c r="I23" s="64">
        <f>+'ENERO '!I23+FEBRERO!I23+MARZO!I23+ABRIL!I23+'MAYO '!I23+JUNIO!I23+JULIO!I23+AGOSTO!I23+SEPTIEMBRE!I23+'OCTUBRE '!I23+'NOVIEMBRE '!I23+'DICIEMBRE '!I23</f>
        <v>0</v>
      </c>
      <c r="J23" s="64">
        <f>+'ENERO '!J23+FEBRERO!J23+MARZO!J23+ABRIL!J23+'MAYO '!J23+JUNIO!J23+JULIO!J23+AGOSTO!J23+SEPTIEMBRE!J23+'OCTUBRE '!J23+'NOVIEMBRE '!J23+'DICIEMBRE '!J23</f>
        <v>0</v>
      </c>
      <c r="K23" s="64">
        <f>+'ENERO '!K23+FEBRERO!K23+MARZO!K23+ABRIL!K23+'MAYO '!K23+JUNIO!K23+JULIO!K23+AGOSTO!K23+SEPTIEMBRE!K23+'OCTUBRE '!K23+'NOVIEMBRE '!K23+'DICIEMBRE '!K23</f>
        <v>0</v>
      </c>
      <c r="L23" s="64">
        <f>+'ENERO '!L23+FEBRERO!L23+MARZO!L23+ABRIL!L23+'MAYO '!L23+JUNIO!L23+JULIO!L23+AGOSTO!L23+SEPTIEMBRE!L23+'OCTUBRE '!L23+'NOVIEMBRE '!L23+'DICIEMBRE '!L23</f>
        <v>0</v>
      </c>
      <c r="M23" s="64">
        <f>+'ENERO '!M23+FEBRERO!M23+MARZO!M23+ABRIL!M23+'MAYO '!M23+JUNIO!M23+JULIO!M23+AGOSTO!M23+SEPTIEMBRE!M23+'OCTUBRE '!M23+'NOVIEMBRE '!M23+'DICIEMBRE '!M23</f>
        <v>0</v>
      </c>
      <c r="N23" s="64">
        <f>+'ENERO '!N23+FEBRERO!N23+MARZO!N23+ABRIL!N23+'MAYO '!N23+JUNIO!N23+JULIO!N23+AGOSTO!N23+SEPTIEMBRE!N23+'OCTUBRE '!N23+'NOVIEMBRE '!N23+'DICIEMBRE '!N23</f>
        <v>0</v>
      </c>
      <c r="O23" s="64">
        <f>+'ENERO '!O23+FEBRERO!O23+MARZO!O23+ABRIL!O23+'MAYO '!O23+JUNIO!O23+JULIO!O23+AGOSTO!O23+SEPTIEMBRE!O23+'OCTUBRE '!O23+'NOVIEMBRE '!O23+'DICIEMBRE '!O23</f>
        <v>0</v>
      </c>
      <c r="P23" s="64">
        <f>+'ENERO '!P23+FEBRERO!P23+MARZO!P23+ABRIL!P23+'MAYO '!P23+JUNIO!P23+JULIO!P23+AGOSTO!P23+SEPTIEMBRE!P23+'OCTUBRE '!P23+'NOVIEMBRE '!P23+'DICIEMBRE '!P23</f>
        <v>0</v>
      </c>
      <c r="Q23" s="64">
        <f>+'ENERO '!Q23+FEBRERO!Q23+MARZO!Q23+ABRIL!Q23+'MAYO '!Q23+JUNIO!Q23+JULIO!Q23+AGOSTO!Q23+SEPTIEMBRE!Q23+'OCTUBRE '!Q23+'NOVIEMBRE '!Q23+'DICIEMBRE '!Q23</f>
        <v>0</v>
      </c>
      <c r="R23" s="64">
        <f>+'ENERO '!R23+FEBRERO!R23+MARZO!R23+ABRIL!R23+'MAYO '!R23+JUNIO!R23+JULIO!R23+AGOSTO!R23+SEPTIEMBRE!R23+'OCTUBRE '!R23+'NOVIEMBRE '!R23+'DICIEMBRE '!R23</f>
        <v>0</v>
      </c>
      <c r="S23" s="64">
        <f>+'ENERO '!S23+FEBRERO!S23+MARZO!S23+ABRIL!S23+'MAYO '!S23+JUNIO!S23+JULIO!S23+AGOSTO!S23+SEPTIEMBRE!S23+'OCTUBRE '!S23+'NOVIEMBRE '!S23+'DICIEMBRE '!S23</f>
        <v>0</v>
      </c>
      <c r="T23" s="64">
        <f>+'ENERO '!T23+FEBRERO!T23+MARZO!T23+ABRIL!T23+'MAYO '!T23+JUNIO!T23+JULIO!T23+AGOSTO!T23+SEPTIEMBRE!T23+'OCTUBRE '!T23+'NOVIEMBRE '!T23+'DICIEMBRE '!T23</f>
        <v>0</v>
      </c>
      <c r="U23" s="64">
        <f>+'ENERO '!U23+FEBRERO!U23+MARZO!U23+ABRIL!U23+'MAYO '!U23+JUNIO!U23+JULIO!U23+AGOSTO!U23+SEPTIEMBRE!U23+'OCTUBRE '!U23+'NOVIEMBRE '!U23+'DICIEMBRE '!U23</f>
        <v>0</v>
      </c>
      <c r="V23" s="64">
        <f>+'ENERO '!V23+FEBRERO!V23+MARZO!V23+ABRIL!V23+'MAYO '!V23+JUNIO!V23+JULIO!V23+AGOSTO!V23+SEPTIEMBRE!V23+'OCTUBRE '!V23+'NOVIEMBRE '!V23+'DICIEMBRE '!V23</f>
        <v>0</v>
      </c>
      <c r="W23" s="64">
        <f>+'ENERO '!W23+FEBRERO!W23+MARZO!W23+ABRIL!W23+'MAYO '!W23+JUNIO!W23+JULIO!W23+AGOSTO!W23+SEPTIEMBRE!W23+'OCTUBRE '!W23+'NOVIEMBRE '!W23+'DICIEMBRE '!W23</f>
        <v>0</v>
      </c>
      <c r="X23" s="64">
        <f>+'ENERO '!X23+FEBRERO!X23+MARZO!X23+ABRIL!X23+'MAYO '!X23+JUNIO!X23+JULIO!X23+AGOSTO!X23+SEPTIEMBRE!X23+'OCTUBRE '!X23+'NOVIEMBRE '!X23+'DICIEMBRE '!X23</f>
        <v>0</v>
      </c>
      <c r="Y23" s="64">
        <f>+'ENERO '!Y23+FEBRERO!Y23+MARZO!Y23+ABRIL!Y23+'MAYO '!Y23+JUNIO!Y23+JULIO!Y23+AGOSTO!Y23+SEPTIEMBRE!Y23+'OCTUBRE '!Y23+'NOVIEMBRE '!Y23+'DICIEMBRE '!Y23</f>
        <v>0</v>
      </c>
      <c r="Z23" s="64">
        <f>+'ENERO '!Z23+FEBRERO!Z23+MARZO!Z23+ABRIL!Z23+'MAYO '!Z23+JUNIO!Z23+JULIO!Z23+AGOSTO!Z23+SEPTIEMBRE!Z23+'OCTUBRE '!Z23+'NOVIEMBRE '!Z23+'DICIEMBRE '!Z23</f>
        <v>0</v>
      </c>
      <c r="AA23" s="64">
        <f>+'ENERO '!AA23+FEBRERO!AA23+MARZO!AA23+ABRIL!AA23+'MAYO '!AA23+JUNIO!AA23+JULIO!AA23+AGOSTO!AA23+SEPTIEMBRE!AA23+'OCTUBRE '!AA23+'NOVIEMBRE '!AA23+'DICIEMBRE '!AA23</f>
        <v>0</v>
      </c>
      <c r="AB23" s="64">
        <f>+'ENERO '!AB23+FEBRERO!AB23+MARZO!AB23+ABRIL!AB23+'MAYO '!AB23+JUNIO!AB23+JULIO!AB23+AGOSTO!AB23+SEPTIEMBRE!AB23+'OCTUBRE '!AB23+'NOVIEMBRE '!AB23+'DICIEMBRE '!AB23</f>
        <v>0</v>
      </c>
      <c r="AC23" s="64">
        <f>+'ENERO '!AC23+FEBRERO!AC23+MARZO!AC23+ABRIL!AC23+'MAYO '!AC23+JUNIO!AC23+JULIO!AC23+AGOSTO!AC23+SEPTIEMBRE!AC23+'OCTUBRE '!AC23+'NOVIEMBRE '!AC23+'DICIEMBRE '!AC23</f>
        <v>0</v>
      </c>
      <c r="AD23" s="64">
        <f>+'ENERO '!AD23+FEBRERO!AD23+MARZO!AD23+ABRIL!AD23+'MAYO '!AD23+JUNIO!AD23+JULIO!AD23+AGOSTO!AD23+SEPTIEMBRE!AD23+'OCTUBRE '!AD23+'NOVIEMBRE '!AD23+'DICIEMBRE '!AD23</f>
        <v>0</v>
      </c>
      <c r="AE23" s="64">
        <f>+'ENERO '!AE23+FEBRERO!AE23+MARZO!AE23+ABRIL!AE23+'MAYO '!AE23+JUNIO!AE23+JULIO!AE23+AGOSTO!AE23+SEPTIEMBRE!AE23+'OCTUBRE '!AE23+'NOVIEMBRE '!AE23+'DICIEMBRE '!AE23</f>
        <v>0</v>
      </c>
      <c r="AF23" s="64">
        <f>+'ENERO '!AF23+FEBRERO!AF23+MARZO!AF23+ABRIL!AF23+'MAYO '!AF23+JUNIO!AF23+JULIO!AF23+AGOSTO!AF23+SEPTIEMBRE!AF23+'OCTUBRE '!AF23+'NOVIEMBRE '!AF23+'DICIEMBRE '!AF23</f>
        <v>0</v>
      </c>
      <c r="AG23" s="64">
        <f>+'ENERO '!AG23+FEBRERO!AG23+MARZO!AG23+ABRIL!AG23+'MAYO '!AG23+JUNIO!AG23+JULIO!AG23+AGOSTO!AG23+SEPTIEMBRE!AG23+'OCTUBRE '!AG23+'NOVIEMBRE '!AG23+'DICIEMBRE '!AG23</f>
        <v>0</v>
      </c>
      <c r="AH23" s="64">
        <f>+'ENERO '!AH23+FEBRERO!AH23+MARZO!AH23+ABRIL!AH23+'MAYO '!AH23+JUNIO!AH23+JULIO!AH23+AGOSTO!AH23+SEPTIEMBRE!AH23+'OCTUBRE '!AH23+'NOVIEMBRE '!AH23+'DICIEMBRE '!AH23</f>
        <v>0</v>
      </c>
      <c r="AI23" s="64">
        <f>+'ENERO '!AI23+FEBRERO!AI23+MARZO!AI23+ABRIL!AI23+'MAYO '!AI23+JUNIO!AI23+JULIO!AI23+AGOSTO!AI23+SEPTIEMBRE!AI23+'OCTUBRE '!AI23+'NOVIEMBRE '!AI23+'DICIEMBRE '!AI23</f>
        <v>0</v>
      </c>
      <c r="AJ23" s="64">
        <f>+'ENERO '!AJ23+FEBRERO!AJ23+MARZO!AJ23+ABRIL!AJ23+'MAYO '!AJ23+JUNIO!AJ23+JULIO!AJ23+AGOSTO!AJ23+SEPTIEMBRE!AJ23+'OCTUBRE '!AJ23+'NOVIEMBRE '!AJ23+'DICIEMBRE '!AJ23</f>
        <v>0</v>
      </c>
      <c r="AK23" s="64">
        <f>+'ENERO '!AK23+FEBRERO!AK23+MARZO!AK23+ABRIL!AK23+'MAYO '!AK23+JUNIO!AK23+JULIO!AK23+AGOSTO!AK23+SEPTIEMBRE!AK23+'OCTUBRE '!AK23+'NOVIEMBRE '!AK23+'DICIEMBRE '!AK23</f>
        <v>0</v>
      </c>
      <c r="AL23" s="64">
        <f>+'ENERO '!AL23+FEBRERO!AL23+MARZO!AL23+ABRIL!AL23+'MAYO '!AL23+JUNIO!AL23+JULIO!AL23+AGOSTO!AL23+SEPTIEMBRE!AL23+'OCTUBRE '!AL23+'NOVIEMBRE '!AL23+'DICIEMBRE '!AL23</f>
        <v>0</v>
      </c>
      <c r="AM23" s="64">
        <f>+'ENERO '!AM23+FEBRERO!AM23+MARZO!AM23+ABRIL!AM23+'MAYO '!AM23+JUNIO!AM23+JULIO!AM23+AGOSTO!AM23+SEPTIEMBRE!AM23+'OCTUBRE '!AM23+'NOVIEMBRE '!AM23+'DICIEMBRE '!AM23</f>
        <v>0</v>
      </c>
      <c r="AN23" s="64">
        <f>+'ENERO '!AN23+FEBRERO!AN23+MARZO!AN23+ABRIL!AN23+'MAYO '!AN23+JUNIO!AN23+JULIO!AN23+AGOSTO!AN23+SEPTIEMBRE!AN23+'OCTUBRE '!AN23+'NOVIEMBRE '!AN23+'DICIEMBRE '!AN23</f>
        <v>0</v>
      </c>
      <c r="AO23" s="95"/>
      <c r="AP23" s="64">
        <f>+'ENERO '!AP23+FEBRERO!AP23+MARZO!AP23+ABRIL!AP23+'MAYO '!AP23+JUNIO!AP23+JULIO!AP23+AGOSTO!AP23+SEPTIEMBRE!AP23+'OCTUBRE '!AP23+'NOVIEMBRE '!AP23+'DICIEMBRE '!AP23</f>
        <v>0</v>
      </c>
      <c r="AQ23" s="143"/>
      <c r="AR23" s="142"/>
      <c r="AS23" s="143"/>
      <c r="AT23" s="142"/>
      <c r="AU23" s="143"/>
      <c r="AV23" s="144"/>
      <c r="AW23" s="145"/>
      <c r="AX23" s="146"/>
      <c r="AY23" s="138" t="str">
        <f t="shared" si="0"/>
        <v/>
      </c>
      <c r="BF23" s="2"/>
      <c r="BG23" s="2"/>
      <c r="BH23" s="2"/>
      <c r="BI23" s="2"/>
      <c r="BJ23" s="2"/>
      <c r="BK23" s="2"/>
      <c r="BL23" s="2"/>
      <c r="BM23" s="2"/>
      <c r="BN23" s="2"/>
      <c r="BO23" s="2"/>
      <c r="BP23" s="105" t="str">
        <f t="shared" si="1"/>
        <v/>
      </c>
      <c r="BQ23" s="25" t="str">
        <f t="shared" si="2"/>
        <v/>
      </c>
      <c r="BR23" s="25" t="str">
        <f t="shared" si="3"/>
        <v/>
      </c>
      <c r="BS23" s="25" t="str">
        <f t="shared" si="4"/>
        <v/>
      </c>
      <c r="BT23" s="25" t="str">
        <f t="shared" si="5"/>
        <v/>
      </c>
      <c r="BU23" s="25" t="str">
        <f t="shared" si="6"/>
        <v/>
      </c>
      <c r="BV23" s="18"/>
      <c r="BW23" s="18"/>
      <c r="BX23" s="108">
        <f t="shared" si="7"/>
        <v>0</v>
      </c>
      <c r="BY23" s="108">
        <f t="shared" si="8"/>
        <v>0</v>
      </c>
      <c r="BZ23" s="108">
        <f t="shared" si="9"/>
        <v>0</v>
      </c>
      <c r="CA23" s="108">
        <f t="shared" si="10"/>
        <v>0</v>
      </c>
      <c r="CB23" s="108">
        <f t="shared" si="11"/>
        <v>0</v>
      </c>
      <c r="CC23" s="108" t="str">
        <f t="shared" si="12"/>
        <v/>
      </c>
      <c r="CD23" s="20"/>
      <c r="CY23" s="14"/>
      <c r="CZ23" s="14"/>
    </row>
    <row r="24" spans="1:104" s="4" customFormat="1" ht="11.25" x14ac:dyDescent="0.15">
      <c r="A24" s="23" t="s">
        <v>54</v>
      </c>
      <c r="B24" s="87">
        <f t="shared" si="13"/>
        <v>0</v>
      </c>
      <c r="C24" s="64">
        <f>+'ENERO '!C24+FEBRERO!C24+MARZO!C24+ABRIL!C24+'MAYO '!C24+JUNIO!C24+JULIO!C24+AGOSTO!C24+SEPTIEMBRE!C24+'OCTUBRE '!C24+'NOVIEMBRE '!C24+'DICIEMBRE '!C24</f>
        <v>0</v>
      </c>
      <c r="D24" s="64">
        <f>+'ENERO '!D24+FEBRERO!D24+MARZO!D24+ABRIL!D24+'MAYO '!D24+JUNIO!D24+JULIO!D24+AGOSTO!D24+SEPTIEMBRE!D24+'OCTUBRE '!D24+'NOVIEMBRE '!D24+'DICIEMBRE '!D24</f>
        <v>0</v>
      </c>
      <c r="E24" s="64">
        <f>+'ENERO '!E24+FEBRERO!E24+MARZO!E24+ABRIL!E24+'MAYO '!E24+JUNIO!E24+JULIO!E24+AGOSTO!E24+SEPTIEMBRE!E24+'OCTUBRE '!E24+'NOVIEMBRE '!E24+'DICIEMBRE '!E24</f>
        <v>0</v>
      </c>
      <c r="F24" s="64">
        <f>+'ENERO '!F24+FEBRERO!F24+MARZO!F24+ABRIL!F24+'MAYO '!F24+JUNIO!F24+JULIO!F24+AGOSTO!F24+SEPTIEMBRE!F24+'OCTUBRE '!F24+'NOVIEMBRE '!F24+'DICIEMBRE '!F24</f>
        <v>0</v>
      </c>
      <c r="G24" s="64">
        <f>+'ENERO '!G24+FEBRERO!G24+MARZO!G24+ABRIL!G24+'MAYO '!G24+JUNIO!G24+JULIO!G24+AGOSTO!G24+SEPTIEMBRE!G24+'OCTUBRE '!G24+'NOVIEMBRE '!G24+'DICIEMBRE '!G24</f>
        <v>0</v>
      </c>
      <c r="H24" s="64">
        <f>+'ENERO '!H24+FEBRERO!H24+MARZO!H24+ABRIL!H24+'MAYO '!H24+JUNIO!H24+JULIO!H24+AGOSTO!H24+SEPTIEMBRE!H24+'OCTUBRE '!H24+'NOVIEMBRE '!H24+'DICIEMBRE '!H24</f>
        <v>0</v>
      </c>
      <c r="I24" s="64">
        <f>+'ENERO '!I24+FEBRERO!I24+MARZO!I24+ABRIL!I24+'MAYO '!I24+JUNIO!I24+JULIO!I24+AGOSTO!I24+SEPTIEMBRE!I24+'OCTUBRE '!I24+'NOVIEMBRE '!I24+'DICIEMBRE '!I24</f>
        <v>0</v>
      </c>
      <c r="J24" s="64">
        <f>+'ENERO '!J24+FEBRERO!J24+MARZO!J24+ABRIL!J24+'MAYO '!J24+JUNIO!J24+JULIO!J24+AGOSTO!J24+SEPTIEMBRE!J24+'OCTUBRE '!J24+'NOVIEMBRE '!J24+'DICIEMBRE '!J24</f>
        <v>0</v>
      </c>
      <c r="K24" s="64">
        <f>+'ENERO '!K24+FEBRERO!K24+MARZO!K24+ABRIL!K24+'MAYO '!K24+JUNIO!K24+JULIO!K24+AGOSTO!K24+SEPTIEMBRE!K24+'OCTUBRE '!K24+'NOVIEMBRE '!K24+'DICIEMBRE '!K24</f>
        <v>0</v>
      </c>
      <c r="L24" s="64">
        <f>+'ENERO '!L24+FEBRERO!L24+MARZO!L24+ABRIL!L24+'MAYO '!L24+JUNIO!L24+JULIO!L24+AGOSTO!L24+SEPTIEMBRE!L24+'OCTUBRE '!L24+'NOVIEMBRE '!L24+'DICIEMBRE '!L24</f>
        <v>0</v>
      </c>
      <c r="M24" s="64">
        <f>+'ENERO '!M24+FEBRERO!M24+MARZO!M24+ABRIL!M24+'MAYO '!M24+JUNIO!M24+JULIO!M24+AGOSTO!M24+SEPTIEMBRE!M24+'OCTUBRE '!M24+'NOVIEMBRE '!M24+'DICIEMBRE '!M24</f>
        <v>0</v>
      </c>
      <c r="N24" s="64">
        <f>+'ENERO '!N24+FEBRERO!N24+MARZO!N24+ABRIL!N24+'MAYO '!N24+JUNIO!N24+JULIO!N24+AGOSTO!N24+SEPTIEMBRE!N24+'OCTUBRE '!N24+'NOVIEMBRE '!N24+'DICIEMBRE '!N24</f>
        <v>0</v>
      </c>
      <c r="O24" s="64">
        <f>+'ENERO '!O24+FEBRERO!O24+MARZO!O24+ABRIL!O24+'MAYO '!O24+JUNIO!O24+JULIO!O24+AGOSTO!O24+SEPTIEMBRE!O24+'OCTUBRE '!O24+'NOVIEMBRE '!O24+'DICIEMBRE '!O24</f>
        <v>0</v>
      </c>
      <c r="P24" s="64">
        <f>+'ENERO '!P24+FEBRERO!P24+MARZO!P24+ABRIL!P24+'MAYO '!P24+JUNIO!P24+JULIO!P24+AGOSTO!P24+SEPTIEMBRE!P24+'OCTUBRE '!P24+'NOVIEMBRE '!P24+'DICIEMBRE '!P24</f>
        <v>0</v>
      </c>
      <c r="Q24" s="64">
        <f>+'ENERO '!Q24+FEBRERO!Q24+MARZO!Q24+ABRIL!Q24+'MAYO '!Q24+JUNIO!Q24+JULIO!Q24+AGOSTO!Q24+SEPTIEMBRE!Q24+'OCTUBRE '!Q24+'NOVIEMBRE '!Q24+'DICIEMBRE '!Q24</f>
        <v>0</v>
      </c>
      <c r="R24" s="64">
        <f>+'ENERO '!R24+FEBRERO!R24+MARZO!R24+ABRIL!R24+'MAYO '!R24+JUNIO!R24+JULIO!R24+AGOSTO!R24+SEPTIEMBRE!R24+'OCTUBRE '!R24+'NOVIEMBRE '!R24+'DICIEMBRE '!R24</f>
        <v>0</v>
      </c>
      <c r="S24" s="64">
        <f>+'ENERO '!S24+FEBRERO!S24+MARZO!S24+ABRIL!S24+'MAYO '!S24+JUNIO!S24+JULIO!S24+AGOSTO!S24+SEPTIEMBRE!S24+'OCTUBRE '!S24+'NOVIEMBRE '!S24+'DICIEMBRE '!S24</f>
        <v>0</v>
      </c>
      <c r="T24" s="64">
        <f>+'ENERO '!T24+FEBRERO!T24+MARZO!T24+ABRIL!T24+'MAYO '!T24+JUNIO!T24+JULIO!T24+AGOSTO!T24+SEPTIEMBRE!T24+'OCTUBRE '!T24+'NOVIEMBRE '!T24+'DICIEMBRE '!T24</f>
        <v>0</v>
      </c>
      <c r="U24" s="64">
        <f>+'ENERO '!U24+FEBRERO!U24+MARZO!U24+ABRIL!U24+'MAYO '!U24+JUNIO!U24+JULIO!U24+AGOSTO!U24+SEPTIEMBRE!U24+'OCTUBRE '!U24+'NOVIEMBRE '!U24+'DICIEMBRE '!U24</f>
        <v>0</v>
      </c>
      <c r="V24" s="64">
        <f>+'ENERO '!V24+FEBRERO!V24+MARZO!V24+ABRIL!V24+'MAYO '!V24+JUNIO!V24+JULIO!V24+AGOSTO!V24+SEPTIEMBRE!V24+'OCTUBRE '!V24+'NOVIEMBRE '!V24+'DICIEMBRE '!V24</f>
        <v>0</v>
      </c>
      <c r="W24" s="64">
        <f>+'ENERO '!W24+FEBRERO!W24+MARZO!W24+ABRIL!W24+'MAYO '!W24+JUNIO!W24+JULIO!W24+AGOSTO!W24+SEPTIEMBRE!W24+'OCTUBRE '!W24+'NOVIEMBRE '!W24+'DICIEMBRE '!W24</f>
        <v>0</v>
      </c>
      <c r="X24" s="64">
        <f>+'ENERO '!X24+FEBRERO!X24+MARZO!X24+ABRIL!X24+'MAYO '!X24+JUNIO!X24+JULIO!X24+AGOSTO!X24+SEPTIEMBRE!X24+'OCTUBRE '!X24+'NOVIEMBRE '!X24+'DICIEMBRE '!X24</f>
        <v>0</v>
      </c>
      <c r="Y24" s="64">
        <f>+'ENERO '!Y24+FEBRERO!Y24+MARZO!Y24+ABRIL!Y24+'MAYO '!Y24+JUNIO!Y24+JULIO!Y24+AGOSTO!Y24+SEPTIEMBRE!Y24+'OCTUBRE '!Y24+'NOVIEMBRE '!Y24+'DICIEMBRE '!Y24</f>
        <v>0</v>
      </c>
      <c r="Z24" s="64">
        <f>+'ENERO '!Z24+FEBRERO!Z24+MARZO!Z24+ABRIL!Z24+'MAYO '!Z24+JUNIO!Z24+JULIO!Z24+AGOSTO!Z24+SEPTIEMBRE!Z24+'OCTUBRE '!Z24+'NOVIEMBRE '!Z24+'DICIEMBRE '!Z24</f>
        <v>0</v>
      </c>
      <c r="AA24" s="64">
        <f>+'ENERO '!AA24+FEBRERO!AA24+MARZO!AA24+ABRIL!AA24+'MAYO '!AA24+JUNIO!AA24+JULIO!AA24+AGOSTO!AA24+SEPTIEMBRE!AA24+'OCTUBRE '!AA24+'NOVIEMBRE '!AA24+'DICIEMBRE '!AA24</f>
        <v>0</v>
      </c>
      <c r="AB24" s="64">
        <f>+'ENERO '!AB24+FEBRERO!AB24+MARZO!AB24+ABRIL!AB24+'MAYO '!AB24+JUNIO!AB24+JULIO!AB24+AGOSTO!AB24+SEPTIEMBRE!AB24+'OCTUBRE '!AB24+'NOVIEMBRE '!AB24+'DICIEMBRE '!AB24</f>
        <v>0</v>
      </c>
      <c r="AC24" s="64">
        <f>+'ENERO '!AC24+FEBRERO!AC24+MARZO!AC24+ABRIL!AC24+'MAYO '!AC24+JUNIO!AC24+JULIO!AC24+AGOSTO!AC24+SEPTIEMBRE!AC24+'OCTUBRE '!AC24+'NOVIEMBRE '!AC24+'DICIEMBRE '!AC24</f>
        <v>0</v>
      </c>
      <c r="AD24" s="64">
        <f>+'ENERO '!AD24+FEBRERO!AD24+MARZO!AD24+ABRIL!AD24+'MAYO '!AD24+JUNIO!AD24+JULIO!AD24+AGOSTO!AD24+SEPTIEMBRE!AD24+'OCTUBRE '!AD24+'NOVIEMBRE '!AD24+'DICIEMBRE '!AD24</f>
        <v>0</v>
      </c>
      <c r="AE24" s="64">
        <f>+'ENERO '!AE24+FEBRERO!AE24+MARZO!AE24+ABRIL!AE24+'MAYO '!AE24+JUNIO!AE24+JULIO!AE24+AGOSTO!AE24+SEPTIEMBRE!AE24+'OCTUBRE '!AE24+'NOVIEMBRE '!AE24+'DICIEMBRE '!AE24</f>
        <v>0</v>
      </c>
      <c r="AF24" s="64">
        <f>+'ENERO '!AF24+FEBRERO!AF24+MARZO!AF24+ABRIL!AF24+'MAYO '!AF24+JUNIO!AF24+JULIO!AF24+AGOSTO!AF24+SEPTIEMBRE!AF24+'OCTUBRE '!AF24+'NOVIEMBRE '!AF24+'DICIEMBRE '!AF24</f>
        <v>0</v>
      </c>
      <c r="AG24" s="64">
        <f>+'ENERO '!AG24+FEBRERO!AG24+MARZO!AG24+ABRIL!AG24+'MAYO '!AG24+JUNIO!AG24+JULIO!AG24+AGOSTO!AG24+SEPTIEMBRE!AG24+'OCTUBRE '!AG24+'NOVIEMBRE '!AG24+'DICIEMBRE '!AG24</f>
        <v>0</v>
      </c>
      <c r="AH24" s="64">
        <f>+'ENERO '!AH24+FEBRERO!AH24+MARZO!AH24+ABRIL!AH24+'MAYO '!AH24+JUNIO!AH24+JULIO!AH24+AGOSTO!AH24+SEPTIEMBRE!AH24+'OCTUBRE '!AH24+'NOVIEMBRE '!AH24+'DICIEMBRE '!AH24</f>
        <v>0</v>
      </c>
      <c r="AI24" s="64">
        <f>+'ENERO '!AI24+FEBRERO!AI24+MARZO!AI24+ABRIL!AI24+'MAYO '!AI24+JUNIO!AI24+JULIO!AI24+AGOSTO!AI24+SEPTIEMBRE!AI24+'OCTUBRE '!AI24+'NOVIEMBRE '!AI24+'DICIEMBRE '!AI24</f>
        <v>0</v>
      </c>
      <c r="AJ24" s="64">
        <f>+'ENERO '!AJ24+FEBRERO!AJ24+MARZO!AJ24+ABRIL!AJ24+'MAYO '!AJ24+JUNIO!AJ24+JULIO!AJ24+AGOSTO!AJ24+SEPTIEMBRE!AJ24+'OCTUBRE '!AJ24+'NOVIEMBRE '!AJ24+'DICIEMBRE '!AJ24</f>
        <v>0</v>
      </c>
      <c r="AK24" s="64">
        <f>+'ENERO '!AK24+FEBRERO!AK24+MARZO!AK24+ABRIL!AK24+'MAYO '!AK24+JUNIO!AK24+JULIO!AK24+AGOSTO!AK24+SEPTIEMBRE!AK24+'OCTUBRE '!AK24+'NOVIEMBRE '!AK24+'DICIEMBRE '!AK24</f>
        <v>0</v>
      </c>
      <c r="AL24" s="64">
        <f>+'ENERO '!AL24+FEBRERO!AL24+MARZO!AL24+ABRIL!AL24+'MAYO '!AL24+JUNIO!AL24+JULIO!AL24+AGOSTO!AL24+SEPTIEMBRE!AL24+'OCTUBRE '!AL24+'NOVIEMBRE '!AL24+'DICIEMBRE '!AL24</f>
        <v>0</v>
      </c>
      <c r="AM24" s="64">
        <f>+'ENERO '!AM24+FEBRERO!AM24+MARZO!AM24+ABRIL!AM24+'MAYO '!AM24+JUNIO!AM24+JULIO!AM24+AGOSTO!AM24+SEPTIEMBRE!AM24+'OCTUBRE '!AM24+'NOVIEMBRE '!AM24+'DICIEMBRE '!AM24</f>
        <v>0</v>
      </c>
      <c r="AN24" s="64">
        <f>+'ENERO '!AN24+FEBRERO!AN24+MARZO!AN24+ABRIL!AN24+'MAYO '!AN24+JUNIO!AN24+JULIO!AN24+AGOSTO!AN24+SEPTIEMBRE!AN24+'OCTUBRE '!AN24+'NOVIEMBRE '!AN24+'DICIEMBRE '!AN24</f>
        <v>0</v>
      </c>
      <c r="AO24" s="95"/>
      <c r="AP24" s="64">
        <f>+'ENERO '!AP24+FEBRERO!AP24+MARZO!AP24+ABRIL!AP24+'MAYO '!AP24+JUNIO!AP24+JULIO!AP24+AGOSTO!AP24+SEPTIEMBRE!AP24+'OCTUBRE '!AP24+'NOVIEMBRE '!AP24+'DICIEMBRE '!AP24</f>
        <v>0</v>
      </c>
      <c r="AQ24" s="143"/>
      <c r="AR24" s="142"/>
      <c r="AS24" s="143"/>
      <c r="AT24" s="142"/>
      <c r="AU24" s="143"/>
      <c r="AV24" s="144"/>
      <c r="AW24" s="145"/>
      <c r="AX24" s="146"/>
      <c r="AY24" s="138" t="str">
        <f t="shared" si="0"/>
        <v/>
      </c>
      <c r="BF24" s="2"/>
      <c r="BG24" s="2"/>
      <c r="BH24" s="2"/>
      <c r="BI24" s="2"/>
      <c r="BJ24" s="2"/>
      <c r="BK24" s="2"/>
      <c r="BL24" s="2"/>
      <c r="BM24" s="2"/>
      <c r="BN24" s="2"/>
      <c r="BO24" s="2"/>
      <c r="BP24" s="105" t="str">
        <f t="shared" si="1"/>
        <v/>
      </c>
      <c r="BQ24" s="25" t="str">
        <f t="shared" si="2"/>
        <v/>
      </c>
      <c r="BR24" s="25" t="str">
        <f t="shared" si="3"/>
        <v/>
      </c>
      <c r="BS24" s="25" t="str">
        <f t="shared" si="4"/>
        <v/>
      </c>
      <c r="BT24" s="25" t="str">
        <f t="shared" si="5"/>
        <v/>
      </c>
      <c r="BU24" s="25" t="str">
        <f t="shared" si="6"/>
        <v/>
      </c>
      <c r="BV24" s="21" t="str">
        <f t="shared" si="14"/>
        <v/>
      </c>
      <c r="BW24" s="18"/>
      <c r="BX24" s="108">
        <f t="shared" si="7"/>
        <v>0</v>
      </c>
      <c r="BY24" s="108">
        <f t="shared" si="8"/>
        <v>0</v>
      </c>
      <c r="BZ24" s="108">
        <f t="shared" si="9"/>
        <v>0</v>
      </c>
      <c r="CA24" s="108">
        <f t="shared" si="10"/>
        <v>0</v>
      </c>
      <c r="CB24" s="108">
        <f t="shared" si="11"/>
        <v>0</v>
      </c>
      <c r="CC24" s="108" t="str">
        <f t="shared" si="12"/>
        <v/>
      </c>
      <c r="CD24" s="108">
        <f t="shared" si="15"/>
        <v>0</v>
      </c>
      <c r="CY24" s="14"/>
      <c r="CZ24" s="14"/>
    </row>
    <row r="25" spans="1:104" s="4" customFormat="1" ht="11.25" x14ac:dyDescent="0.15">
      <c r="A25" s="23" t="s">
        <v>55</v>
      </c>
      <c r="B25" s="87">
        <f t="shared" si="13"/>
        <v>0</v>
      </c>
      <c r="C25" s="64">
        <f>+'ENERO '!C25+FEBRERO!C25+MARZO!C25+ABRIL!C25+'MAYO '!C25+JUNIO!C25+JULIO!C25+AGOSTO!C25+SEPTIEMBRE!C25+'OCTUBRE '!C25+'NOVIEMBRE '!C25+'DICIEMBRE '!C25</f>
        <v>0</v>
      </c>
      <c r="D25" s="64">
        <f>+'ENERO '!D25+FEBRERO!D25+MARZO!D25+ABRIL!D25+'MAYO '!D25+JUNIO!D25+JULIO!D25+AGOSTO!D25+SEPTIEMBRE!D25+'OCTUBRE '!D25+'NOVIEMBRE '!D25+'DICIEMBRE '!D25</f>
        <v>0</v>
      </c>
      <c r="E25" s="64">
        <f>+'ENERO '!E25+FEBRERO!E25+MARZO!E25+ABRIL!E25+'MAYO '!E25+JUNIO!E25+JULIO!E25+AGOSTO!E25+SEPTIEMBRE!E25+'OCTUBRE '!E25+'NOVIEMBRE '!E25+'DICIEMBRE '!E25</f>
        <v>0</v>
      </c>
      <c r="F25" s="64">
        <f>+'ENERO '!F25+FEBRERO!F25+MARZO!F25+ABRIL!F25+'MAYO '!F25+JUNIO!F25+JULIO!F25+AGOSTO!F25+SEPTIEMBRE!F25+'OCTUBRE '!F25+'NOVIEMBRE '!F25+'DICIEMBRE '!F25</f>
        <v>0</v>
      </c>
      <c r="G25" s="64">
        <f>+'ENERO '!G25+FEBRERO!G25+MARZO!G25+ABRIL!G25+'MAYO '!G25+JUNIO!G25+JULIO!G25+AGOSTO!G25+SEPTIEMBRE!G25+'OCTUBRE '!G25+'NOVIEMBRE '!G25+'DICIEMBRE '!G25</f>
        <v>0</v>
      </c>
      <c r="H25" s="64">
        <f>+'ENERO '!H25+FEBRERO!H25+MARZO!H25+ABRIL!H25+'MAYO '!H25+JUNIO!H25+JULIO!H25+AGOSTO!H25+SEPTIEMBRE!H25+'OCTUBRE '!H25+'NOVIEMBRE '!H25+'DICIEMBRE '!H25</f>
        <v>0</v>
      </c>
      <c r="I25" s="64">
        <f>+'ENERO '!I25+FEBRERO!I25+MARZO!I25+ABRIL!I25+'MAYO '!I25+JUNIO!I25+JULIO!I25+AGOSTO!I25+SEPTIEMBRE!I25+'OCTUBRE '!I25+'NOVIEMBRE '!I25+'DICIEMBRE '!I25</f>
        <v>0</v>
      </c>
      <c r="J25" s="64">
        <f>+'ENERO '!J25+FEBRERO!J25+MARZO!J25+ABRIL!J25+'MAYO '!J25+JUNIO!J25+JULIO!J25+AGOSTO!J25+SEPTIEMBRE!J25+'OCTUBRE '!J25+'NOVIEMBRE '!J25+'DICIEMBRE '!J25</f>
        <v>0</v>
      </c>
      <c r="K25" s="64">
        <f>+'ENERO '!K25+FEBRERO!K25+MARZO!K25+ABRIL!K25+'MAYO '!K25+JUNIO!K25+JULIO!K25+AGOSTO!K25+SEPTIEMBRE!K25+'OCTUBRE '!K25+'NOVIEMBRE '!K25+'DICIEMBRE '!K25</f>
        <v>0</v>
      </c>
      <c r="L25" s="64">
        <f>+'ENERO '!L25+FEBRERO!L25+MARZO!L25+ABRIL!L25+'MAYO '!L25+JUNIO!L25+JULIO!L25+AGOSTO!L25+SEPTIEMBRE!L25+'OCTUBRE '!L25+'NOVIEMBRE '!L25+'DICIEMBRE '!L25</f>
        <v>0</v>
      </c>
      <c r="M25" s="64">
        <f>+'ENERO '!M25+FEBRERO!M25+MARZO!M25+ABRIL!M25+'MAYO '!M25+JUNIO!M25+JULIO!M25+AGOSTO!M25+SEPTIEMBRE!M25+'OCTUBRE '!M25+'NOVIEMBRE '!M25+'DICIEMBRE '!M25</f>
        <v>0</v>
      </c>
      <c r="N25" s="64">
        <f>+'ENERO '!N25+FEBRERO!N25+MARZO!N25+ABRIL!N25+'MAYO '!N25+JUNIO!N25+JULIO!N25+AGOSTO!N25+SEPTIEMBRE!N25+'OCTUBRE '!N25+'NOVIEMBRE '!N25+'DICIEMBRE '!N25</f>
        <v>0</v>
      </c>
      <c r="O25" s="64">
        <f>+'ENERO '!O25+FEBRERO!O25+MARZO!O25+ABRIL!O25+'MAYO '!O25+JUNIO!O25+JULIO!O25+AGOSTO!O25+SEPTIEMBRE!O25+'OCTUBRE '!O25+'NOVIEMBRE '!O25+'DICIEMBRE '!O25</f>
        <v>0</v>
      </c>
      <c r="P25" s="64">
        <f>+'ENERO '!P25+FEBRERO!P25+MARZO!P25+ABRIL!P25+'MAYO '!P25+JUNIO!P25+JULIO!P25+AGOSTO!P25+SEPTIEMBRE!P25+'OCTUBRE '!P25+'NOVIEMBRE '!P25+'DICIEMBRE '!P25</f>
        <v>0</v>
      </c>
      <c r="Q25" s="64">
        <f>+'ENERO '!Q25+FEBRERO!Q25+MARZO!Q25+ABRIL!Q25+'MAYO '!Q25+JUNIO!Q25+JULIO!Q25+AGOSTO!Q25+SEPTIEMBRE!Q25+'OCTUBRE '!Q25+'NOVIEMBRE '!Q25+'DICIEMBRE '!Q25</f>
        <v>0</v>
      </c>
      <c r="R25" s="64">
        <f>+'ENERO '!R25+FEBRERO!R25+MARZO!R25+ABRIL!R25+'MAYO '!R25+JUNIO!R25+JULIO!R25+AGOSTO!R25+SEPTIEMBRE!R25+'OCTUBRE '!R25+'NOVIEMBRE '!R25+'DICIEMBRE '!R25</f>
        <v>0</v>
      </c>
      <c r="S25" s="64">
        <f>+'ENERO '!S25+FEBRERO!S25+MARZO!S25+ABRIL!S25+'MAYO '!S25+JUNIO!S25+JULIO!S25+AGOSTO!S25+SEPTIEMBRE!S25+'OCTUBRE '!S25+'NOVIEMBRE '!S25+'DICIEMBRE '!S25</f>
        <v>0</v>
      </c>
      <c r="T25" s="64">
        <f>+'ENERO '!T25+FEBRERO!T25+MARZO!T25+ABRIL!T25+'MAYO '!T25+JUNIO!T25+JULIO!T25+AGOSTO!T25+SEPTIEMBRE!T25+'OCTUBRE '!T25+'NOVIEMBRE '!T25+'DICIEMBRE '!T25</f>
        <v>0</v>
      </c>
      <c r="U25" s="64">
        <f>+'ENERO '!U25+FEBRERO!U25+MARZO!U25+ABRIL!U25+'MAYO '!U25+JUNIO!U25+JULIO!U25+AGOSTO!U25+SEPTIEMBRE!U25+'OCTUBRE '!U25+'NOVIEMBRE '!U25+'DICIEMBRE '!U25</f>
        <v>0</v>
      </c>
      <c r="V25" s="64">
        <f>+'ENERO '!V25+FEBRERO!V25+MARZO!V25+ABRIL!V25+'MAYO '!V25+JUNIO!V25+JULIO!V25+AGOSTO!V25+SEPTIEMBRE!V25+'OCTUBRE '!V25+'NOVIEMBRE '!V25+'DICIEMBRE '!V25</f>
        <v>0</v>
      </c>
      <c r="W25" s="64">
        <f>+'ENERO '!W25+FEBRERO!W25+MARZO!W25+ABRIL!W25+'MAYO '!W25+JUNIO!W25+JULIO!W25+AGOSTO!W25+SEPTIEMBRE!W25+'OCTUBRE '!W25+'NOVIEMBRE '!W25+'DICIEMBRE '!W25</f>
        <v>0</v>
      </c>
      <c r="X25" s="64">
        <f>+'ENERO '!X25+FEBRERO!X25+MARZO!X25+ABRIL!X25+'MAYO '!X25+JUNIO!X25+JULIO!X25+AGOSTO!X25+SEPTIEMBRE!X25+'OCTUBRE '!X25+'NOVIEMBRE '!X25+'DICIEMBRE '!X25</f>
        <v>0</v>
      </c>
      <c r="Y25" s="64">
        <f>+'ENERO '!Y25+FEBRERO!Y25+MARZO!Y25+ABRIL!Y25+'MAYO '!Y25+JUNIO!Y25+JULIO!Y25+AGOSTO!Y25+SEPTIEMBRE!Y25+'OCTUBRE '!Y25+'NOVIEMBRE '!Y25+'DICIEMBRE '!Y25</f>
        <v>0</v>
      </c>
      <c r="Z25" s="64">
        <f>+'ENERO '!Z25+FEBRERO!Z25+MARZO!Z25+ABRIL!Z25+'MAYO '!Z25+JUNIO!Z25+JULIO!Z25+AGOSTO!Z25+SEPTIEMBRE!Z25+'OCTUBRE '!Z25+'NOVIEMBRE '!Z25+'DICIEMBRE '!Z25</f>
        <v>0</v>
      </c>
      <c r="AA25" s="64">
        <f>+'ENERO '!AA25+FEBRERO!AA25+MARZO!AA25+ABRIL!AA25+'MAYO '!AA25+JUNIO!AA25+JULIO!AA25+AGOSTO!AA25+SEPTIEMBRE!AA25+'OCTUBRE '!AA25+'NOVIEMBRE '!AA25+'DICIEMBRE '!AA25</f>
        <v>0</v>
      </c>
      <c r="AB25" s="64">
        <f>+'ENERO '!AB25+FEBRERO!AB25+MARZO!AB25+ABRIL!AB25+'MAYO '!AB25+JUNIO!AB25+JULIO!AB25+AGOSTO!AB25+SEPTIEMBRE!AB25+'OCTUBRE '!AB25+'NOVIEMBRE '!AB25+'DICIEMBRE '!AB25</f>
        <v>0</v>
      </c>
      <c r="AC25" s="64">
        <f>+'ENERO '!AC25+FEBRERO!AC25+MARZO!AC25+ABRIL!AC25+'MAYO '!AC25+JUNIO!AC25+JULIO!AC25+AGOSTO!AC25+SEPTIEMBRE!AC25+'OCTUBRE '!AC25+'NOVIEMBRE '!AC25+'DICIEMBRE '!AC25</f>
        <v>0</v>
      </c>
      <c r="AD25" s="64">
        <f>+'ENERO '!AD25+FEBRERO!AD25+MARZO!AD25+ABRIL!AD25+'MAYO '!AD25+JUNIO!AD25+JULIO!AD25+AGOSTO!AD25+SEPTIEMBRE!AD25+'OCTUBRE '!AD25+'NOVIEMBRE '!AD25+'DICIEMBRE '!AD25</f>
        <v>0</v>
      </c>
      <c r="AE25" s="64">
        <f>+'ENERO '!AE25+FEBRERO!AE25+MARZO!AE25+ABRIL!AE25+'MAYO '!AE25+JUNIO!AE25+JULIO!AE25+AGOSTO!AE25+SEPTIEMBRE!AE25+'OCTUBRE '!AE25+'NOVIEMBRE '!AE25+'DICIEMBRE '!AE25</f>
        <v>0</v>
      </c>
      <c r="AF25" s="64">
        <f>+'ENERO '!AF25+FEBRERO!AF25+MARZO!AF25+ABRIL!AF25+'MAYO '!AF25+JUNIO!AF25+JULIO!AF25+AGOSTO!AF25+SEPTIEMBRE!AF25+'OCTUBRE '!AF25+'NOVIEMBRE '!AF25+'DICIEMBRE '!AF25</f>
        <v>0</v>
      </c>
      <c r="AG25" s="64">
        <f>+'ENERO '!AG25+FEBRERO!AG25+MARZO!AG25+ABRIL!AG25+'MAYO '!AG25+JUNIO!AG25+JULIO!AG25+AGOSTO!AG25+SEPTIEMBRE!AG25+'OCTUBRE '!AG25+'NOVIEMBRE '!AG25+'DICIEMBRE '!AG25</f>
        <v>0</v>
      </c>
      <c r="AH25" s="64">
        <f>+'ENERO '!AH25+FEBRERO!AH25+MARZO!AH25+ABRIL!AH25+'MAYO '!AH25+JUNIO!AH25+JULIO!AH25+AGOSTO!AH25+SEPTIEMBRE!AH25+'OCTUBRE '!AH25+'NOVIEMBRE '!AH25+'DICIEMBRE '!AH25</f>
        <v>0</v>
      </c>
      <c r="AI25" s="64">
        <f>+'ENERO '!AI25+FEBRERO!AI25+MARZO!AI25+ABRIL!AI25+'MAYO '!AI25+JUNIO!AI25+JULIO!AI25+AGOSTO!AI25+SEPTIEMBRE!AI25+'OCTUBRE '!AI25+'NOVIEMBRE '!AI25+'DICIEMBRE '!AI25</f>
        <v>0</v>
      </c>
      <c r="AJ25" s="64">
        <f>+'ENERO '!AJ25+FEBRERO!AJ25+MARZO!AJ25+ABRIL!AJ25+'MAYO '!AJ25+JUNIO!AJ25+JULIO!AJ25+AGOSTO!AJ25+SEPTIEMBRE!AJ25+'OCTUBRE '!AJ25+'NOVIEMBRE '!AJ25+'DICIEMBRE '!AJ25</f>
        <v>0</v>
      </c>
      <c r="AK25" s="64">
        <f>+'ENERO '!AK25+FEBRERO!AK25+MARZO!AK25+ABRIL!AK25+'MAYO '!AK25+JUNIO!AK25+JULIO!AK25+AGOSTO!AK25+SEPTIEMBRE!AK25+'OCTUBRE '!AK25+'NOVIEMBRE '!AK25+'DICIEMBRE '!AK25</f>
        <v>0</v>
      </c>
      <c r="AL25" s="64">
        <f>+'ENERO '!AL25+FEBRERO!AL25+MARZO!AL25+ABRIL!AL25+'MAYO '!AL25+JUNIO!AL25+JULIO!AL25+AGOSTO!AL25+SEPTIEMBRE!AL25+'OCTUBRE '!AL25+'NOVIEMBRE '!AL25+'DICIEMBRE '!AL25</f>
        <v>0</v>
      </c>
      <c r="AM25" s="64">
        <f>+'ENERO '!AM25+FEBRERO!AM25+MARZO!AM25+ABRIL!AM25+'MAYO '!AM25+JUNIO!AM25+JULIO!AM25+AGOSTO!AM25+SEPTIEMBRE!AM25+'OCTUBRE '!AM25+'NOVIEMBRE '!AM25+'DICIEMBRE '!AM25</f>
        <v>0</v>
      </c>
      <c r="AN25" s="64">
        <f>+'ENERO '!AN25+FEBRERO!AN25+MARZO!AN25+ABRIL!AN25+'MAYO '!AN25+JUNIO!AN25+JULIO!AN25+AGOSTO!AN25+SEPTIEMBRE!AN25+'OCTUBRE '!AN25+'NOVIEMBRE '!AN25+'DICIEMBRE '!AN25</f>
        <v>0</v>
      </c>
      <c r="AO25" s="95"/>
      <c r="AP25" s="64">
        <f>+'ENERO '!AP25+FEBRERO!AP25+MARZO!AP25+ABRIL!AP25+'MAYO '!AP25+JUNIO!AP25+JULIO!AP25+AGOSTO!AP25+SEPTIEMBRE!AP25+'OCTUBRE '!AP25+'NOVIEMBRE '!AP25+'DICIEMBRE '!AP25</f>
        <v>0</v>
      </c>
      <c r="AQ25" s="143"/>
      <c r="AR25" s="142"/>
      <c r="AS25" s="143"/>
      <c r="AT25" s="142"/>
      <c r="AU25" s="143"/>
      <c r="AV25" s="144"/>
      <c r="AW25" s="145"/>
      <c r="AX25" s="146"/>
      <c r="AY25" s="138" t="str">
        <f t="shared" si="0"/>
        <v/>
      </c>
      <c r="BF25" s="2"/>
      <c r="BG25" s="2"/>
      <c r="BH25" s="2"/>
      <c r="BI25" s="2"/>
      <c r="BJ25" s="2"/>
      <c r="BK25" s="2"/>
      <c r="BL25" s="2"/>
      <c r="BM25" s="2"/>
      <c r="BN25" s="2"/>
      <c r="BO25" s="2"/>
      <c r="BP25" s="105" t="str">
        <f t="shared" si="1"/>
        <v/>
      </c>
      <c r="BQ25" s="25" t="str">
        <f t="shared" si="2"/>
        <v/>
      </c>
      <c r="BR25" s="25" t="str">
        <f t="shared" si="3"/>
        <v/>
      </c>
      <c r="BS25" s="25" t="str">
        <f t="shared" si="4"/>
        <v/>
      </c>
      <c r="BT25" s="25" t="str">
        <f t="shared" si="5"/>
        <v/>
      </c>
      <c r="BU25" s="25" t="str">
        <f t="shared" si="6"/>
        <v/>
      </c>
      <c r="BV25" s="21" t="str">
        <f t="shared" si="14"/>
        <v/>
      </c>
      <c r="BW25" s="18"/>
      <c r="BX25" s="108">
        <f t="shared" si="7"/>
        <v>0</v>
      </c>
      <c r="BY25" s="108">
        <f t="shared" si="8"/>
        <v>0</v>
      </c>
      <c r="BZ25" s="108">
        <f t="shared" si="9"/>
        <v>0</v>
      </c>
      <c r="CA25" s="108">
        <f t="shared" si="10"/>
        <v>0</v>
      </c>
      <c r="CB25" s="108">
        <f t="shared" si="11"/>
        <v>0</v>
      </c>
      <c r="CC25" s="108" t="str">
        <f t="shared" si="12"/>
        <v/>
      </c>
      <c r="CD25" s="108">
        <f t="shared" si="15"/>
        <v>0</v>
      </c>
      <c r="CY25" s="14"/>
      <c r="CZ25" s="14"/>
    </row>
    <row r="26" spans="1:104" s="4" customFormat="1" ht="21" x14ac:dyDescent="0.15">
      <c r="A26" s="33" t="s">
        <v>56</v>
      </c>
      <c r="B26" s="87">
        <f t="shared" si="13"/>
        <v>95</v>
      </c>
      <c r="C26" s="64">
        <f>+'ENERO '!C26+FEBRERO!C26+MARZO!C26+ABRIL!C26+'MAYO '!C26+JUNIO!C26+JULIO!C26+AGOSTO!C26+SEPTIEMBRE!C26+'OCTUBRE '!C26+'NOVIEMBRE '!C26+'DICIEMBRE '!C26</f>
        <v>0</v>
      </c>
      <c r="D26" s="64">
        <f>+'ENERO '!D26+FEBRERO!D26+MARZO!D26+ABRIL!D26+'MAYO '!D26+JUNIO!D26+JULIO!D26+AGOSTO!D26+SEPTIEMBRE!D26+'OCTUBRE '!D26+'NOVIEMBRE '!D26+'DICIEMBRE '!D26</f>
        <v>0</v>
      </c>
      <c r="E26" s="64">
        <f>+'ENERO '!E26+FEBRERO!E26+MARZO!E26+ABRIL!E26+'MAYO '!E26+JUNIO!E26+JULIO!E26+AGOSTO!E26+SEPTIEMBRE!E26+'OCTUBRE '!E26+'NOVIEMBRE '!E26+'DICIEMBRE '!E26</f>
        <v>0</v>
      </c>
      <c r="F26" s="64">
        <f>+'ENERO '!F26+FEBRERO!F26+MARZO!F26+ABRIL!F26+'MAYO '!F26+JUNIO!F26+JULIO!F26+AGOSTO!F26+SEPTIEMBRE!F26+'OCTUBRE '!F26+'NOVIEMBRE '!F26+'DICIEMBRE '!F26</f>
        <v>29</v>
      </c>
      <c r="G26" s="64">
        <f>+'ENERO '!G26+FEBRERO!G26+MARZO!G26+ABRIL!G26+'MAYO '!G26+JUNIO!G26+JULIO!G26+AGOSTO!G26+SEPTIEMBRE!G26+'OCTUBRE '!G26+'NOVIEMBRE '!G26+'DICIEMBRE '!G26</f>
        <v>11</v>
      </c>
      <c r="H26" s="64">
        <f>+'ENERO '!H26+FEBRERO!H26+MARZO!H26+ABRIL!H26+'MAYO '!H26+JUNIO!H26+JULIO!H26+AGOSTO!H26+SEPTIEMBRE!H26+'OCTUBRE '!H26+'NOVIEMBRE '!H26+'DICIEMBRE '!H26</f>
        <v>12</v>
      </c>
      <c r="I26" s="64">
        <f>+'ENERO '!I26+FEBRERO!I26+MARZO!I26+ABRIL!I26+'MAYO '!I26+JUNIO!I26+JULIO!I26+AGOSTO!I26+SEPTIEMBRE!I26+'OCTUBRE '!I26+'NOVIEMBRE '!I26+'DICIEMBRE '!I26</f>
        <v>6</v>
      </c>
      <c r="J26" s="64">
        <f>+'ENERO '!J26+FEBRERO!J26+MARZO!J26+ABRIL!J26+'MAYO '!J26+JUNIO!J26+JULIO!J26+AGOSTO!J26+SEPTIEMBRE!J26+'OCTUBRE '!J26+'NOVIEMBRE '!J26+'DICIEMBRE '!J26</f>
        <v>13</v>
      </c>
      <c r="K26" s="64">
        <f>+'ENERO '!K26+FEBRERO!K26+MARZO!K26+ABRIL!K26+'MAYO '!K26+JUNIO!K26+JULIO!K26+AGOSTO!K26+SEPTIEMBRE!K26+'OCTUBRE '!K26+'NOVIEMBRE '!K26+'DICIEMBRE '!K26</f>
        <v>6</v>
      </c>
      <c r="L26" s="64">
        <f>+'ENERO '!L26+FEBRERO!L26+MARZO!L26+ABRIL!L26+'MAYO '!L26+JUNIO!L26+JULIO!L26+AGOSTO!L26+SEPTIEMBRE!L26+'OCTUBRE '!L26+'NOVIEMBRE '!L26+'DICIEMBRE '!L26</f>
        <v>6</v>
      </c>
      <c r="M26" s="64">
        <f>+'ENERO '!M26+FEBRERO!M26+MARZO!M26+ABRIL!M26+'MAYO '!M26+JUNIO!M26+JULIO!M26+AGOSTO!M26+SEPTIEMBRE!M26+'OCTUBRE '!M26+'NOVIEMBRE '!M26+'DICIEMBRE '!M26</f>
        <v>1</v>
      </c>
      <c r="N26" s="64">
        <f>+'ENERO '!N26+FEBRERO!N26+MARZO!N26+ABRIL!N26+'MAYO '!N26+JUNIO!N26+JULIO!N26+AGOSTO!N26+SEPTIEMBRE!N26+'OCTUBRE '!N26+'NOVIEMBRE '!N26+'DICIEMBRE '!N26</f>
        <v>0</v>
      </c>
      <c r="O26" s="64">
        <f>+'ENERO '!O26+FEBRERO!O26+MARZO!O26+ABRIL!O26+'MAYO '!O26+JUNIO!O26+JULIO!O26+AGOSTO!O26+SEPTIEMBRE!O26+'OCTUBRE '!O26+'NOVIEMBRE '!O26+'DICIEMBRE '!O26</f>
        <v>10</v>
      </c>
      <c r="P26" s="64">
        <f>+'ENERO '!P26+FEBRERO!P26+MARZO!P26+ABRIL!P26+'MAYO '!P26+JUNIO!P26+JULIO!P26+AGOSTO!P26+SEPTIEMBRE!P26+'OCTUBRE '!P26+'NOVIEMBRE '!P26+'DICIEMBRE '!P26</f>
        <v>1</v>
      </c>
      <c r="Q26" s="64">
        <f>+'ENERO '!Q26+FEBRERO!Q26+MARZO!Q26+ABRIL!Q26+'MAYO '!Q26+JUNIO!Q26+JULIO!Q26+AGOSTO!Q26+SEPTIEMBRE!Q26+'OCTUBRE '!Q26+'NOVIEMBRE '!Q26+'DICIEMBRE '!Q26</f>
        <v>0</v>
      </c>
      <c r="R26" s="64">
        <f>+'ENERO '!R26+FEBRERO!R26+MARZO!R26+ABRIL!R26+'MAYO '!R26+JUNIO!R26+JULIO!R26+AGOSTO!R26+SEPTIEMBRE!R26+'OCTUBRE '!R26+'NOVIEMBRE '!R26+'DICIEMBRE '!R26</f>
        <v>0</v>
      </c>
      <c r="S26" s="64">
        <f>+'ENERO '!S26+FEBRERO!S26+MARZO!S26+ABRIL!S26+'MAYO '!S26+JUNIO!S26+JULIO!S26+AGOSTO!S26+SEPTIEMBRE!S26+'OCTUBRE '!S26+'NOVIEMBRE '!S26+'DICIEMBRE '!S26</f>
        <v>0</v>
      </c>
      <c r="T26" s="64">
        <f>+'ENERO '!T26+FEBRERO!T26+MARZO!T26+ABRIL!T26+'MAYO '!T26+JUNIO!T26+JULIO!T26+AGOSTO!T26+SEPTIEMBRE!T26+'OCTUBRE '!T26+'NOVIEMBRE '!T26+'DICIEMBRE '!T26</f>
        <v>0</v>
      </c>
      <c r="U26" s="64">
        <f>+'ENERO '!U26+FEBRERO!U26+MARZO!U26+ABRIL!U26+'MAYO '!U26+JUNIO!U26+JULIO!U26+AGOSTO!U26+SEPTIEMBRE!U26+'OCTUBRE '!U26+'NOVIEMBRE '!U26+'DICIEMBRE '!U26</f>
        <v>95</v>
      </c>
      <c r="V26" s="64">
        <f>+'ENERO '!V26+FEBRERO!V26+MARZO!V26+ABRIL!V26+'MAYO '!V26+JUNIO!V26+JULIO!V26+AGOSTO!V26+SEPTIEMBRE!V26+'OCTUBRE '!V26+'NOVIEMBRE '!V26+'DICIEMBRE '!V26</f>
        <v>0</v>
      </c>
      <c r="W26" s="64">
        <f>+'ENERO '!W26+FEBRERO!W26+MARZO!W26+ABRIL!W26+'MAYO '!W26+JUNIO!W26+JULIO!W26+AGOSTO!W26+SEPTIEMBRE!W26+'OCTUBRE '!W26+'NOVIEMBRE '!W26+'DICIEMBRE '!W26</f>
        <v>95</v>
      </c>
      <c r="X26" s="64">
        <f>+'ENERO '!X26+FEBRERO!X26+MARZO!X26+ABRIL!X26+'MAYO '!X26+JUNIO!X26+JULIO!X26+AGOSTO!X26+SEPTIEMBRE!X26+'OCTUBRE '!X26+'NOVIEMBRE '!X26+'DICIEMBRE '!X26</f>
        <v>0</v>
      </c>
      <c r="Y26" s="64">
        <f>+'ENERO '!Y26+FEBRERO!Y26+MARZO!Y26+ABRIL!Y26+'MAYO '!Y26+JUNIO!Y26+JULIO!Y26+AGOSTO!Y26+SEPTIEMBRE!Y26+'OCTUBRE '!Y26+'NOVIEMBRE '!Y26+'DICIEMBRE '!Y26</f>
        <v>0</v>
      </c>
      <c r="Z26" s="64">
        <f>+'ENERO '!Z26+FEBRERO!Z26+MARZO!Z26+ABRIL!Z26+'MAYO '!Z26+JUNIO!Z26+JULIO!Z26+AGOSTO!Z26+SEPTIEMBRE!Z26+'OCTUBRE '!Z26+'NOVIEMBRE '!Z26+'DICIEMBRE '!Z26</f>
        <v>0</v>
      </c>
      <c r="AA26" s="64">
        <f>+'ENERO '!AA26+FEBRERO!AA26+MARZO!AA26+ABRIL!AA26+'MAYO '!AA26+JUNIO!AA26+JULIO!AA26+AGOSTO!AA26+SEPTIEMBRE!AA26+'OCTUBRE '!AA26+'NOVIEMBRE '!AA26+'DICIEMBRE '!AA26</f>
        <v>0</v>
      </c>
      <c r="AB26" s="64">
        <f>+'ENERO '!AB26+FEBRERO!AB26+MARZO!AB26+ABRIL!AB26+'MAYO '!AB26+JUNIO!AB26+JULIO!AB26+AGOSTO!AB26+SEPTIEMBRE!AB26+'OCTUBRE '!AB26+'NOVIEMBRE '!AB26+'DICIEMBRE '!AB26</f>
        <v>40</v>
      </c>
      <c r="AC26" s="64">
        <f>+'ENERO '!AC26+FEBRERO!AC26+MARZO!AC26+ABRIL!AC26+'MAYO '!AC26+JUNIO!AC26+JULIO!AC26+AGOSTO!AC26+SEPTIEMBRE!AC26+'OCTUBRE '!AC26+'NOVIEMBRE '!AC26+'DICIEMBRE '!AC26</f>
        <v>40</v>
      </c>
      <c r="AD26" s="64">
        <f>+'ENERO '!AD26+FEBRERO!AD26+MARZO!AD26+ABRIL!AD26+'MAYO '!AD26+JUNIO!AD26+JULIO!AD26+AGOSTO!AD26+SEPTIEMBRE!AD26+'OCTUBRE '!AD26+'NOVIEMBRE '!AD26+'DICIEMBRE '!AD26</f>
        <v>0</v>
      </c>
      <c r="AE26" s="64">
        <f>+'ENERO '!AE26+FEBRERO!AE26+MARZO!AE26+ABRIL!AE26+'MAYO '!AE26+JUNIO!AE26+JULIO!AE26+AGOSTO!AE26+SEPTIEMBRE!AE26+'OCTUBRE '!AE26+'NOVIEMBRE '!AE26+'DICIEMBRE '!AE26</f>
        <v>0</v>
      </c>
      <c r="AF26" s="64">
        <f>+'ENERO '!AF26+FEBRERO!AF26+MARZO!AF26+ABRIL!AF26+'MAYO '!AF26+JUNIO!AF26+JULIO!AF26+AGOSTO!AF26+SEPTIEMBRE!AF26+'OCTUBRE '!AF26+'NOVIEMBRE '!AF26+'DICIEMBRE '!AF26</f>
        <v>3</v>
      </c>
      <c r="AG26" s="64">
        <f>+'ENERO '!AG26+FEBRERO!AG26+MARZO!AG26+ABRIL!AG26+'MAYO '!AG26+JUNIO!AG26+JULIO!AG26+AGOSTO!AG26+SEPTIEMBRE!AG26+'OCTUBRE '!AG26+'NOVIEMBRE '!AG26+'DICIEMBRE '!AG26</f>
        <v>0</v>
      </c>
      <c r="AH26" s="64">
        <f>+'ENERO '!AH26+FEBRERO!AH26+MARZO!AH26+ABRIL!AH26+'MAYO '!AH26+JUNIO!AH26+JULIO!AH26+AGOSTO!AH26+SEPTIEMBRE!AH26+'OCTUBRE '!AH26+'NOVIEMBRE '!AH26+'DICIEMBRE '!AH26</f>
        <v>0</v>
      </c>
      <c r="AI26" s="64">
        <f>+'ENERO '!AI26+FEBRERO!AI26+MARZO!AI26+ABRIL!AI26+'MAYO '!AI26+JUNIO!AI26+JULIO!AI26+AGOSTO!AI26+SEPTIEMBRE!AI26+'OCTUBRE '!AI26+'NOVIEMBRE '!AI26+'DICIEMBRE '!AI26</f>
        <v>39</v>
      </c>
      <c r="AJ26" s="64">
        <f>+'ENERO '!AJ26+FEBRERO!AJ26+MARZO!AJ26+ABRIL!AJ26+'MAYO '!AJ26+JUNIO!AJ26+JULIO!AJ26+AGOSTO!AJ26+SEPTIEMBRE!AJ26+'OCTUBRE '!AJ26+'NOVIEMBRE '!AJ26+'DICIEMBRE '!AJ26</f>
        <v>0</v>
      </c>
      <c r="AK26" s="64">
        <f>+'ENERO '!AK26+FEBRERO!AK26+MARZO!AK26+ABRIL!AK26+'MAYO '!AK26+JUNIO!AK26+JULIO!AK26+AGOSTO!AK26+SEPTIEMBRE!AK26+'OCTUBRE '!AK26+'NOVIEMBRE '!AK26+'DICIEMBRE '!AK26</f>
        <v>0</v>
      </c>
      <c r="AL26" s="64">
        <f>+'ENERO '!AL26+FEBRERO!AL26+MARZO!AL26+ABRIL!AL26+'MAYO '!AL26+JUNIO!AL26+JULIO!AL26+AGOSTO!AL26+SEPTIEMBRE!AL26+'OCTUBRE '!AL26+'NOVIEMBRE '!AL26+'DICIEMBRE '!AL26</f>
        <v>0</v>
      </c>
      <c r="AM26" s="64">
        <f>+'ENERO '!AM26+FEBRERO!AM26+MARZO!AM26+ABRIL!AM26+'MAYO '!AM26+JUNIO!AM26+JULIO!AM26+AGOSTO!AM26+SEPTIEMBRE!AM26+'OCTUBRE '!AM26+'NOVIEMBRE '!AM26+'DICIEMBRE '!AM26</f>
        <v>0</v>
      </c>
      <c r="AN26" s="64">
        <f>+'ENERO '!AN26+FEBRERO!AN26+MARZO!AN26+ABRIL!AN26+'MAYO '!AN26+JUNIO!AN26+JULIO!AN26+AGOSTO!AN26+SEPTIEMBRE!AN26+'OCTUBRE '!AN26+'NOVIEMBRE '!AN26+'DICIEMBRE '!AN26</f>
        <v>1</v>
      </c>
      <c r="AO26" s="95"/>
      <c r="AP26" s="64">
        <f>+'ENERO '!AP26+FEBRERO!AP26+MARZO!AP26+ABRIL!AP26+'MAYO '!AP26+JUNIO!AP26+JULIO!AP26+AGOSTO!AP26+SEPTIEMBRE!AP26+'OCTUBRE '!AP26+'NOVIEMBRE '!AP26+'DICIEMBRE '!AP26</f>
        <v>0</v>
      </c>
      <c r="AQ26" s="143"/>
      <c r="AR26" s="142"/>
      <c r="AS26" s="143"/>
      <c r="AT26" s="142"/>
      <c r="AU26" s="143"/>
      <c r="AV26" s="144"/>
      <c r="AW26" s="145"/>
      <c r="AX26" s="146"/>
      <c r="AY26" s="138" t="str">
        <f t="shared" si="0"/>
        <v/>
      </c>
      <c r="BF26" s="2"/>
      <c r="BG26" s="2"/>
      <c r="BH26" s="2"/>
      <c r="BI26" s="2"/>
      <c r="BJ26" s="2"/>
      <c r="BK26" s="2"/>
      <c r="BL26" s="2"/>
      <c r="BM26" s="2"/>
      <c r="BN26" s="2"/>
      <c r="BO26" s="2"/>
      <c r="BP26" s="105" t="str">
        <f t="shared" si="1"/>
        <v/>
      </c>
      <c r="BQ26" s="25" t="str">
        <f t="shared" si="2"/>
        <v/>
      </c>
      <c r="BR26" s="25" t="str">
        <f t="shared" si="3"/>
        <v/>
      </c>
      <c r="BS26" s="25" t="str">
        <f t="shared" si="4"/>
        <v/>
      </c>
      <c r="BT26" s="25" t="str">
        <f t="shared" si="5"/>
        <v/>
      </c>
      <c r="BU26" s="25" t="str">
        <f t="shared" si="6"/>
        <v/>
      </c>
      <c r="BV26" s="21" t="str">
        <f t="shared" si="14"/>
        <v/>
      </c>
      <c r="BW26" s="18"/>
      <c r="BX26" s="108">
        <f t="shared" si="7"/>
        <v>0</v>
      </c>
      <c r="BY26" s="108">
        <f t="shared" si="8"/>
        <v>0</v>
      </c>
      <c r="BZ26" s="108">
        <f t="shared" si="9"/>
        <v>0</v>
      </c>
      <c r="CA26" s="108">
        <f t="shared" si="10"/>
        <v>0</v>
      </c>
      <c r="CB26" s="108">
        <f t="shared" si="11"/>
        <v>0</v>
      </c>
      <c r="CC26" s="108">
        <f t="shared" si="12"/>
        <v>0</v>
      </c>
      <c r="CD26" s="108">
        <f t="shared" si="15"/>
        <v>0</v>
      </c>
      <c r="CY26" s="14"/>
      <c r="CZ26" s="14"/>
    </row>
    <row r="27" spans="1:104" s="4" customFormat="1" ht="11.25" x14ac:dyDescent="0.15">
      <c r="A27" s="23" t="s">
        <v>57</v>
      </c>
      <c r="B27" s="87">
        <f t="shared" si="13"/>
        <v>0</v>
      </c>
      <c r="C27" s="64">
        <f>+'ENERO '!C27+FEBRERO!C27+MARZO!C27+ABRIL!C27+'MAYO '!C27+JUNIO!C27+JULIO!C27+AGOSTO!C27+SEPTIEMBRE!C27+'OCTUBRE '!C27+'NOVIEMBRE '!C27+'DICIEMBRE '!C27</f>
        <v>0</v>
      </c>
      <c r="D27" s="64">
        <f>+'ENERO '!D27+FEBRERO!D27+MARZO!D27+ABRIL!D27+'MAYO '!D27+JUNIO!D27+JULIO!D27+AGOSTO!D27+SEPTIEMBRE!D27+'OCTUBRE '!D27+'NOVIEMBRE '!D27+'DICIEMBRE '!D27</f>
        <v>0</v>
      </c>
      <c r="E27" s="64">
        <f>+'ENERO '!E27+FEBRERO!E27+MARZO!E27+ABRIL!E27+'MAYO '!E27+JUNIO!E27+JULIO!E27+AGOSTO!E27+SEPTIEMBRE!E27+'OCTUBRE '!E27+'NOVIEMBRE '!E27+'DICIEMBRE '!E27</f>
        <v>0</v>
      </c>
      <c r="F27" s="64">
        <f>+'ENERO '!F27+FEBRERO!F27+MARZO!F27+ABRIL!F27+'MAYO '!F27+JUNIO!F27+JULIO!F27+AGOSTO!F27+SEPTIEMBRE!F27+'OCTUBRE '!F27+'NOVIEMBRE '!F27+'DICIEMBRE '!F27</f>
        <v>0</v>
      </c>
      <c r="G27" s="64">
        <f>+'ENERO '!G27+FEBRERO!G27+MARZO!G27+ABRIL!G27+'MAYO '!G27+JUNIO!G27+JULIO!G27+AGOSTO!G27+SEPTIEMBRE!G27+'OCTUBRE '!G27+'NOVIEMBRE '!G27+'DICIEMBRE '!G27</f>
        <v>0</v>
      </c>
      <c r="H27" s="64">
        <f>+'ENERO '!H27+FEBRERO!H27+MARZO!H27+ABRIL!H27+'MAYO '!H27+JUNIO!H27+JULIO!H27+AGOSTO!H27+SEPTIEMBRE!H27+'OCTUBRE '!H27+'NOVIEMBRE '!H27+'DICIEMBRE '!H27</f>
        <v>0</v>
      </c>
      <c r="I27" s="64">
        <f>+'ENERO '!I27+FEBRERO!I27+MARZO!I27+ABRIL!I27+'MAYO '!I27+JUNIO!I27+JULIO!I27+AGOSTO!I27+SEPTIEMBRE!I27+'OCTUBRE '!I27+'NOVIEMBRE '!I27+'DICIEMBRE '!I27</f>
        <v>0</v>
      </c>
      <c r="J27" s="64">
        <f>+'ENERO '!J27+FEBRERO!J27+MARZO!J27+ABRIL!J27+'MAYO '!J27+JUNIO!J27+JULIO!J27+AGOSTO!J27+SEPTIEMBRE!J27+'OCTUBRE '!J27+'NOVIEMBRE '!J27+'DICIEMBRE '!J27</f>
        <v>0</v>
      </c>
      <c r="K27" s="64">
        <f>+'ENERO '!K27+FEBRERO!K27+MARZO!K27+ABRIL!K27+'MAYO '!K27+JUNIO!K27+JULIO!K27+AGOSTO!K27+SEPTIEMBRE!K27+'OCTUBRE '!K27+'NOVIEMBRE '!K27+'DICIEMBRE '!K27</f>
        <v>0</v>
      </c>
      <c r="L27" s="64">
        <f>+'ENERO '!L27+FEBRERO!L27+MARZO!L27+ABRIL!L27+'MAYO '!L27+JUNIO!L27+JULIO!L27+AGOSTO!L27+SEPTIEMBRE!L27+'OCTUBRE '!L27+'NOVIEMBRE '!L27+'DICIEMBRE '!L27</f>
        <v>0</v>
      </c>
      <c r="M27" s="64">
        <f>+'ENERO '!M27+FEBRERO!M27+MARZO!M27+ABRIL!M27+'MAYO '!M27+JUNIO!M27+JULIO!M27+AGOSTO!M27+SEPTIEMBRE!M27+'OCTUBRE '!M27+'NOVIEMBRE '!M27+'DICIEMBRE '!M27</f>
        <v>0</v>
      </c>
      <c r="N27" s="64">
        <f>+'ENERO '!N27+FEBRERO!N27+MARZO!N27+ABRIL!N27+'MAYO '!N27+JUNIO!N27+JULIO!N27+AGOSTO!N27+SEPTIEMBRE!N27+'OCTUBRE '!N27+'NOVIEMBRE '!N27+'DICIEMBRE '!N27</f>
        <v>0</v>
      </c>
      <c r="O27" s="64">
        <f>+'ENERO '!O27+FEBRERO!O27+MARZO!O27+ABRIL!O27+'MAYO '!O27+JUNIO!O27+JULIO!O27+AGOSTO!O27+SEPTIEMBRE!O27+'OCTUBRE '!O27+'NOVIEMBRE '!O27+'DICIEMBRE '!O27</f>
        <v>0</v>
      </c>
      <c r="P27" s="64">
        <f>+'ENERO '!P27+FEBRERO!P27+MARZO!P27+ABRIL!P27+'MAYO '!P27+JUNIO!P27+JULIO!P27+AGOSTO!P27+SEPTIEMBRE!P27+'OCTUBRE '!P27+'NOVIEMBRE '!P27+'DICIEMBRE '!P27</f>
        <v>0</v>
      </c>
      <c r="Q27" s="64">
        <f>+'ENERO '!Q27+FEBRERO!Q27+MARZO!Q27+ABRIL!Q27+'MAYO '!Q27+JUNIO!Q27+JULIO!Q27+AGOSTO!Q27+SEPTIEMBRE!Q27+'OCTUBRE '!Q27+'NOVIEMBRE '!Q27+'DICIEMBRE '!Q27</f>
        <v>0</v>
      </c>
      <c r="R27" s="64">
        <f>+'ENERO '!R27+FEBRERO!R27+MARZO!R27+ABRIL!R27+'MAYO '!R27+JUNIO!R27+JULIO!R27+AGOSTO!R27+SEPTIEMBRE!R27+'OCTUBRE '!R27+'NOVIEMBRE '!R27+'DICIEMBRE '!R27</f>
        <v>0</v>
      </c>
      <c r="S27" s="64">
        <f>+'ENERO '!S27+FEBRERO!S27+MARZO!S27+ABRIL!S27+'MAYO '!S27+JUNIO!S27+JULIO!S27+AGOSTO!S27+SEPTIEMBRE!S27+'OCTUBRE '!S27+'NOVIEMBRE '!S27+'DICIEMBRE '!S27</f>
        <v>0</v>
      </c>
      <c r="T27" s="64">
        <f>+'ENERO '!T27+FEBRERO!T27+MARZO!T27+ABRIL!T27+'MAYO '!T27+JUNIO!T27+JULIO!T27+AGOSTO!T27+SEPTIEMBRE!T27+'OCTUBRE '!T27+'NOVIEMBRE '!T27+'DICIEMBRE '!T27</f>
        <v>0</v>
      </c>
      <c r="U27" s="64">
        <f>+'ENERO '!U27+FEBRERO!U27+MARZO!U27+ABRIL!U27+'MAYO '!U27+JUNIO!U27+JULIO!U27+AGOSTO!U27+SEPTIEMBRE!U27+'OCTUBRE '!U27+'NOVIEMBRE '!U27+'DICIEMBRE '!U27</f>
        <v>0</v>
      </c>
      <c r="V27" s="64">
        <f>+'ENERO '!V27+FEBRERO!V27+MARZO!V27+ABRIL!V27+'MAYO '!V27+JUNIO!V27+JULIO!V27+AGOSTO!V27+SEPTIEMBRE!V27+'OCTUBRE '!V27+'NOVIEMBRE '!V27+'DICIEMBRE '!V27</f>
        <v>0</v>
      </c>
      <c r="W27" s="64">
        <f>+'ENERO '!W27+FEBRERO!W27+MARZO!W27+ABRIL!W27+'MAYO '!W27+JUNIO!W27+JULIO!W27+AGOSTO!W27+SEPTIEMBRE!W27+'OCTUBRE '!W27+'NOVIEMBRE '!W27+'DICIEMBRE '!W27</f>
        <v>0</v>
      </c>
      <c r="X27" s="64">
        <f>+'ENERO '!X27+FEBRERO!X27+MARZO!X27+ABRIL!X27+'MAYO '!X27+JUNIO!X27+JULIO!X27+AGOSTO!X27+SEPTIEMBRE!X27+'OCTUBRE '!X27+'NOVIEMBRE '!X27+'DICIEMBRE '!X27</f>
        <v>0</v>
      </c>
      <c r="Y27" s="64">
        <f>+'ENERO '!Y27+FEBRERO!Y27+MARZO!Y27+ABRIL!Y27+'MAYO '!Y27+JUNIO!Y27+JULIO!Y27+AGOSTO!Y27+SEPTIEMBRE!Y27+'OCTUBRE '!Y27+'NOVIEMBRE '!Y27+'DICIEMBRE '!Y27</f>
        <v>0</v>
      </c>
      <c r="Z27" s="64">
        <f>+'ENERO '!Z27+FEBRERO!Z27+MARZO!Z27+ABRIL!Z27+'MAYO '!Z27+JUNIO!Z27+JULIO!Z27+AGOSTO!Z27+SEPTIEMBRE!Z27+'OCTUBRE '!Z27+'NOVIEMBRE '!Z27+'DICIEMBRE '!Z27</f>
        <v>0</v>
      </c>
      <c r="AA27" s="64">
        <f>+'ENERO '!AA27+FEBRERO!AA27+MARZO!AA27+ABRIL!AA27+'MAYO '!AA27+JUNIO!AA27+JULIO!AA27+AGOSTO!AA27+SEPTIEMBRE!AA27+'OCTUBRE '!AA27+'NOVIEMBRE '!AA27+'DICIEMBRE '!AA27</f>
        <v>0</v>
      </c>
      <c r="AB27" s="64">
        <f>+'ENERO '!AB27+FEBRERO!AB27+MARZO!AB27+ABRIL!AB27+'MAYO '!AB27+JUNIO!AB27+JULIO!AB27+AGOSTO!AB27+SEPTIEMBRE!AB27+'OCTUBRE '!AB27+'NOVIEMBRE '!AB27+'DICIEMBRE '!AB27</f>
        <v>0</v>
      </c>
      <c r="AC27" s="64">
        <f>+'ENERO '!AC27+FEBRERO!AC27+MARZO!AC27+ABRIL!AC27+'MAYO '!AC27+JUNIO!AC27+JULIO!AC27+AGOSTO!AC27+SEPTIEMBRE!AC27+'OCTUBRE '!AC27+'NOVIEMBRE '!AC27+'DICIEMBRE '!AC27</f>
        <v>0</v>
      </c>
      <c r="AD27" s="64">
        <f>+'ENERO '!AD27+FEBRERO!AD27+MARZO!AD27+ABRIL!AD27+'MAYO '!AD27+JUNIO!AD27+JULIO!AD27+AGOSTO!AD27+SEPTIEMBRE!AD27+'OCTUBRE '!AD27+'NOVIEMBRE '!AD27+'DICIEMBRE '!AD27</f>
        <v>0</v>
      </c>
      <c r="AE27" s="64">
        <f>+'ENERO '!AE27+FEBRERO!AE27+MARZO!AE27+ABRIL!AE27+'MAYO '!AE27+JUNIO!AE27+JULIO!AE27+AGOSTO!AE27+SEPTIEMBRE!AE27+'OCTUBRE '!AE27+'NOVIEMBRE '!AE27+'DICIEMBRE '!AE27</f>
        <v>0</v>
      </c>
      <c r="AF27" s="64">
        <f>+'ENERO '!AF27+FEBRERO!AF27+MARZO!AF27+ABRIL!AF27+'MAYO '!AF27+JUNIO!AF27+JULIO!AF27+AGOSTO!AF27+SEPTIEMBRE!AF27+'OCTUBRE '!AF27+'NOVIEMBRE '!AF27+'DICIEMBRE '!AF27</f>
        <v>0</v>
      </c>
      <c r="AG27" s="64">
        <f>+'ENERO '!AG27+FEBRERO!AG27+MARZO!AG27+ABRIL!AG27+'MAYO '!AG27+JUNIO!AG27+JULIO!AG27+AGOSTO!AG27+SEPTIEMBRE!AG27+'OCTUBRE '!AG27+'NOVIEMBRE '!AG27+'DICIEMBRE '!AG27</f>
        <v>0</v>
      </c>
      <c r="AH27" s="64">
        <f>+'ENERO '!AH27+FEBRERO!AH27+MARZO!AH27+ABRIL!AH27+'MAYO '!AH27+JUNIO!AH27+JULIO!AH27+AGOSTO!AH27+SEPTIEMBRE!AH27+'OCTUBRE '!AH27+'NOVIEMBRE '!AH27+'DICIEMBRE '!AH27</f>
        <v>0</v>
      </c>
      <c r="AI27" s="64">
        <f>+'ENERO '!AI27+FEBRERO!AI27+MARZO!AI27+ABRIL!AI27+'MAYO '!AI27+JUNIO!AI27+JULIO!AI27+AGOSTO!AI27+SEPTIEMBRE!AI27+'OCTUBRE '!AI27+'NOVIEMBRE '!AI27+'DICIEMBRE '!AI27</f>
        <v>0</v>
      </c>
      <c r="AJ27" s="64">
        <f>+'ENERO '!AJ27+FEBRERO!AJ27+MARZO!AJ27+ABRIL!AJ27+'MAYO '!AJ27+JUNIO!AJ27+JULIO!AJ27+AGOSTO!AJ27+SEPTIEMBRE!AJ27+'OCTUBRE '!AJ27+'NOVIEMBRE '!AJ27+'DICIEMBRE '!AJ27</f>
        <v>0</v>
      </c>
      <c r="AK27" s="64">
        <f>+'ENERO '!AK27+FEBRERO!AK27+MARZO!AK27+ABRIL!AK27+'MAYO '!AK27+JUNIO!AK27+JULIO!AK27+AGOSTO!AK27+SEPTIEMBRE!AK27+'OCTUBRE '!AK27+'NOVIEMBRE '!AK27+'DICIEMBRE '!AK27</f>
        <v>0</v>
      </c>
      <c r="AL27" s="64">
        <f>+'ENERO '!AL27+FEBRERO!AL27+MARZO!AL27+ABRIL!AL27+'MAYO '!AL27+JUNIO!AL27+JULIO!AL27+AGOSTO!AL27+SEPTIEMBRE!AL27+'OCTUBRE '!AL27+'NOVIEMBRE '!AL27+'DICIEMBRE '!AL27</f>
        <v>0</v>
      </c>
      <c r="AM27" s="64">
        <f>+'ENERO '!AM27+FEBRERO!AM27+MARZO!AM27+ABRIL!AM27+'MAYO '!AM27+JUNIO!AM27+JULIO!AM27+AGOSTO!AM27+SEPTIEMBRE!AM27+'OCTUBRE '!AM27+'NOVIEMBRE '!AM27+'DICIEMBRE '!AM27</f>
        <v>0</v>
      </c>
      <c r="AN27" s="64">
        <f>+'ENERO '!AN27+FEBRERO!AN27+MARZO!AN27+ABRIL!AN27+'MAYO '!AN27+JUNIO!AN27+JULIO!AN27+AGOSTO!AN27+SEPTIEMBRE!AN27+'OCTUBRE '!AN27+'NOVIEMBRE '!AN27+'DICIEMBRE '!AN27</f>
        <v>0</v>
      </c>
      <c r="AO27" s="95"/>
      <c r="AP27" s="64">
        <f>+'ENERO '!AP27+FEBRERO!AP27+MARZO!AP27+ABRIL!AP27+'MAYO '!AP27+JUNIO!AP27+JULIO!AP27+AGOSTO!AP27+SEPTIEMBRE!AP27+'OCTUBRE '!AP27+'NOVIEMBRE '!AP27+'DICIEMBRE '!AP27</f>
        <v>0</v>
      </c>
      <c r="AQ27" s="143"/>
      <c r="AR27" s="142"/>
      <c r="AS27" s="143"/>
      <c r="AT27" s="142"/>
      <c r="AU27" s="143"/>
      <c r="AV27" s="144"/>
      <c r="AW27" s="145"/>
      <c r="AX27" s="146"/>
      <c r="AY27" s="138" t="str">
        <f t="shared" si="0"/>
        <v/>
      </c>
      <c r="BB27" s="149"/>
      <c r="BF27" s="2"/>
      <c r="BG27" s="2"/>
      <c r="BH27" s="2"/>
      <c r="BI27" s="2"/>
      <c r="BJ27" s="2"/>
      <c r="BK27" s="2"/>
      <c r="BL27" s="2"/>
      <c r="BM27" s="2"/>
      <c r="BN27" s="2"/>
      <c r="BO27" s="2"/>
      <c r="BP27" s="105" t="str">
        <f t="shared" si="1"/>
        <v/>
      </c>
      <c r="BQ27" s="25" t="str">
        <f t="shared" si="2"/>
        <v/>
      </c>
      <c r="BR27" s="25" t="str">
        <f t="shared" si="3"/>
        <v/>
      </c>
      <c r="BS27" s="25" t="str">
        <f t="shared" si="4"/>
        <v/>
      </c>
      <c r="BT27" s="25" t="str">
        <f t="shared" si="5"/>
        <v/>
      </c>
      <c r="BU27" s="25" t="str">
        <f t="shared" si="6"/>
        <v/>
      </c>
      <c r="BV27" s="21" t="str">
        <f t="shared" si="14"/>
        <v/>
      </c>
      <c r="BW27" s="18"/>
      <c r="BX27" s="108">
        <f t="shared" si="7"/>
        <v>0</v>
      </c>
      <c r="BY27" s="108">
        <f t="shared" si="8"/>
        <v>0</v>
      </c>
      <c r="BZ27" s="108">
        <f t="shared" si="9"/>
        <v>0</v>
      </c>
      <c r="CA27" s="108">
        <f t="shared" si="10"/>
        <v>0</v>
      </c>
      <c r="CB27" s="108">
        <f t="shared" si="11"/>
        <v>0</v>
      </c>
      <c r="CC27" s="108" t="str">
        <f t="shared" si="12"/>
        <v/>
      </c>
      <c r="CD27" s="108">
        <f t="shared" si="15"/>
        <v>0</v>
      </c>
      <c r="CY27" s="14"/>
      <c r="CZ27" s="14"/>
    </row>
    <row r="28" spans="1:104" s="4" customFormat="1" ht="11.25" x14ac:dyDescent="0.15">
      <c r="A28" s="23" t="s">
        <v>58</v>
      </c>
      <c r="B28" s="87">
        <f>SUM(O28:S28)</f>
        <v>0</v>
      </c>
      <c r="C28" s="64">
        <f>+'ENERO '!C28+FEBRERO!C28+MARZO!C28+ABRIL!C28+'MAYO '!C28+JUNIO!C28+JULIO!C28+AGOSTO!C28+SEPTIEMBRE!C28+'OCTUBRE '!C28+'NOVIEMBRE '!C28+'DICIEMBRE '!C28</f>
        <v>0</v>
      </c>
      <c r="D28" s="64">
        <f>+'ENERO '!D28+FEBRERO!D28+MARZO!D28+ABRIL!D28+'MAYO '!D28+JUNIO!D28+JULIO!D28+AGOSTO!D28+SEPTIEMBRE!D28+'OCTUBRE '!D28+'NOVIEMBRE '!D28+'DICIEMBRE '!D28</f>
        <v>0</v>
      </c>
      <c r="E28" s="64">
        <f>+'ENERO '!E28+FEBRERO!E28+MARZO!E28+ABRIL!E28+'MAYO '!E28+JUNIO!E28+JULIO!E28+AGOSTO!E28+SEPTIEMBRE!E28+'OCTUBRE '!E28+'NOVIEMBRE '!E28+'DICIEMBRE '!E28</f>
        <v>0</v>
      </c>
      <c r="F28" s="64">
        <f>+'ENERO '!F28+FEBRERO!F28+MARZO!F28+ABRIL!F28+'MAYO '!F28+JUNIO!F28+JULIO!F28+AGOSTO!F28+SEPTIEMBRE!F28+'OCTUBRE '!F28+'NOVIEMBRE '!F28+'DICIEMBRE '!F28</f>
        <v>0</v>
      </c>
      <c r="G28" s="64">
        <f>+'ENERO '!G28+FEBRERO!G28+MARZO!G28+ABRIL!G28+'MAYO '!G28+JUNIO!G28+JULIO!G28+AGOSTO!G28+SEPTIEMBRE!G28+'OCTUBRE '!G28+'NOVIEMBRE '!G28+'DICIEMBRE '!G28</f>
        <v>0</v>
      </c>
      <c r="H28" s="64">
        <f>+'ENERO '!H28+FEBRERO!H28+MARZO!H28+ABRIL!H28+'MAYO '!H28+JUNIO!H28+JULIO!H28+AGOSTO!H28+SEPTIEMBRE!H28+'OCTUBRE '!H28+'NOVIEMBRE '!H28+'DICIEMBRE '!H28</f>
        <v>0</v>
      </c>
      <c r="I28" s="64">
        <f>+'ENERO '!I28+FEBRERO!I28+MARZO!I28+ABRIL!I28+'MAYO '!I28+JUNIO!I28+JULIO!I28+AGOSTO!I28+SEPTIEMBRE!I28+'OCTUBRE '!I28+'NOVIEMBRE '!I28+'DICIEMBRE '!I28</f>
        <v>0</v>
      </c>
      <c r="J28" s="64">
        <f>+'ENERO '!J28+FEBRERO!J28+MARZO!J28+ABRIL!J28+'MAYO '!J28+JUNIO!J28+JULIO!J28+AGOSTO!J28+SEPTIEMBRE!J28+'OCTUBRE '!J28+'NOVIEMBRE '!J28+'DICIEMBRE '!J28</f>
        <v>0</v>
      </c>
      <c r="K28" s="64">
        <f>+'ENERO '!K28+FEBRERO!K28+MARZO!K28+ABRIL!K28+'MAYO '!K28+JUNIO!K28+JULIO!K28+AGOSTO!K28+SEPTIEMBRE!K28+'OCTUBRE '!K28+'NOVIEMBRE '!K28+'DICIEMBRE '!K28</f>
        <v>0</v>
      </c>
      <c r="L28" s="64">
        <f>+'ENERO '!L28+FEBRERO!L28+MARZO!L28+ABRIL!L28+'MAYO '!L28+JUNIO!L28+JULIO!L28+AGOSTO!L28+SEPTIEMBRE!L28+'OCTUBRE '!L28+'NOVIEMBRE '!L28+'DICIEMBRE '!L28</f>
        <v>0</v>
      </c>
      <c r="M28" s="64">
        <f>+'ENERO '!M28+FEBRERO!M28+MARZO!M28+ABRIL!M28+'MAYO '!M28+JUNIO!M28+JULIO!M28+AGOSTO!M28+SEPTIEMBRE!M28+'OCTUBRE '!M28+'NOVIEMBRE '!M28+'DICIEMBRE '!M28</f>
        <v>0</v>
      </c>
      <c r="N28" s="64">
        <f>+'ENERO '!N28+FEBRERO!N28+MARZO!N28+ABRIL!N28+'MAYO '!N28+JUNIO!N28+JULIO!N28+AGOSTO!N28+SEPTIEMBRE!N28+'OCTUBRE '!N28+'NOVIEMBRE '!N28+'DICIEMBRE '!N28</f>
        <v>0</v>
      </c>
      <c r="O28" s="64">
        <f>+'ENERO '!O28+FEBRERO!O28+MARZO!O28+ABRIL!O28+'MAYO '!O28+JUNIO!O28+JULIO!O28+AGOSTO!O28+SEPTIEMBRE!O28+'OCTUBRE '!O28+'NOVIEMBRE '!O28+'DICIEMBRE '!O28</f>
        <v>0</v>
      </c>
      <c r="P28" s="64">
        <f>+'ENERO '!P28+FEBRERO!P28+MARZO!P28+ABRIL!P28+'MAYO '!P28+JUNIO!P28+JULIO!P28+AGOSTO!P28+SEPTIEMBRE!P28+'OCTUBRE '!P28+'NOVIEMBRE '!P28+'DICIEMBRE '!P28</f>
        <v>0</v>
      </c>
      <c r="Q28" s="64">
        <f>+'ENERO '!Q28+FEBRERO!Q28+MARZO!Q28+ABRIL!Q28+'MAYO '!Q28+JUNIO!Q28+JULIO!Q28+AGOSTO!Q28+SEPTIEMBRE!Q28+'OCTUBRE '!Q28+'NOVIEMBRE '!Q28+'DICIEMBRE '!Q28</f>
        <v>0</v>
      </c>
      <c r="R28" s="64">
        <f>+'ENERO '!R28+FEBRERO!R28+MARZO!R28+ABRIL!R28+'MAYO '!R28+JUNIO!R28+JULIO!R28+AGOSTO!R28+SEPTIEMBRE!R28+'OCTUBRE '!R28+'NOVIEMBRE '!R28+'DICIEMBRE '!R28</f>
        <v>0</v>
      </c>
      <c r="S28" s="64">
        <f>+'ENERO '!S28+FEBRERO!S28+MARZO!S28+ABRIL!S28+'MAYO '!S28+JUNIO!S28+JULIO!S28+AGOSTO!S28+SEPTIEMBRE!S28+'OCTUBRE '!S28+'NOVIEMBRE '!S28+'DICIEMBRE '!S28</f>
        <v>0</v>
      </c>
      <c r="T28" s="64">
        <f>+'ENERO '!T28+FEBRERO!T28+MARZO!T28+ABRIL!T28+'MAYO '!T28+JUNIO!T28+JULIO!T28+AGOSTO!T28+SEPTIEMBRE!T28+'OCTUBRE '!T28+'NOVIEMBRE '!T28+'DICIEMBRE '!T28</f>
        <v>0</v>
      </c>
      <c r="U28" s="64">
        <f>+'ENERO '!U28+FEBRERO!U28+MARZO!U28+ABRIL!U28+'MAYO '!U28+JUNIO!U28+JULIO!U28+AGOSTO!U28+SEPTIEMBRE!U28+'OCTUBRE '!U28+'NOVIEMBRE '!U28+'DICIEMBRE '!U28</f>
        <v>0</v>
      </c>
      <c r="V28" s="64">
        <f>+'ENERO '!V28+FEBRERO!V28+MARZO!V28+ABRIL!V28+'MAYO '!V28+JUNIO!V28+JULIO!V28+AGOSTO!V28+SEPTIEMBRE!V28+'OCTUBRE '!V28+'NOVIEMBRE '!V28+'DICIEMBRE '!V28</f>
        <v>0</v>
      </c>
      <c r="W28" s="64">
        <f>+'ENERO '!W28+FEBRERO!W28+MARZO!W28+ABRIL!W28+'MAYO '!W28+JUNIO!W28+JULIO!W28+AGOSTO!W28+SEPTIEMBRE!W28+'OCTUBRE '!W28+'NOVIEMBRE '!W28+'DICIEMBRE '!W28</f>
        <v>0</v>
      </c>
      <c r="X28" s="64">
        <f>+'ENERO '!X28+FEBRERO!X28+MARZO!X28+ABRIL!X28+'MAYO '!X28+JUNIO!X28+JULIO!X28+AGOSTO!X28+SEPTIEMBRE!X28+'OCTUBRE '!X28+'NOVIEMBRE '!X28+'DICIEMBRE '!X28</f>
        <v>0</v>
      </c>
      <c r="Y28" s="64">
        <f>+'ENERO '!Y28+FEBRERO!Y28+MARZO!Y28+ABRIL!Y28+'MAYO '!Y28+JUNIO!Y28+JULIO!Y28+AGOSTO!Y28+SEPTIEMBRE!Y28+'OCTUBRE '!Y28+'NOVIEMBRE '!Y28+'DICIEMBRE '!Y28</f>
        <v>0</v>
      </c>
      <c r="Z28" s="64">
        <f>+'ENERO '!Z28+FEBRERO!Z28+MARZO!Z28+ABRIL!Z28+'MAYO '!Z28+JUNIO!Z28+JULIO!Z28+AGOSTO!Z28+SEPTIEMBRE!Z28+'OCTUBRE '!Z28+'NOVIEMBRE '!Z28+'DICIEMBRE '!Z28</f>
        <v>0</v>
      </c>
      <c r="AA28" s="64">
        <f>+'ENERO '!AA28+FEBRERO!AA28+MARZO!AA28+ABRIL!AA28+'MAYO '!AA28+JUNIO!AA28+JULIO!AA28+AGOSTO!AA28+SEPTIEMBRE!AA28+'OCTUBRE '!AA28+'NOVIEMBRE '!AA28+'DICIEMBRE '!AA28</f>
        <v>0</v>
      </c>
      <c r="AB28" s="64">
        <f>+'ENERO '!AB28+FEBRERO!AB28+MARZO!AB28+ABRIL!AB28+'MAYO '!AB28+JUNIO!AB28+JULIO!AB28+AGOSTO!AB28+SEPTIEMBRE!AB28+'OCTUBRE '!AB28+'NOVIEMBRE '!AB28+'DICIEMBRE '!AB28</f>
        <v>0</v>
      </c>
      <c r="AC28" s="64">
        <f>+'ENERO '!AC28+FEBRERO!AC28+MARZO!AC28+ABRIL!AC28+'MAYO '!AC28+JUNIO!AC28+JULIO!AC28+AGOSTO!AC28+SEPTIEMBRE!AC28+'OCTUBRE '!AC28+'NOVIEMBRE '!AC28+'DICIEMBRE '!AC28</f>
        <v>0</v>
      </c>
      <c r="AD28" s="64">
        <f>+'ENERO '!AD28+FEBRERO!AD28+MARZO!AD28+ABRIL!AD28+'MAYO '!AD28+JUNIO!AD28+JULIO!AD28+AGOSTO!AD28+SEPTIEMBRE!AD28+'OCTUBRE '!AD28+'NOVIEMBRE '!AD28+'DICIEMBRE '!AD28</f>
        <v>0</v>
      </c>
      <c r="AE28" s="64">
        <f>+'ENERO '!AE28+FEBRERO!AE28+MARZO!AE28+ABRIL!AE28+'MAYO '!AE28+JUNIO!AE28+JULIO!AE28+AGOSTO!AE28+SEPTIEMBRE!AE28+'OCTUBRE '!AE28+'NOVIEMBRE '!AE28+'DICIEMBRE '!AE28</f>
        <v>0</v>
      </c>
      <c r="AF28" s="64">
        <f>+'ENERO '!AF28+FEBRERO!AF28+MARZO!AF28+ABRIL!AF28+'MAYO '!AF28+JUNIO!AF28+JULIO!AF28+AGOSTO!AF28+SEPTIEMBRE!AF28+'OCTUBRE '!AF28+'NOVIEMBRE '!AF28+'DICIEMBRE '!AF28</f>
        <v>0</v>
      </c>
      <c r="AG28" s="64">
        <f>+'ENERO '!AG28+FEBRERO!AG28+MARZO!AG28+ABRIL!AG28+'MAYO '!AG28+JUNIO!AG28+JULIO!AG28+AGOSTO!AG28+SEPTIEMBRE!AG28+'OCTUBRE '!AG28+'NOVIEMBRE '!AG28+'DICIEMBRE '!AG28</f>
        <v>0</v>
      </c>
      <c r="AH28" s="64">
        <f>+'ENERO '!AH28+FEBRERO!AH28+MARZO!AH28+ABRIL!AH28+'MAYO '!AH28+JUNIO!AH28+JULIO!AH28+AGOSTO!AH28+SEPTIEMBRE!AH28+'OCTUBRE '!AH28+'NOVIEMBRE '!AH28+'DICIEMBRE '!AH28</f>
        <v>0</v>
      </c>
      <c r="AI28" s="64">
        <f>+'ENERO '!AI28+FEBRERO!AI28+MARZO!AI28+ABRIL!AI28+'MAYO '!AI28+JUNIO!AI28+JULIO!AI28+AGOSTO!AI28+SEPTIEMBRE!AI28+'OCTUBRE '!AI28+'NOVIEMBRE '!AI28+'DICIEMBRE '!AI28</f>
        <v>0</v>
      </c>
      <c r="AJ28" s="64">
        <f>+'ENERO '!AJ28+FEBRERO!AJ28+MARZO!AJ28+ABRIL!AJ28+'MAYO '!AJ28+JUNIO!AJ28+JULIO!AJ28+AGOSTO!AJ28+SEPTIEMBRE!AJ28+'OCTUBRE '!AJ28+'NOVIEMBRE '!AJ28+'DICIEMBRE '!AJ28</f>
        <v>0</v>
      </c>
      <c r="AK28" s="64">
        <f>+'ENERO '!AK28+FEBRERO!AK28+MARZO!AK28+ABRIL!AK28+'MAYO '!AK28+JUNIO!AK28+JULIO!AK28+AGOSTO!AK28+SEPTIEMBRE!AK28+'OCTUBRE '!AK28+'NOVIEMBRE '!AK28+'DICIEMBRE '!AK28</f>
        <v>0</v>
      </c>
      <c r="AL28" s="64">
        <f>+'ENERO '!AL28+FEBRERO!AL28+MARZO!AL28+ABRIL!AL28+'MAYO '!AL28+JUNIO!AL28+JULIO!AL28+AGOSTO!AL28+SEPTIEMBRE!AL28+'OCTUBRE '!AL28+'NOVIEMBRE '!AL28+'DICIEMBRE '!AL28</f>
        <v>0</v>
      </c>
      <c r="AM28" s="64">
        <f>+'ENERO '!AM28+FEBRERO!AM28+MARZO!AM28+ABRIL!AM28+'MAYO '!AM28+JUNIO!AM28+JULIO!AM28+AGOSTO!AM28+SEPTIEMBRE!AM28+'OCTUBRE '!AM28+'NOVIEMBRE '!AM28+'DICIEMBRE '!AM28</f>
        <v>0</v>
      </c>
      <c r="AN28" s="64">
        <f>+'ENERO '!AN28+FEBRERO!AN28+MARZO!AN28+ABRIL!AN28+'MAYO '!AN28+JUNIO!AN28+JULIO!AN28+AGOSTO!AN28+SEPTIEMBRE!AN28+'OCTUBRE '!AN28+'NOVIEMBRE '!AN28+'DICIEMBRE '!AN28</f>
        <v>0</v>
      </c>
      <c r="AO28" s="95"/>
      <c r="AP28" s="64">
        <f>+'ENERO '!AP28+FEBRERO!AP28+MARZO!AP28+ABRIL!AP28+'MAYO '!AP28+JUNIO!AP28+JULIO!AP28+AGOSTO!AP28+SEPTIEMBRE!AP28+'OCTUBRE '!AP28+'NOVIEMBRE '!AP28+'DICIEMBRE '!AP28</f>
        <v>0</v>
      </c>
      <c r="AQ28" s="143"/>
      <c r="AR28" s="142"/>
      <c r="AS28" s="143"/>
      <c r="AT28" s="142"/>
      <c r="AU28" s="143"/>
      <c r="AV28" s="144"/>
      <c r="AW28" s="150"/>
      <c r="AX28" s="146"/>
      <c r="AY28" s="138" t="str">
        <f t="shared" si="0"/>
        <v/>
      </c>
      <c r="BF28" s="2"/>
      <c r="BG28" s="2"/>
      <c r="BH28" s="2"/>
      <c r="BI28" s="2"/>
      <c r="BJ28" s="2"/>
      <c r="BK28" s="2"/>
      <c r="BL28" s="2"/>
      <c r="BM28" s="2"/>
      <c r="BN28" s="2"/>
      <c r="BO28" s="2"/>
      <c r="BP28" s="105" t="str">
        <f t="shared" si="1"/>
        <v/>
      </c>
      <c r="BQ28" s="25" t="str">
        <f t="shared" si="2"/>
        <v/>
      </c>
      <c r="BR28" s="25" t="str">
        <f t="shared" si="3"/>
        <v/>
      </c>
      <c r="BS28" s="25" t="str">
        <f t="shared" si="4"/>
        <v/>
      </c>
      <c r="BT28" s="25" t="str">
        <f t="shared" si="5"/>
        <v/>
      </c>
      <c r="BU28" s="25" t="str">
        <f t="shared" si="6"/>
        <v/>
      </c>
      <c r="BV28" s="21" t="str">
        <f t="shared" si="14"/>
        <v/>
      </c>
      <c r="BW28" s="18"/>
      <c r="BX28" s="108">
        <f t="shared" si="7"/>
        <v>0</v>
      </c>
      <c r="BY28" s="108">
        <f t="shared" si="8"/>
        <v>0</v>
      </c>
      <c r="BZ28" s="108">
        <f t="shared" si="9"/>
        <v>0</v>
      </c>
      <c r="CA28" s="108">
        <f t="shared" si="10"/>
        <v>0</v>
      </c>
      <c r="CB28" s="108">
        <f t="shared" si="11"/>
        <v>0</v>
      </c>
      <c r="CC28" s="108" t="str">
        <f t="shared" si="12"/>
        <v/>
      </c>
      <c r="CD28" s="108">
        <f t="shared" si="15"/>
        <v>0</v>
      </c>
      <c r="CY28" s="14"/>
      <c r="CZ28" s="14"/>
    </row>
    <row r="29" spans="1:104" s="4" customFormat="1" ht="11.25" x14ac:dyDescent="0.15">
      <c r="A29" s="23" t="s">
        <v>59</v>
      </c>
      <c r="B29" s="87">
        <f t="shared" si="13"/>
        <v>0</v>
      </c>
      <c r="C29" s="64">
        <f>+'ENERO '!C29+FEBRERO!C29+MARZO!C29+ABRIL!C29+'MAYO '!C29+JUNIO!C29+JULIO!C29+AGOSTO!C29+SEPTIEMBRE!C29+'OCTUBRE '!C29+'NOVIEMBRE '!C29+'DICIEMBRE '!C29</f>
        <v>0</v>
      </c>
      <c r="D29" s="64">
        <f>+'ENERO '!D29+FEBRERO!D29+MARZO!D29+ABRIL!D29+'MAYO '!D29+JUNIO!D29+JULIO!D29+AGOSTO!D29+SEPTIEMBRE!D29+'OCTUBRE '!D29+'NOVIEMBRE '!D29+'DICIEMBRE '!D29</f>
        <v>0</v>
      </c>
      <c r="E29" s="64">
        <f>+'ENERO '!E29+FEBRERO!E29+MARZO!E29+ABRIL!E29+'MAYO '!E29+JUNIO!E29+JULIO!E29+AGOSTO!E29+SEPTIEMBRE!E29+'OCTUBRE '!E29+'NOVIEMBRE '!E29+'DICIEMBRE '!E29</f>
        <v>0</v>
      </c>
      <c r="F29" s="64">
        <f>+'ENERO '!F29+FEBRERO!F29+MARZO!F29+ABRIL!F29+'MAYO '!F29+JUNIO!F29+JULIO!F29+AGOSTO!F29+SEPTIEMBRE!F29+'OCTUBRE '!F29+'NOVIEMBRE '!F29+'DICIEMBRE '!F29</f>
        <v>0</v>
      </c>
      <c r="G29" s="64">
        <f>+'ENERO '!G29+FEBRERO!G29+MARZO!G29+ABRIL!G29+'MAYO '!G29+JUNIO!G29+JULIO!G29+AGOSTO!G29+SEPTIEMBRE!G29+'OCTUBRE '!G29+'NOVIEMBRE '!G29+'DICIEMBRE '!G29</f>
        <v>0</v>
      </c>
      <c r="H29" s="64">
        <f>+'ENERO '!H29+FEBRERO!H29+MARZO!H29+ABRIL!H29+'MAYO '!H29+JUNIO!H29+JULIO!H29+AGOSTO!H29+SEPTIEMBRE!H29+'OCTUBRE '!H29+'NOVIEMBRE '!H29+'DICIEMBRE '!H29</f>
        <v>0</v>
      </c>
      <c r="I29" s="64">
        <f>+'ENERO '!I29+FEBRERO!I29+MARZO!I29+ABRIL!I29+'MAYO '!I29+JUNIO!I29+JULIO!I29+AGOSTO!I29+SEPTIEMBRE!I29+'OCTUBRE '!I29+'NOVIEMBRE '!I29+'DICIEMBRE '!I29</f>
        <v>0</v>
      </c>
      <c r="J29" s="64">
        <f>+'ENERO '!J29+FEBRERO!J29+MARZO!J29+ABRIL!J29+'MAYO '!J29+JUNIO!J29+JULIO!J29+AGOSTO!J29+SEPTIEMBRE!J29+'OCTUBRE '!J29+'NOVIEMBRE '!J29+'DICIEMBRE '!J29</f>
        <v>0</v>
      </c>
      <c r="K29" s="64">
        <f>+'ENERO '!K29+FEBRERO!K29+MARZO!K29+ABRIL!K29+'MAYO '!K29+JUNIO!K29+JULIO!K29+AGOSTO!K29+SEPTIEMBRE!K29+'OCTUBRE '!K29+'NOVIEMBRE '!K29+'DICIEMBRE '!K29</f>
        <v>0</v>
      </c>
      <c r="L29" s="64">
        <f>+'ENERO '!L29+FEBRERO!L29+MARZO!L29+ABRIL!L29+'MAYO '!L29+JUNIO!L29+JULIO!L29+AGOSTO!L29+SEPTIEMBRE!L29+'OCTUBRE '!L29+'NOVIEMBRE '!L29+'DICIEMBRE '!L29</f>
        <v>0</v>
      </c>
      <c r="M29" s="64">
        <f>+'ENERO '!M29+FEBRERO!M29+MARZO!M29+ABRIL!M29+'MAYO '!M29+JUNIO!M29+JULIO!M29+AGOSTO!M29+SEPTIEMBRE!M29+'OCTUBRE '!M29+'NOVIEMBRE '!M29+'DICIEMBRE '!M29</f>
        <v>0</v>
      </c>
      <c r="N29" s="64">
        <f>+'ENERO '!N29+FEBRERO!N29+MARZO!N29+ABRIL!N29+'MAYO '!N29+JUNIO!N29+JULIO!N29+AGOSTO!N29+SEPTIEMBRE!N29+'OCTUBRE '!N29+'NOVIEMBRE '!N29+'DICIEMBRE '!N29</f>
        <v>0</v>
      </c>
      <c r="O29" s="64">
        <f>+'ENERO '!O29+FEBRERO!O29+MARZO!O29+ABRIL!O29+'MAYO '!O29+JUNIO!O29+JULIO!O29+AGOSTO!O29+SEPTIEMBRE!O29+'OCTUBRE '!O29+'NOVIEMBRE '!O29+'DICIEMBRE '!O29</f>
        <v>0</v>
      </c>
      <c r="P29" s="64">
        <f>+'ENERO '!P29+FEBRERO!P29+MARZO!P29+ABRIL!P29+'MAYO '!P29+JUNIO!P29+JULIO!P29+AGOSTO!P29+SEPTIEMBRE!P29+'OCTUBRE '!P29+'NOVIEMBRE '!P29+'DICIEMBRE '!P29</f>
        <v>0</v>
      </c>
      <c r="Q29" s="64">
        <f>+'ENERO '!Q29+FEBRERO!Q29+MARZO!Q29+ABRIL!Q29+'MAYO '!Q29+JUNIO!Q29+JULIO!Q29+AGOSTO!Q29+SEPTIEMBRE!Q29+'OCTUBRE '!Q29+'NOVIEMBRE '!Q29+'DICIEMBRE '!Q29</f>
        <v>0</v>
      </c>
      <c r="R29" s="64">
        <f>+'ENERO '!R29+FEBRERO!R29+MARZO!R29+ABRIL!R29+'MAYO '!R29+JUNIO!R29+JULIO!R29+AGOSTO!R29+SEPTIEMBRE!R29+'OCTUBRE '!R29+'NOVIEMBRE '!R29+'DICIEMBRE '!R29</f>
        <v>0</v>
      </c>
      <c r="S29" s="64">
        <f>+'ENERO '!S29+FEBRERO!S29+MARZO!S29+ABRIL!S29+'MAYO '!S29+JUNIO!S29+JULIO!S29+AGOSTO!S29+SEPTIEMBRE!S29+'OCTUBRE '!S29+'NOVIEMBRE '!S29+'DICIEMBRE '!S29</f>
        <v>0</v>
      </c>
      <c r="T29" s="64">
        <f>+'ENERO '!T29+FEBRERO!T29+MARZO!T29+ABRIL!T29+'MAYO '!T29+JUNIO!T29+JULIO!T29+AGOSTO!T29+SEPTIEMBRE!T29+'OCTUBRE '!T29+'NOVIEMBRE '!T29+'DICIEMBRE '!T29</f>
        <v>0</v>
      </c>
      <c r="U29" s="64">
        <f>+'ENERO '!U29+FEBRERO!U29+MARZO!U29+ABRIL!U29+'MAYO '!U29+JUNIO!U29+JULIO!U29+AGOSTO!U29+SEPTIEMBRE!U29+'OCTUBRE '!U29+'NOVIEMBRE '!U29+'DICIEMBRE '!U29</f>
        <v>0</v>
      </c>
      <c r="V29" s="64">
        <f>+'ENERO '!V29+FEBRERO!V29+MARZO!V29+ABRIL!V29+'MAYO '!V29+JUNIO!V29+JULIO!V29+AGOSTO!V29+SEPTIEMBRE!V29+'OCTUBRE '!V29+'NOVIEMBRE '!V29+'DICIEMBRE '!V29</f>
        <v>0</v>
      </c>
      <c r="W29" s="64">
        <f>+'ENERO '!W29+FEBRERO!W29+MARZO!W29+ABRIL!W29+'MAYO '!W29+JUNIO!W29+JULIO!W29+AGOSTO!W29+SEPTIEMBRE!W29+'OCTUBRE '!W29+'NOVIEMBRE '!W29+'DICIEMBRE '!W29</f>
        <v>0</v>
      </c>
      <c r="X29" s="64">
        <f>+'ENERO '!X29+FEBRERO!X29+MARZO!X29+ABRIL!X29+'MAYO '!X29+JUNIO!X29+JULIO!X29+AGOSTO!X29+SEPTIEMBRE!X29+'OCTUBRE '!X29+'NOVIEMBRE '!X29+'DICIEMBRE '!X29</f>
        <v>0</v>
      </c>
      <c r="Y29" s="64">
        <f>+'ENERO '!Y29+FEBRERO!Y29+MARZO!Y29+ABRIL!Y29+'MAYO '!Y29+JUNIO!Y29+JULIO!Y29+AGOSTO!Y29+SEPTIEMBRE!Y29+'OCTUBRE '!Y29+'NOVIEMBRE '!Y29+'DICIEMBRE '!Y29</f>
        <v>0</v>
      </c>
      <c r="Z29" s="64">
        <f>+'ENERO '!Z29+FEBRERO!Z29+MARZO!Z29+ABRIL!Z29+'MAYO '!Z29+JUNIO!Z29+JULIO!Z29+AGOSTO!Z29+SEPTIEMBRE!Z29+'OCTUBRE '!Z29+'NOVIEMBRE '!Z29+'DICIEMBRE '!Z29</f>
        <v>0</v>
      </c>
      <c r="AA29" s="64">
        <f>+'ENERO '!AA29+FEBRERO!AA29+MARZO!AA29+ABRIL!AA29+'MAYO '!AA29+JUNIO!AA29+JULIO!AA29+AGOSTO!AA29+SEPTIEMBRE!AA29+'OCTUBRE '!AA29+'NOVIEMBRE '!AA29+'DICIEMBRE '!AA29</f>
        <v>0</v>
      </c>
      <c r="AB29" s="64">
        <f>+'ENERO '!AB29+FEBRERO!AB29+MARZO!AB29+ABRIL!AB29+'MAYO '!AB29+JUNIO!AB29+JULIO!AB29+AGOSTO!AB29+SEPTIEMBRE!AB29+'OCTUBRE '!AB29+'NOVIEMBRE '!AB29+'DICIEMBRE '!AB29</f>
        <v>0</v>
      </c>
      <c r="AC29" s="64">
        <f>+'ENERO '!AC29+FEBRERO!AC29+MARZO!AC29+ABRIL!AC29+'MAYO '!AC29+JUNIO!AC29+JULIO!AC29+AGOSTO!AC29+SEPTIEMBRE!AC29+'OCTUBRE '!AC29+'NOVIEMBRE '!AC29+'DICIEMBRE '!AC29</f>
        <v>0</v>
      </c>
      <c r="AD29" s="64">
        <f>+'ENERO '!AD29+FEBRERO!AD29+MARZO!AD29+ABRIL!AD29+'MAYO '!AD29+JUNIO!AD29+JULIO!AD29+AGOSTO!AD29+SEPTIEMBRE!AD29+'OCTUBRE '!AD29+'NOVIEMBRE '!AD29+'DICIEMBRE '!AD29</f>
        <v>0</v>
      </c>
      <c r="AE29" s="64">
        <f>+'ENERO '!AE29+FEBRERO!AE29+MARZO!AE29+ABRIL!AE29+'MAYO '!AE29+JUNIO!AE29+JULIO!AE29+AGOSTO!AE29+SEPTIEMBRE!AE29+'OCTUBRE '!AE29+'NOVIEMBRE '!AE29+'DICIEMBRE '!AE29</f>
        <v>0</v>
      </c>
      <c r="AF29" s="64">
        <f>+'ENERO '!AF29+FEBRERO!AF29+MARZO!AF29+ABRIL!AF29+'MAYO '!AF29+JUNIO!AF29+JULIO!AF29+AGOSTO!AF29+SEPTIEMBRE!AF29+'OCTUBRE '!AF29+'NOVIEMBRE '!AF29+'DICIEMBRE '!AF29</f>
        <v>0</v>
      </c>
      <c r="AG29" s="64">
        <f>+'ENERO '!AG29+FEBRERO!AG29+MARZO!AG29+ABRIL!AG29+'MAYO '!AG29+JUNIO!AG29+JULIO!AG29+AGOSTO!AG29+SEPTIEMBRE!AG29+'OCTUBRE '!AG29+'NOVIEMBRE '!AG29+'DICIEMBRE '!AG29</f>
        <v>0</v>
      </c>
      <c r="AH29" s="64">
        <f>+'ENERO '!AH29+FEBRERO!AH29+MARZO!AH29+ABRIL!AH29+'MAYO '!AH29+JUNIO!AH29+JULIO!AH29+AGOSTO!AH29+SEPTIEMBRE!AH29+'OCTUBRE '!AH29+'NOVIEMBRE '!AH29+'DICIEMBRE '!AH29</f>
        <v>0</v>
      </c>
      <c r="AI29" s="64">
        <f>+'ENERO '!AI29+FEBRERO!AI29+MARZO!AI29+ABRIL!AI29+'MAYO '!AI29+JUNIO!AI29+JULIO!AI29+AGOSTO!AI29+SEPTIEMBRE!AI29+'OCTUBRE '!AI29+'NOVIEMBRE '!AI29+'DICIEMBRE '!AI29</f>
        <v>0</v>
      </c>
      <c r="AJ29" s="64">
        <f>+'ENERO '!AJ29+FEBRERO!AJ29+MARZO!AJ29+ABRIL!AJ29+'MAYO '!AJ29+JUNIO!AJ29+JULIO!AJ29+AGOSTO!AJ29+SEPTIEMBRE!AJ29+'OCTUBRE '!AJ29+'NOVIEMBRE '!AJ29+'DICIEMBRE '!AJ29</f>
        <v>0</v>
      </c>
      <c r="AK29" s="64">
        <f>+'ENERO '!AK29+FEBRERO!AK29+MARZO!AK29+ABRIL!AK29+'MAYO '!AK29+JUNIO!AK29+JULIO!AK29+AGOSTO!AK29+SEPTIEMBRE!AK29+'OCTUBRE '!AK29+'NOVIEMBRE '!AK29+'DICIEMBRE '!AK29</f>
        <v>0</v>
      </c>
      <c r="AL29" s="64">
        <f>+'ENERO '!AL29+FEBRERO!AL29+MARZO!AL29+ABRIL!AL29+'MAYO '!AL29+JUNIO!AL29+JULIO!AL29+AGOSTO!AL29+SEPTIEMBRE!AL29+'OCTUBRE '!AL29+'NOVIEMBRE '!AL29+'DICIEMBRE '!AL29</f>
        <v>0</v>
      </c>
      <c r="AM29" s="64">
        <f>+'ENERO '!AM29+FEBRERO!AM29+MARZO!AM29+ABRIL!AM29+'MAYO '!AM29+JUNIO!AM29+JULIO!AM29+AGOSTO!AM29+SEPTIEMBRE!AM29+'OCTUBRE '!AM29+'NOVIEMBRE '!AM29+'DICIEMBRE '!AM29</f>
        <v>0</v>
      </c>
      <c r="AN29" s="64">
        <f>+'ENERO '!AN29+FEBRERO!AN29+MARZO!AN29+ABRIL!AN29+'MAYO '!AN29+JUNIO!AN29+JULIO!AN29+AGOSTO!AN29+SEPTIEMBRE!AN29+'OCTUBRE '!AN29+'NOVIEMBRE '!AN29+'DICIEMBRE '!AN29</f>
        <v>0</v>
      </c>
      <c r="AO29" s="95"/>
      <c r="AP29" s="64">
        <f>+'ENERO '!AP29+FEBRERO!AP29+MARZO!AP29+ABRIL!AP29+'MAYO '!AP29+JUNIO!AP29+JULIO!AP29+AGOSTO!AP29+SEPTIEMBRE!AP29+'OCTUBRE '!AP29+'NOVIEMBRE '!AP29+'DICIEMBRE '!AP29</f>
        <v>0</v>
      </c>
      <c r="AQ29" s="143"/>
      <c r="AR29" s="142"/>
      <c r="AS29" s="143"/>
      <c r="AT29" s="142"/>
      <c r="AU29" s="143"/>
      <c r="AV29" s="144"/>
      <c r="AW29" s="145"/>
      <c r="AX29" s="146"/>
      <c r="AY29" s="138" t="str">
        <f t="shared" si="0"/>
        <v/>
      </c>
      <c r="BF29" s="2"/>
      <c r="BG29" s="2"/>
      <c r="BH29" s="2"/>
      <c r="BI29" s="2"/>
      <c r="BJ29" s="2"/>
      <c r="BK29" s="2"/>
      <c r="BL29" s="2"/>
      <c r="BM29" s="2"/>
      <c r="BN29" s="2"/>
      <c r="BO29" s="2"/>
      <c r="BP29" s="105" t="str">
        <f t="shared" si="1"/>
        <v/>
      </c>
      <c r="BQ29" s="25" t="str">
        <f t="shared" si="2"/>
        <v/>
      </c>
      <c r="BR29" s="25" t="str">
        <f t="shared" si="3"/>
        <v/>
      </c>
      <c r="BS29" s="25" t="str">
        <f t="shared" si="4"/>
        <v/>
      </c>
      <c r="BT29" s="25" t="str">
        <f t="shared" si="5"/>
        <v/>
      </c>
      <c r="BU29" s="25" t="str">
        <f t="shared" si="6"/>
        <v/>
      </c>
      <c r="BV29" s="21" t="str">
        <f t="shared" si="14"/>
        <v/>
      </c>
      <c r="BW29" s="18"/>
      <c r="BX29" s="108">
        <f t="shared" si="7"/>
        <v>0</v>
      </c>
      <c r="BY29" s="108">
        <f t="shared" si="8"/>
        <v>0</v>
      </c>
      <c r="BZ29" s="108">
        <f t="shared" si="9"/>
        <v>0</v>
      </c>
      <c r="CA29" s="108">
        <f t="shared" si="10"/>
        <v>0</v>
      </c>
      <c r="CB29" s="108">
        <f t="shared" si="11"/>
        <v>0</v>
      </c>
      <c r="CC29" s="108" t="str">
        <f t="shared" si="12"/>
        <v/>
      </c>
      <c r="CD29" s="108">
        <f t="shared" si="15"/>
        <v>0</v>
      </c>
      <c r="CY29" s="14"/>
      <c r="CZ29" s="14"/>
    </row>
    <row r="30" spans="1:104" s="4" customFormat="1" ht="11.25" x14ac:dyDescent="0.15">
      <c r="A30" s="23" t="s">
        <v>60</v>
      </c>
      <c r="B30" s="87">
        <f t="shared" si="13"/>
        <v>539</v>
      </c>
      <c r="C30" s="64">
        <f>+'ENERO '!C30+FEBRERO!C30+MARZO!C30+ABRIL!C30+'MAYO '!C30+JUNIO!C30+JULIO!C30+AGOSTO!C30+SEPTIEMBRE!C30+'OCTUBRE '!C30+'NOVIEMBRE '!C30+'DICIEMBRE '!C30</f>
        <v>3</v>
      </c>
      <c r="D30" s="64">
        <f>+'ENERO '!D30+FEBRERO!D30+MARZO!D30+ABRIL!D30+'MAYO '!D30+JUNIO!D30+JULIO!D30+AGOSTO!D30+SEPTIEMBRE!D30+'OCTUBRE '!D30+'NOVIEMBRE '!D30+'DICIEMBRE '!D30</f>
        <v>24</v>
      </c>
      <c r="E30" s="64">
        <f>+'ENERO '!E30+FEBRERO!E30+MARZO!E30+ABRIL!E30+'MAYO '!E30+JUNIO!E30+JULIO!E30+AGOSTO!E30+SEPTIEMBRE!E30+'OCTUBRE '!E30+'NOVIEMBRE '!E30+'DICIEMBRE '!E30</f>
        <v>51</v>
      </c>
      <c r="F30" s="64">
        <f>+'ENERO '!F30+FEBRERO!F30+MARZO!F30+ABRIL!F30+'MAYO '!F30+JUNIO!F30+JULIO!F30+AGOSTO!F30+SEPTIEMBRE!F30+'OCTUBRE '!F30+'NOVIEMBRE '!F30+'DICIEMBRE '!F30</f>
        <v>35</v>
      </c>
      <c r="G30" s="64">
        <f>+'ENERO '!G30+FEBRERO!G30+MARZO!G30+ABRIL!G30+'MAYO '!G30+JUNIO!G30+JULIO!G30+AGOSTO!G30+SEPTIEMBRE!G30+'OCTUBRE '!G30+'NOVIEMBRE '!G30+'DICIEMBRE '!G30</f>
        <v>18</v>
      </c>
      <c r="H30" s="64">
        <f>+'ENERO '!H30+FEBRERO!H30+MARZO!H30+ABRIL!H30+'MAYO '!H30+JUNIO!H30+JULIO!H30+AGOSTO!H30+SEPTIEMBRE!H30+'OCTUBRE '!H30+'NOVIEMBRE '!H30+'DICIEMBRE '!H30</f>
        <v>20</v>
      </c>
      <c r="I30" s="64">
        <f>+'ENERO '!I30+FEBRERO!I30+MARZO!I30+ABRIL!I30+'MAYO '!I30+JUNIO!I30+JULIO!I30+AGOSTO!I30+SEPTIEMBRE!I30+'OCTUBRE '!I30+'NOVIEMBRE '!I30+'DICIEMBRE '!I30</f>
        <v>19</v>
      </c>
      <c r="J30" s="64">
        <f>+'ENERO '!J30+FEBRERO!J30+MARZO!J30+ABRIL!J30+'MAYO '!J30+JUNIO!J30+JULIO!J30+AGOSTO!J30+SEPTIEMBRE!J30+'OCTUBRE '!J30+'NOVIEMBRE '!J30+'DICIEMBRE '!J30</f>
        <v>25</v>
      </c>
      <c r="K30" s="64">
        <f>+'ENERO '!K30+FEBRERO!K30+MARZO!K30+ABRIL!K30+'MAYO '!K30+JUNIO!K30+JULIO!K30+AGOSTO!K30+SEPTIEMBRE!K30+'OCTUBRE '!K30+'NOVIEMBRE '!K30+'DICIEMBRE '!K30</f>
        <v>25</v>
      </c>
      <c r="L30" s="64">
        <f>+'ENERO '!L30+FEBRERO!L30+MARZO!L30+ABRIL!L30+'MAYO '!L30+JUNIO!L30+JULIO!L30+AGOSTO!L30+SEPTIEMBRE!L30+'OCTUBRE '!L30+'NOVIEMBRE '!L30+'DICIEMBRE '!L30</f>
        <v>30</v>
      </c>
      <c r="M30" s="64">
        <f>+'ENERO '!M30+FEBRERO!M30+MARZO!M30+ABRIL!M30+'MAYO '!M30+JUNIO!M30+JULIO!M30+AGOSTO!M30+SEPTIEMBRE!M30+'OCTUBRE '!M30+'NOVIEMBRE '!M30+'DICIEMBRE '!M30</f>
        <v>22</v>
      </c>
      <c r="N30" s="64">
        <f>+'ENERO '!N30+FEBRERO!N30+MARZO!N30+ABRIL!N30+'MAYO '!N30+JUNIO!N30+JULIO!N30+AGOSTO!N30+SEPTIEMBRE!N30+'OCTUBRE '!N30+'NOVIEMBRE '!N30+'DICIEMBRE '!N30</f>
        <v>41</v>
      </c>
      <c r="O30" s="64">
        <f>+'ENERO '!O30+FEBRERO!O30+MARZO!O30+ABRIL!O30+'MAYO '!O30+JUNIO!O30+JULIO!O30+AGOSTO!O30+SEPTIEMBRE!O30+'OCTUBRE '!O30+'NOVIEMBRE '!O30+'DICIEMBRE '!O30</f>
        <v>38</v>
      </c>
      <c r="P30" s="64">
        <f>+'ENERO '!P30+FEBRERO!P30+MARZO!P30+ABRIL!P30+'MAYO '!P30+JUNIO!P30+JULIO!P30+AGOSTO!P30+SEPTIEMBRE!P30+'OCTUBRE '!P30+'NOVIEMBRE '!P30+'DICIEMBRE '!P30</f>
        <v>44</v>
      </c>
      <c r="Q30" s="64">
        <f>+'ENERO '!Q30+FEBRERO!Q30+MARZO!Q30+ABRIL!Q30+'MAYO '!Q30+JUNIO!Q30+JULIO!Q30+AGOSTO!Q30+SEPTIEMBRE!Q30+'OCTUBRE '!Q30+'NOVIEMBRE '!Q30+'DICIEMBRE '!Q30</f>
        <v>54</v>
      </c>
      <c r="R30" s="64">
        <f>+'ENERO '!R30+FEBRERO!R30+MARZO!R30+ABRIL!R30+'MAYO '!R30+JUNIO!R30+JULIO!R30+AGOSTO!R30+SEPTIEMBRE!R30+'OCTUBRE '!R30+'NOVIEMBRE '!R30+'DICIEMBRE '!R30</f>
        <v>44</v>
      </c>
      <c r="S30" s="64">
        <f>+'ENERO '!S30+FEBRERO!S30+MARZO!S30+ABRIL!S30+'MAYO '!S30+JUNIO!S30+JULIO!S30+AGOSTO!S30+SEPTIEMBRE!S30+'OCTUBRE '!S30+'NOVIEMBRE '!S30+'DICIEMBRE '!S30</f>
        <v>46</v>
      </c>
      <c r="T30" s="64">
        <f>+'ENERO '!T30+FEBRERO!T30+MARZO!T30+ABRIL!T30+'MAYO '!T30+JUNIO!T30+JULIO!T30+AGOSTO!T30+SEPTIEMBRE!T30+'OCTUBRE '!T30+'NOVIEMBRE '!T30+'DICIEMBRE '!T30</f>
        <v>78</v>
      </c>
      <c r="U30" s="64">
        <f>+'ENERO '!U30+FEBRERO!U30+MARZO!U30+ABRIL!U30+'MAYO '!U30+JUNIO!U30+JULIO!U30+AGOSTO!U30+SEPTIEMBRE!U30+'OCTUBRE '!U30+'NOVIEMBRE '!U30+'DICIEMBRE '!U30</f>
        <v>461</v>
      </c>
      <c r="V30" s="64">
        <f>+'ENERO '!V30+FEBRERO!V30+MARZO!V30+ABRIL!V30+'MAYO '!V30+JUNIO!V30+JULIO!V30+AGOSTO!V30+SEPTIEMBRE!V30+'OCTUBRE '!V30+'NOVIEMBRE '!V30+'DICIEMBRE '!V30</f>
        <v>270</v>
      </c>
      <c r="W30" s="64">
        <f>+'ENERO '!W30+FEBRERO!W30+MARZO!W30+ABRIL!W30+'MAYO '!W30+JUNIO!W30+JULIO!W30+AGOSTO!W30+SEPTIEMBRE!W30+'OCTUBRE '!W30+'NOVIEMBRE '!W30+'DICIEMBRE '!W30</f>
        <v>269</v>
      </c>
      <c r="X30" s="64">
        <f>+'ENERO '!X30+FEBRERO!X30+MARZO!X30+ABRIL!X30+'MAYO '!X30+JUNIO!X30+JULIO!X30+AGOSTO!X30+SEPTIEMBRE!X30+'OCTUBRE '!X30+'NOVIEMBRE '!X30+'DICIEMBRE '!X30</f>
        <v>49</v>
      </c>
      <c r="Y30" s="64">
        <f>+'ENERO '!Y30+FEBRERO!Y30+MARZO!Y30+ABRIL!Y30+'MAYO '!Y30+JUNIO!Y30+JULIO!Y30+AGOSTO!Y30+SEPTIEMBRE!Y30+'OCTUBRE '!Y30+'NOVIEMBRE '!Y30+'DICIEMBRE '!Y30</f>
        <v>49</v>
      </c>
      <c r="Z30" s="64">
        <f>+'ENERO '!Z30+FEBRERO!Z30+MARZO!Z30+ABRIL!Z30+'MAYO '!Z30+JUNIO!Z30+JULIO!Z30+AGOSTO!Z30+SEPTIEMBRE!Z30+'OCTUBRE '!Z30+'NOVIEMBRE '!Z30+'DICIEMBRE '!Z30</f>
        <v>0</v>
      </c>
      <c r="AA30" s="64">
        <f>+'ENERO '!AA30+FEBRERO!AA30+MARZO!AA30+ABRIL!AA30+'MAYO '!AA30+JUNIO!AA30+JULIO!AA30+AGOSTO!AA30+SEPTIEMBRE!AA30+'OCTUBRE '!AA30+'NOVIEMBRE '!AA30+'DICIEMBRE '!AA30</f>
        <v>0</v>
      </c>
      <c r="AB30" s="64">
        <f>+'ENERO '!AB30+FEBRERO!AB30+MARZO!AB30+ABRIL!AB30+'MAYO '!AB30+JUNIO!AB30+JULIO!AB30+AGOSTO!AB30+SEPTIEMBRE!AB30+'OCTUBRE '!AB30+'NOVIEMBRE '!AB30+'DICIEMBRE '!AB30</f>
        <v>185</v>
      </c>
      <c r="AC30" s="64">
        <f>+'ENERO '!AC30+FEBRERO!AC30+MARZO!AC30+ABRIL!AC30+'MAYO '!AC30+JUNIO!AC30+JULIO!AC30+AGOSTO!AC30+SEPTIEMBRE!AC30+'OCTUBRE '!AC30+'NOVIEMBRE '!AC30+'DICIEMBRE '!AC30</f>
        <v>160</v>
      </c>
      <c r="AD30" s="64">
        <f>+'ENERO '!AD30+FEBRERO!AD30+MARZO!AD30+ABRIL!AD30+'MAYO '!AD30+JUNIO!AD30+JULIO!AD30+AGOSTO!AD30+SEPTIEMBRE!AD30+'OCTUBRE '!AD30+'NOVIEMBRE '!AD30+'DICIEMBRE '!AD30</f>
        <v>25</v>
      </c>
      <c r="AE30" s="64">
        <f>+'ENERO '!AE30+FEBRERO!AE30+MARZO!AE30+ABRIL!AE30+'MAYO '!AE30+JUNIO!AE30+JULIO!AE30+AGOSTO!AE30+SEPTIEMBRE!AE30+'OCTUBRE '!AE30+'NOVIEMBRE '!AE30+'DICIEMBRE '!AE30</f>
        <v>0</v>
      </c>
      <c r="AF30" s="64">
        <f>+'ENERO '!AF30+FEBRERO!AF30+MARZO!AF30+ABRIL!AF30+'MAYO '!AF30+JUNIO!AF30+JULIO!AF30+AGOSTO!AF30+SEPTIEMBRE!AF30+'OCTUBRE '!AF30+'NOVIEMBRE '!AF30+'DICIEMBRE '!AF30</f>
        <v>48</v>
      </c>
      <c r="AG30" s="64">
        <f>+'ENERO '!AG30+FEBRERO!AG30+MARZO!AG30+ABRIL!AG30+'MAYO '!AG30+JUNIO!AG30+JULIO!AG30+AGOSTO!AG30+SEPTIEMBRE!AG30+'OCTUBRE '!AG30+'NOVIEMBRE '!AG30+'DICIEMBRE '!AG30</f>
        <v>3</v>
      </c>
      <c r="AH30" s="64">
        <f>+'ENERO '!AH30+FEBRERO!AH30+MARZO!AH30+ABRIL!AH30+'MAYO '!AH30+JUNIO!AH30+JULIO!AH30+AGOSTO!AH30+SEPTIEMBRE!AH30+'OCTUBRE '!AH30+'NOVIEMBRE '!AH30+'DICIEMBRE '!AH30</f>
        <v>11</v>
      </c>
      <c r="AI30" s="64">
        <f>+'ENERO '!AI30+FEBRERO!AI30+MARZO!AI30+ABRIL!AI30+'MAYO '!AI30+JUNIO!AI30+JULIO!AI30+AGOSTO!AI30+SEPTIEMBRE!AI30+'OCTUBRE '!AI30+'NOVIEMBRE '!AI30+'DICIEMBRE '!AI30</f>
        <v>94</v>
      </c>
      <c r="AJ30" s="64">
        <f>+'ENERO '!AJ30+FEBRERO!AJ30+MARZO!AJ30+ABRIL!AJ30+'MAYO '!AJ30+JUNIO!AJ30+JULIO!AJ30+AGOSTO!AJ30+SEPTIEMBRE!AJ30+'OCTUBRE '!AJ30+'NOVIEMBRE '!AJ30+'DICIEMBRE '!AJ30</f>
        <v>209</v>
      </c>
      <c r="AK30" s="64">
        <f>+'ENERO '!AK30+FEBRERO!AK30+MARZO!AK30+ABRIL!AK30+'MAYO '!AK30+JUNIO!AK30+JULIO!AK30+AGOSTO!AK30+SEPTIEMBRE!AK30+'OCTUBRE '!AK30+'NOVIEMBRE '!AK30+'DICIEMBRE '!AK30</f>
        <v>1</v>
      </c>
      <c r="AL30" s="64">
        <f>+'ENERO '!AL30+FEBRERO!AL30+MARZO!AL30+ABRIL!AL30+'MAYO '!AL30+JUNIO!AL30+JULIO!AL30+AGOSTO!AL30+SEPTIEMBRE!AL30+'OCTUBRE '!AL30+'NOVIEMBRE '!AL30+'DICIEMBRE '!AL30</f>
        <v>65</v>
      </c>
      <c r="AM30" s="64">
        <f>+'ENERO '!AM30+FEBRERO!AM30+MARZO!AM30+ABRIL!AM30+'MAYO '!AM30+JUNIO!AM30+JULIO!AM30+AGOSTO!AM30+SEPTIEMBRE!AM30+'OCTUBRE '!AM30+'NOVIEMBRE '!AM30+'DICIEMBRE '!AM30</f>
        <v>5</v>
      </c>
      <c r="AN30" s="64">
        <f>+'ENERO '!AN30+FEBRERO!AN30+MARZO!AN30+ABRIL!AN30+'MAYO '!AN30+JUNIO!AN30+JULIO!AN30+AGOSTO!AN30+SEPTIEMBRE!AN30+'OCTUBRE '!AN30+'NOVIEMBRE '!AN30+'DICIEMBRE '!AN30</f>
        <v>26</v>
      </c>
      <c r="AO30" s="95"/>
      <c r="AP30" s="64">
        <f>+'ENERO '!AP30+FEBRERO!AP30+MARZO!AP30+ABRIL!AP30+'MAYO '!AP30+JUNIO!AP30+JULIO!AP30+AGOSTO!AP30+SEPTIEMBRE!AP30+'OCTUBRE '!AP30+'NOVIEMBRE '!AP30+'DICIEMBRE '!AP30</f>
        <v>0</v>
      </c>
      <c r="AQ30" s="143"/>
      <c r="AR30" s="142"/>
      <c r="AS30" s="143"/>
      <c r="AT30" s="142"/>
      <c r="AU30" s="143"/>
      <c r="AV30" s="144"/>
      <c r="AW30" s="145"/>
      <c r="AX30" s="146"/>
      <c r="AY30" s="138" t="str">
        <f t="shared" si="0"/>
        <v/>
      </c>
      <c r="BF30" s="2"/>
      <c r="BG30" s="2"/>
      <c r="BH30" s="2"/>
      <c r="BI30" s="2"/>
      <c r="BJ30" s="2"/>
      <c r="BK30" s="2"/>
      <c r="BL30" s="2"/>
      <c r="BM30" s="2"/>
      <c r="BN30" s="2"/>
      <c r="BO30" s="2"/>
      <c r="BP30" s="105" t="str">
        <f t="shared" si="1"/>
        <v/>
      </c>
      <c r="BQ30" s="25" t="str">
        <f t="shared" si="2"/>
        <v/>
      </c>
      <c r="BR30" s="25" t="str">
        <f t="shared" si="3"/>
        <v/>
      </c>
      <c r="BS30" s="25" t="str">
        <f t="shared" si="4"/>
        <v/>
      </c>
      <c r="BT30" s="25" t="str">
        <f t="shared" si="5"/>
        <v/>
      </c>
      <c r="BU30" s="25" t="str">
        <f t="shared" si="6"/>
        <v/>
      </c>
      <c r="BV30" s="21" t="str">
        <f t="shared" si="14"/>
        <v/>
      </c>
      <c r="BW30" s="18"/>
      <c r="BX30" s="108">
        <f t="shared" si="7"/>
        <v>0</v>
      </c>
      <c r="BY30" s="108">
        <f t="shared" si="8"/>
        <v>0</v>
      </c>
      <c r="BZ30" s="108">
        <f t="shared" si="9"/>
        <v>0</v>
      </c>
      <c r="CA30" s="108">
        <f t="shared" si="10"/>
        <v>0</v>
      </c>
      <c r="CB30" s="108">
        <f t="shared" si="11"/>
        <v>0</v>
      </c>
      <c r="CC30" s="108">
        <f t="shared" si="12"/>
        <v>0</v>
      </c>
      <c r="CD30" s="108">
        <f t="shared" si="15"/>
        <v>0</v>
      </c>
      <c r="CY30" s="14"/>
      <c r="CZ30" s="14"/>
    </row>
    <row r="31" spans="1:104" s="4" customFormat="1" ht="11.25" x14ac:dyDescent="0.15">
      <c r="A31" s="23" t="s">
        <v>61</v>
      </c>
      <c r="B31" s="87">
        <f t="shared" si="13"/>
        <v>0</v>
      </c>
      <c r="C31" s="64">
        <f>+'ENERO '!C31+FEBRERO!C31+MARZO!C31+ABRIL!C31+'MAYO '!C31+JUNIO!C31+JULIO!C31+AGOSTO!C31+SEPTIEMBRE!C31+'OCTUBRE '!C31+'NOVIEMBRE '!C31+'DICIEMBRE '!C31</f>
        <v>0</v>
      </c>
      <c r="D31" s="64">
        <f>+'ENERO '!D31+FEBRERO!D31+MARZO!D31+ABRIL!D31+'MAYO '!D31+JUNIO!D31+JULIO!D31+AGOSTO!D31+SEPTIEMBRE!D31+'OCTUBRE '!D31+'NOVIEMBRE '!D31+'DICIEMBRE '!D31</f>
        <v>0</v>
      </c>
      <c r="E31" s="64">
        <f>+'ENERO '!E31+FEBRERO!E31+MARZO!E31+ABRIL!E31+'MAYO '!E31+JUNIO!E31+JULIO!E31+AGOSTO!E31+SEPTIEMBRE!E31+'OCTUBRE '!E31+'NOVIEMBRE '!E31+'DICIEMBRE '!E31</f>
        <v>0</v>
      </c>
      <c r="F31" s="64">
        <f>+'ENERO '!F31+FEBRERO!F31+MARZO!F31+ABRIL!F31+'MAYO '!F31+JUNIO!F31+JULIO!F31+AGOSTO!F31+SEPTIEMBRE!F31+'OCTUBRE '!F31+'NOVIEMBRE '!F31+'DICIEMBRE '!F31</f>
        <v>0</v>
      </c>
      <c r="G31" s="64">
        <f>+'ENERO '!G31+FEBRERO!G31+MARZO!G31+ABRIL!G31+'MAYO '!G31+JUNIO!G31+JULIO!G31+AGOSTO!G31+SEPTIEMBRE!G31+'OCTUBRE '!G31+'NOVIEMBRE '!G31+'DICIEMBRE '!G31</f>
        <v>0</v>
      </c>
      <c r="H31" s="64">
        <f>+'ENERO '!H31+FEBRERO!H31+MARZO!H31+ABRIL!H31+'MAYO '!H31+JUNIO!H31+JULIO!H31+AGOSTO!H31+SEPTIEMBRE!H31+'OCTUBRE '!H31+'NOVIEMBRE '!H31+'DICIEMBRE '!H31</f>
        <v>0</v>
      </c>
      <c r="I31" s="64">
        <f>+'ENERO '!I31+FEBRERO!I31+MARZO!I31+ABRIL!I31+'MAYO '!I31+JUNIO!I31+JULIO!I31+AGOSTO!I31+SEPTIEMBRE!I31+'OCTUBRE '!I31+'NOVIEMBRE '!I31+'DICIEMBRE '!I31</f>
        <v>0</v>
      </c>
      <c r="J31" s="64">
        <f>+'ENERO '!J31+FEBRERO!J31+MARZO!J31+ABRIL!J31+'MAYO '!J31+JUNIO!J31+JULIO!J31+AGOSTO!J31+SEPTIEMBRE!J31+'OCTUBRE '!J31+'NOVIEMBRE '!J31+'DICIEMBRE '!J31</f>
        <v>0</v>
      </c>
      <c r="K31" s="64">
        <f>+'ENERO '!K31+FEBRERO!K31+MARZO!K31+ABRIL!K31+'MAYO '!K31+JUNIO!K31+JULIO!K31+AGOSTO!K31+SEPTIEMBRE!K31+'OCTUBRE '!K31+'NOVIEMBRE '!K31+'DICIEMBRE '!K31</f>
        <v>0</v>
      </c>
      <c r="L31" s="64">
        <f>+'ENERO '!L31+FEBRERO!L31+MARZO!L31+ABRIL!L31+'MAYO '!L31+JUNIO!L31+JULIO!L31+AGOSTO!L31+SEPTIEMBRE!L31+'OCTUBRE '!L31+'NOVIEMBRE '!L31+'DICIEMBRE '!L31</f>
        <v>0</v>
      </c>
      <c r="M31" s="64">
        <f>+'ENERO '!M31+FEBRERO!M31+MARZO!M31+ABRIL!M31+'MAYO '!M31+JUNIO!M31+JULIO!M31+AGOSTO!M31+SEPTIEMBRE!M31+'OCTUBRE '!M31+'NOVIEMBRE '!M31+'DICIEMBRE '!M31</f>
        <v>0</v>
      </c>
      <c r="N31" s="64">
        <f>+'ENERO '!N31+FEBRERO!N31+MARZO!N31+ABRIL!N31+'MAYO '!N31+JUNIO!N31+JULIO!N31+AGOSTO!N31+SEPTIEMBRE!N31+'OCTUBRE '!N31+'NOVIEMBRE '!N31+'DICIEMBRE '!N31</f>
        <v>0</v>
      </c>
      <c r="O31" s="64">
        <f>+'ENERO '!O31+FEBRERO!O31+MARZO!O31+ABRIL!O31+'MAYO '!O31+JUNIO!O31+JULIO!O31+AGOSTO!O31+SEPTIEMBRE!O31+'OCTUBRE '!O31+'NOVIEMBRE '!O31+'DICIEMBRE '!O31</f>
        <v>0</v>
      </c>
      <c r="P31" s="64">
        <f>+'ENERO '!P31+FEBRERO!P31+MARZO!P31+ABRIL!P31+'MAYO '!P31+JUNIO!P31+JULIO!P31+AGOSTO!P31+SEPTIEMBRE!P31+'OCTUBRE '!P31+'NOVIEMBRE '!P31+'DICIEMBRE '!P31</f>
        <v>0</v>
      </c>
      <c r="Q31" s="64">
        <f>+'ENERO '!Q31+FEBRERO!Q31+MARZO!Q31+ABRIL!Q31+'MAYO '!Q31+JUNIO!Q31+JULIO!Q31+AGOSTO!Q31+SEPTIEMBRE!Q31+'OCTUBRE '!Q31+'NOVIEMBRE '!Q31+'DICIEMBRE '!Q31</f>
        <v>0</v>
      </c>
      <c r="R31" s="64">
        <f>+'ENERO '!R31+FEBRERO!R31+MARZO!R31+ABRIL!R31+'MAYO '!R31+JUNIO!R31+JULIO!R31+AGOSTO!R31+SEPTIEMBRE!R31+'OCTUBRE '!R31+'NOVIEMBRE '!R31+'DICIEMBRE '!R31</f>
        <v>0</v>
      </c>
      <c r="S31" s="64">
        <f>+'ENERO '!S31+FEBRERO!S31+MARZO!S31+ABRIL!S31+'MAYO '!S31+JUNIO!S31+JULIO!S31+AGOSTO!S31+SEPTIEMBRE!S31+'OCTUBRE '!S31+'NOVIEMBRE '!S31+'DICIEMBRE '!S31</f>
        <v>0</v>
      </c>
      <c r="T31" s="64">
        <f>+'ENERO '!T31+FEBRERO!T31+MARZO!T31+ABRIL!T31+'MAYO '!T31+JUNIO!T31+JULIO!T31+AGOSTO!T31+SEPTIEMBRE!T31+'OCTUBRE '!T31+'NOVIEMBRE '!T31+'DICIEMBRE '!T31</f>
        <v>0</v>
      </c>
      <c r="U31" s="64">
        <f>+'ENERO '!U31+FEBRERO!U31+MARZO!U31+ABRIL!U31+'MAYO '!U31+JUNIO!U31+JULIO!U31+AGOSTO!U31+SEPTIEMBRE!U31+'OCTUBRE '!U31+'NOVIEMBRE '!U31+'DICIEMBRE '!U31</f>
        <v>0</v>
      </c>
      <c r="V31" s="64">
        <f>+'ENERO '!V31+FEBRERO!V31+MARZO!V31+ABRIL!V31+'MAYO '!V31+JUNIO!V31+JULIO!V31+AGOSTO!V31+SEPTIEMBRE!V31+'OCTUBRE '!V31+'NOVIEMBRE '!V31+'DICIEMBRE '!V31</f>
        <v>0</v>
      </c>
      <c r="W31" s="64">
        <f>+'ENERO '!W31+FEBRERO!W31+MARZO!W31+ABRIL!W31+'MAYO '!W31+JUNIO!W31+JULIO!W31+AGOSTO!W31+SEPTIEMBRE!W31+'OCTUBRE '!W31+'NOVIEMBRE '!W31+'DICIEMBRE '!W31</f>
        <v>0</v>
      </c>
      <c r="X31" s="64">
        <f>+'ENERO '!X31+FEBRERO!X31+MARZO!X31+ABRIL!X31+'MAYO '!X31+JUNIO!X31+JULIO!X31+AGOSTO!X31+SEPTIEMBRE!X31+'OCTUBRE '!X31+'NOVIEMBRE '!X31+'DICIEMBRE '!X31</f>
        <v>0</v>
      </c>
      <c r="Y31" s="64">
        <f>+'ENERO '!Y31+FEBRERO!Y31+MARZO!Y31+ABRIL!Y31+'MAYO '!Y31+JUNIO!Y31+JULIO!Y31+AGOSTO!Y31+SEPTIEMBRE!Y31+'OCTUBRE '!Y31+'NOVIEMBRE '!Y31+'DICIEMBRE '!Y31</f>
        <v>0</v>
      </c>
      <c r="Z31" s="64">
        <f>+'ENERO '!Z31+FEBRERO!Z31+MARZO!Z31+ABRIL!Z31+'MAYO '!Z31+JUNIO!Z31+JULIO!Z31+AGOSTO!Z31+SEPTIEMBRE!Z31+'OCTUBRE '!Z31+'NOVIEMBRE '!Z31+'DICIEMBRE '!Z31</f>
        <v>0</v>
      </c>
      <c r="AA31" s="64">
        <f>+'ENERO '!AA31+FEBRERO!AA31+MARZO!AA31+ABRIL!AA31+'MAYO '!AA31+JUNIO!AA31+JULIO!AA31+AGOSTO!AA31+SEPTIEMBRE!AA31+'OCTUBRE '!AA31+'NOVIEMBRE '!AA31+'DICIEMBRE '!AA31</f>
        <v>0</v>
      </c>
      <c r="AB31" s="64">
        <f>+'ENERO '!AB31+FEBRERO!AB31+MARZO!AB31+ABRIL!AB31+'MAYO '!AB31+JUNIO!AB31+JULIO!AB31+AGOSTO!AB31+SEPTIEMBRE!AB31+'OCTUBRE '!AB31+'NOVIEMBRE '!AB31+'DICIEMBRE '!AB31</f>
        <v>0</v>
      </c>
      <c r="AC31" s="64">
        <f>+'ENERO '!AC31+FEBRERO!AC31+MARZO!AC31+ABRIL!AC31+'MAYO '!AC31+JUNIO!AC31+JULIO!AC31+AGOSTO!AC31+SEPTIEMBRE!AC31+'OCTUBRE '!AC31+'NOVIEMBRE '!AC31+'DICIEMBRE '!AC31</f>
        <v>0</v>
      </c>
      <c r="AD31" s="64">
        <f>+'ENERO '!AD31+FEBRERO!AD31+MARZO!AD31+ABRIL!AD31+'MAYO '!AD31+JUNIO!AD31+JULIO!AD31+AGOSTO!AD31+SEPTIEMBRE!AD31+'OCTUBRE '!AD31+'NOVIEMBRE '!AD31+'DICIEMBRE '!AD31</f>
        <v>0</v>
      </c>
      <c r="AE31" s="64">
        <f>+'ENERO '!AE31+FEBRERO!AE31+MARZO!AE31+ABRIL!AE31+'MAYO '!AE31+JUNIO!AE31+JULIO!AE31+AGOSTO!AE31+SEPTIEMBRE!AE31+'OCTUBRE '!AE31+'NOVIEMBRE '!AE31+'DICIEMBRE '!AE31</f>
        <v>0</v>
      </c>
      <c r="AF31" s="64">
        <f>+'ENERO '!AF31+FEBRERO!AF31+MARZO!AF31+ABRIL!AF31+'MAYO '!AF31+JUNIO!AF31+JULIO!AF31+AGOSTO!AF31+SEPTIEMBRE!AF31+'OCTUBRE '!AF31+'NOVIEMBRE '!AF31+'DICIEMBRE '!AF31</f>
        <v>0</v>
      </c>
      <c r="AG31" s="64">
        <f>+'ENERO '!AG31+FEBRERO!AG31+MARZO!AG31+ABRIL!AG31+'MAYO '!AG31+JUNIO!AG31+JULIO!AG31+AGOSTO!AG31+SEPTIEMBRE!AG31+'OCTUBRE '!AG31+'NOVIEMBRE '!AG31+'DICIEMBRE '!AG31</f>
        <v>0</v>
      </c>
      <c r="AH31" s="64">
        <f>+'ENERO '!AH31+FEBRERO!AH31+MARZO!AH31+ABRIL!AH31+'MAYO '!AH31+JUNIO!AH31+JULIO!AH31+AGOSTO!AH31+SEPTIEMBRE!AH31+'OCTUBRE '!AH31+'NOVIEMBRE '!AH31+'DICIEMBRE '!AH31</f>
        <v>0</v>
      </c>
      <c r="AI31" s="64">
        <f>+'ENERO '!AI31+FEBRERO!AI31+MARZO!AI31+ABRIL!AI31+'MAYO '!AI31+JUNIO!AI31+JULIO!AI31+AGOSTO!AI31+SEPTIEMBRE!AI31+'OCTUBRE '!AI31+'NOVIEMBRE '!AI31+'DICIEMBRE '!AI31</f>
        <v>0</v>
      </c>
      <c r="AJ31" s="64">
        <f>+'ENERO '!AJ31+FEBRERO!AJ31+MARZO!AJ31+ABRIL!AJ31+'MAYO '!AJ31+JUNIO!AJ31+JULIO!AJ31+AGOSTO!AJ31+SEPTIEMBRE!AJ31+'OCTUBRE '!AJ31+'NOVIEMBRE '!AJ31+'DICIEMBRE '!AJ31</f>
        <v>0</v>
      </c>
      <c r="AK31" s="64">
        <f>+'ENERO '!AK31+FEBRERO!AK31+MARZO!AK31+ABRIL!AK31+'MAYO '!AK31+JUNIO!AK31+JULIO!AK31+AGOSTO!AK31+SEPTIEMBRE!AK31+'OCTUBRE '!AK31+'NOVIEMBRE '!AK31+'DICIEMBRE '!AK31</f>
        <v>0</v>
      </c>
      <c r="AL31" s="64">
        <f>+'ENERO '!AL31+FEBRERO!AL31+MARZO!AL31+ABRIL!AL31+'MAYO '!AL31+JUNIO!AL31+JULIO!AL31+AGOSTO!AL31+SEPTIEMBRE!AL31+'OCTUBRE '!AL31+'NOVIEMBRE '!AL31+'DICIEMBRE '!AL31</f>
        <v>0</v>
      </c>
      <c r="AM31" s="64">
        <f>+'ENERO '!AM31+FEBRERO!AM31+MARZO!AM31+ABRIL!AM31+'MAYO '!AM31+JUNIO!AM31+JULIO!AM31+AGOSTO!AM31+SEPTIEMBRE!AM31+'OCTUBRE '!AM31+'NOVIEMBRE '!AM31+'DICIEMBRE '!AM31</f>
        <v>0</v>
      </c>
      <c r="AN31" s="64">
        <f>+'ENERO '!AN31+FEBRERO!AN31+MARZO!AN31+ABRIL!AN31+'MAYO '!AN31+JUNIO!AN31+JULIO!AN31+AGOSTO!AN31+SEPTIEMBRE!AN31+'OCTUBRE '!AN31+'NOVIEMBRE '!AN31+'DICIEMBRE '!AN31</f>
        <v>0</v>
      </c>
      <c r="AO31" s="95"/>
      <c r="AP31" s="64">
        <f>+'ENERO '!AP31+FEBRERO!AP31+MARZO!AP31+ABRIL!AP31+'MAYO '!AP31+JUNIO!AP31+JULIO!AP31+AGOSTO!AP31+SEPTIEMBRE!AP31+'OCTUBRE '!AP31+'NOVIEMBRE '!AP31+'DICIEMBRE '!AP31</f>
        <v>0</v>
      </c>
      <c r="AQ31" s="143"/>
      <c r="AR31" s="142"/>
      <c r="AS31" s="143"/>
      <c r="AT31" s="142"/>
      <c r="AU31" s="143"/>
      <c r="AV31" s="144"/>
      <c r="AW31" s="145"/>
      <c r="AX31" s="146"/>
      <c r="AY31" s="138" t="str">
        <f t="shared" si="0"/>
        <v/>
      </c>
      <c r="BF31" s="2"/>
      <c r="BG31" s="2"/>
      <c r="BH31" s="2"/>
      <c r="BI31" s="2"/>
      <c r="BJ31" s="2"/>
      <c r="BK31" s="2"/>
      <c r="BL31" s="2"/>
      <c r="BM31" s="2"/>
      <c r="BN31" s="2"/>
      <c r="BO31" s="2"/>
      <c r="BP31" s="105" t="str">
        <f t="shared" si="1"/>
        <v/>
      </c>
      <c r="BQ31" s="25" t="str">
        <f t="shared" si="2"/>
        <v/>
      </c>
      <c r="BR31" s="25" t="str">
        <f t="shared" si="3"/>
        <v/>
      </c>
      <c r="BS31" s="25" t="str">
        <f t="shared" si="4"/>
        <v/>
      </c>
      <c r="BT31" s="25" t="str">
        <f t="shared" si="5"/>
        <v/>
      </c>
      <c r="BU31" s="25" t="str">
        <f t="shared" si="6"/>
        <v/>
      </c>
      <c r="BV31" s="21" t="str">
        <f t="shared" si="14"/>
        <v/>
      </c>
      <c r="BW31" s="18"/>
      <c r="BX31" s="108">
        <f t="shared" si="7"/>
        <v>0</v>
      </c>
      <c r="BY31" s="108">
        <f t="shared" si="8"/>
        <v>0</v>
      </c>
      <c r="BZ31" s="108">
        <f t="shared" si="9"/>
        <v>0</v>
      </c>
      <c r="CA31" s="108">
        <f t="shared" si="10"/>
        <v>0</v>
      </c>
      <c r="CB31" s="108">
        <f t="shared" si="11"/>
        <v>0</v>
      </c>
      <c r="CC31" s="108" t="str">
        <f t="shared" si="12"/>
        <v/>
      </c>
      <c r="CD31" s="108">
        <f t="shared" si="15"/>
        <v>0</v>
      </c>
      <c r="CY31" s="14"/>
      <c r="CZ31" s="14"/>
    </row>
    <row r="32" spans="1:104" s="4" customFormat="1" ht="11.25" x14ac:dyDescent="0.15">
      <c r="A32" s="23" t="s">
        <v>62</v>
      </c>
      <c r="B32" s="87">
        <f t="shared" si="13"/>
        <v>996</v>
      </c>
      <c r="C32" s="64">
        <f>+'ENERO '!C32+FEBRERO!C32+MARZO!C32+ABRIL!C32+'MAYO '!C32+JUNIO!C32+JULIO!C32+AGOSTO!C32+SEPTIEMBRE!C32+'OCTUBRE '!C32+'NOVIEMBRE '!C32+'DICIEMBRE '!C32</f>
        <v>4</v>
      </c>
      <c r="D32" s="64">
        <f>+'ENERO '!D32+FEBRERO!D32+MARZO!D32+ABRIL!D32+'MAYO '!D32+JUNIO!D32+JULIO!D32+AGOSTO!D32+SEPTIEMBRE!D32+'OCTUBRE '!D32+'NOVIEMBRE '!D32+'DICIEMBRE '!D32</f>
        <v>30</v>
      </c>
      <c r="E32" s="64">
        <f>+'ENERO '!E32+FEBRERO!E32+MARZO!E32+ABRIL!E32+'MAYO '!E32+JUNIO!E32+JULIO!E32+AGOSTO!E32+SEPTIEMBRE!E32+'OCTUBRE '!E32+'NOVIEMBRE '!E32+'DICIEMBRE '!E32</f>
        <v>34</v>
      </c>
      <c r="F32" s="64">
        <f>+'ENERO '!F32+FEBRERO!F32+MARZO!F32+ABRIL!F32+'MAYO '!F32+JUNIO!F32+JULIO!F32+AGOSTO!F32+SEPTIEMBRE!F32+'OCTUBRE '!F32+'NOVIEMBRE '!F32+'DICIEMBRE '!F32</f>
        <v>76</v>
      </c>
      <c r="G32" s="64">
        <f>+'ENERO '!G32+FEBRERO!G32+MARZO!G32+ABRIL!G32+'MAYO '!G32+JUNIO!G32+JULIO!G32+AGOSTO!G32+SEPTIEMBRE!G32+'OCTUBRE '!G32+'NOVIEMBRE '!G32+'DICIEMBRE '!G32</f>
        <v>46</v>
      </c>
      <c r="H32" s="64">
        <f>+'ENERO '!H32+FEBRERO!H32+MARZO!H32+ABRIL!H32+'MAYO '!H32+JUNIO!H32+JULIO!H32+AGOSTO!H32+SEPTIEMBRE!H32+'OCTUBRE '!H32+'NOVIEMBRE '!H32+'DICIEMBRE '!H32</f>
        <v>80</v>
      </c>
      <c r="I32" s="64">
        <f>+'ENERO '!I32+FEBRERO!I32+MARZO!I32+ABRIL!I32+'MAYO '!I32+JUNIO!I32+JULIO!I32+AGOSTO!I32+SEPTIEMBRE!I32+'OCTUBRE '!I32+'NOVIEMBRE '!I32+'DICIEMBRE '!I32</f>
        <v>66</v>
      </c>
      <c r="J32" s="64">
        <f>+'ENERO '!J32+FEBRERO!J32+MARZO!J32+ABRIL!J32+'MAYO '!J32+JUNIO!J32+JULIO!J32+AGOSTO!J32+SEPTIEMBRE!J32+'OCTUBRE '!J32+'NOVIEMBRE '!J32+'DICIEMBRE '!J32</f>
        <v>106</v>
      </c>
      <c r="K32" s="64">
        <f>+'ENERO '!K32+FEBRERO!K32+MARZO!K32+ABRIL!K32+'MAYO '!K32+JUNIO!K32+JULIO!K32+AGOSTO!K32+SEPTIEMBRE!K32+'OCTUBRE '!K32+'NOVIEMBRE '!K32+'DICIEMBRE '!K32</f>
        <v>120</v>
      </c>
      <c r="L32" s="64">
        <f>+'ENERO '!L32+FEBRERO!L32+MARZO!L32+ABRIL!L32+'MAYO '!L32+JUNIO!L32+JULIO!L32+AGOSTO!L32+SEPTIEMBRE!L32+'OCTUBRE '!L32+'NOVIEMBRE '!L32+'DICIEMBRE '!L32</f>
        <v>136</v>
      </c>
      <c r="M32" s="64">
        <f>+'ENERO '!M32+FEBRERO!M32+MARZO!M32+ABRIL!M32+'MAYO '!M32+JUNIO!M32+JULIO!M32+AGOSTO!M32+SEPTIEMBRE!M32+'OCTUBRE '!M32+'NOVIEMBRE '!M32+'DICIEMBRE '!M32</f>
        <v>89</v>
      </c>
      <c r="N32" s="64">
        <f>+'ENERO '!N32+FEBRERO!N32+MARZO!N32+ABRIL!N32+'MAYO '!N32+JUNIO!N32+JULIO!N32+AGOSTO!N32+SEPTIEMBRE!N32+'OCTUBRE '!N32+'NOVIEMBRE '!N32+'DICIEMBRE '!N32</f>
        <v>108</v>
      </c>
      <c r="O32" s="64">
        <f>+'ENERO '!O32+FEBRERO!O32+MARZO!O32+ABRIL!O32+'MAYO '!O32+JUNIO!O32+JULIO!O32+AGOSTO!O32+SEPTIEMBRE!O32+'OCTUBRE '!O32+'NOVIEMBRE '!O32+'DICIEMBRE '!O32</f>
        <v>44</v>
      </c>
      <c r="P32" s="64">
        <f>+'ENERO '!P32+FEBRERO!P32+MARZO!P32+ABRIL!P32+'MAYO '!P32+JUNIO!P32+JULIO!P32+AGOSTO!P32+SEPTIEMBRE!P32+'OCTUBRE '!P32+'NOVIEMBRE '!P32+'DICIEMBRE '!P32</f>
        <v>25</v>
      </c>
      <c r="Q32" s="64">
        <f>+'ENERO '!Q32+FEBRERO!Q32+MARZO!Q32+ABRIL!Q32+'MAYO '!Q32+JUNIO!Q32+JULIO!Q32+AGOSTO!Q32+SEPTIEMBRE!Q32+'OCTUBRE '!Q32+'NOVIEMBRE '!Q32+'DICIEMBRE '!Q32</f>
        <v>16</v>
      </c>
      <c r="R32" s="64">
        <f>+'ENERO '!R32+FEBRERO!R32+MARZO!R32+ABRIL!R32+'MAYO '!R32+JUNIO!R32+JULIO!R32+AGOSTO!R32+SEPTIEMBRE!R32+'OCTUBRE '!R32+'NOVIEMBRE '!R32+'DICIEMBRE '!R32</f>
        <v>8</v>
      </c>
      <c r="S32" s="64">
        <f>+'ENERO '!S32+FEBRERO!S32+MARZO!S32+ABRIL!S32+'MAYO '!S32+JUNIO!S32+JULIO!S32+AGOSTO!S32+SEPTIEMBRE!S32+'OCTUBRE '!S32+'NOVIEMBRE '!S32+'DICIEMBRE '!S32</f>
        <v>8</v>
      </c>
      <c r="T32" s="64">
        <f>+'ENERO '!T32+FEBRERO!T32+MARZO!T32+ABRIL!T32+'MAYO '!T32+JUNIO!T32+JULIO!T32+AGOSTO!T32+SEPTIEMBRE!T32+'OCTUBRE '!T32+'NOVIEMBRE '!T32+'DICIEMBRE '!T32</f>
        <v>68</v>
      </c>
      <c r="U32" s="64">
        <f>+'ENERO '!U32+FEBRERO!U32+MARZO!U32+ABRIL!U32+'MAYO '!U32+JUNIO!U32+JULIO!U32+AGOSTO!U32+SEPTIEMBRE!U32+'OCTUBRE '!U32+'NOVIEMBRE '!U32+'DICIEMBRE '!U32</f>
        <v>928</v>
      </c>
      <c r="V32" s="64">
        <f>+'ENERO '!V32+FEBRERO!V32+MARZO!V32+ABRIL!V32+'MAYO '!V32+JUNIO!V32+JULIO!V32+AGOSTO!V32+SEPTIEMBRE!V32+'OCTUBRE '!V32+'NOVIEMBRE '!V32+'DICIEMBRE '!V32</f>
        <v>396</v>
      </c>
      <c r="W32" s="64">
        <f>+'ENERO '!W32+FEBRERO!W32+MARZO!W32+ABRIL!W32+'MAYO '!W32+JUNIO!W32+JULIO!W32+AGOSTO!W32+SEPTIEMBRE!W32+'OCTUBRE '!W32+'NOVIEMBRE '!W32+'DICIEMBRE '!W32</f>
        <v>600</v>
      </c>
      <c r="X32" s="64">
        <f>+'ENERO '!X32+FEBRERO!X32+MARZO!X32+ABRIL!X32+'MAYO '!X32+JUNIO!X32+JULIO!X32+AGOSTO!X32+SEPTIEMBRE!X32+'OCTUBRE '!X32+'NOVIEMBRE '!X32+'DICIEMBRE '!X32</f>
        <v>75</v>
      </c>
      <c r="Y32" s="64">
        <f>+'ENERO '!Y32+FEBRERO!Y32+MARZO!Y32+ABRIL!Y32+'MAYO '!Y32+JUNIO!Y32+JULIO!Y32+AGOSTO!Y32+SEPTIEMBRE!Y32+'OCTUBRE '!Y32+'NOVIEMBRE '!Y32+'DICIEMBRE '!Y32</f>
        <v>49</v>
      </c>
      <c r="Z32" s="64">
        <f>+'ENERO '!Z32+FEBRERO!Z32+MARZO!Z32+ABRIL!Z32+'MAYO '!Z32+JUNIO!Z32+JULIO!Z32+AGOSTO!Z32+SEPTIEMBRE!Z32+'OCTUBRE '!Z32+'NOVIEMBRE '!Z32+'DICIEMBRE '!Z32</f>
        <v>26</v>
      </c>
      <c r="AA32" s="64">
        <f>+'ENERO '!AA32+FEBRERO!AA32+MARZO!AA32+ABRIL!AA32+'MAYO '!AA32+JUNIO!AA32+JULIO!AA32+AGOSTO!AA32+SEPTIEMBRE!AA32+'OCTUBRE '!AA32+'NOVIEMBRE '!AA32+'DICIEMBRE '!AA32</f>
        <v>0</v>
      </c>
      <c r="AB32" s="64">
        <f>+'ENERO '!AB32+FEBRERO!AB32+MARZO!AB32+ABRIL!AB32+'MAYO '!AB32+JUNIO!AB32+JULIO!AB32+AGOSTO!AB32+SEPTIEMBRE!AB32+'OCTUBRE '!AB32+'NOVIEMBRE '!AB32+'DICIEMBRE '!AB32</f>
        <v>138</v>
      </c>
      <c r="AC32" s="64">
        <f>+'ENERO '!AC32+FEBRERO!AC32+MARZO!AC32+ABRIL!AC32+'MAYO '!AC32+JUNIO!AC32+JULIO!AC32+AGOSTO!AC32+SEPTIEMBRE!AC32+'OCTUBRE '!AC32+'NOVIEMBRE '!AC32+'DICIEMBRE '!AC32</f>
        <v>74</v>
      </c>
      <c r="AD32" s="64">
        <f>+'ENERO '!AD32+FEBRERO!AD32+MARZO!AD32+ABRIL!AD32+'MAYO '!AD32+JUNIO!AD32+JULIO!AD32+AGOSTO!AD32+SEPTIEMBRE!AD32+'OCTUBRE '!AD32+'NOVIEMBRE '!AD32+'DICIEMBRE '!AD32</f>
        <v>62</v>
      </c>
      <c r="AE32" s="64">
        <f>+'ENERO '!AE32+FEBRERO!AE32+MARZO!AE32+ABRIL!AE32+'MAYO '!AE32+JUNIO!AE32+JULIO!AE32+AGOSTO!AE32+SEPTIEMBRE!AE32+'OCTUBRE '!AE32+'NOVIEMBRE '!AE32+'DICIEMBRE '!AE32</f>
        <v>2</v>
      </c>
      <c r="AF32" s="64">
        <f>+'ENERO '!AF32+FEBRERO!AF32+MARZO!AF32+ABRIL!AF32+'MAYO '!AF32+JUNIO!AF32+JULIO!AF32+AGOSTO!AF32+SEPTIEMBRE!AF32+'OCTUBRE '!AF32+'NOVIEMBRE '!AF32+'DICIEMBRE '!AF32</f>
        <v>59</v>
      </c>
      <c r="AG32" s="64">
        <f>+'ENERO '!AG32+FEBRERO!AG32+MARZO!AG32+ABRIL!AG32+'MAYO '!AG32+JUNIO!AG32+JULIO!AG32+AGOSTO!AG32+SEPTIEMBRE!AG32+'OCTUBRE '!AG32+'NOVIEMBRE '!AG32+'DICIEMBRE '!AG32</f>
        <v>146</v>
      </c>
      <c r="AH32" s="64">
        <f>+'ENERO '!AH32+FEBRERO!AH32+MARZO!AH32+ABRIL!AH32+'MAYO '!AH32+JUNIO!AH32+JULIO!AH32+AGOSTO!AH32+SEPTIEMBRE!AH32+'OCTUBRE '!AH32+'NOVIEMBRE '!AH32+'DICIEMBRE '!AH32</f>
        <v>22</v>
      </c>
      <c r="AI32" s="64">
        <f>+'ENERO '!AI32+FEBRERO!AI32+MARZO!AI32+ABRIL!AI32+'MAYO '!AI32+JUNIO!AI32+JULIO!AI32+AGOSTO!AI32+SEPTIEMBRE!AI32+'OCTUBRE '!AI32+'NOVIEMBRE '!AI32+'DICIEMBRE '!AI32</f>
        <v>148</v>
      </c>
      <c r="AJ32" s="64">
        <f>+'ENERO '!AJ32+FEBRERO!AJ32+MARZO!AJ32+ABRIL!AJ32+'MAYO '!AJ32+JUNIO!AJ32+JULIO!AJ32+AGOSTO!AJ32+SEPTIEMBRE!AJ32+'OCTUBRE '!AJ32+'NOVIEMBRE '!AJ32+'DICIEMBRE '!AJ32</f>
        <v>2396</v>
      </c>
      <c r="AK32" s="64">
        <f>+'ENERO '!AK32+FEBRERO!AK32+MARZO!AK32+ABRIL!AK32+'MAYO '!AK32+JUNIO!AK32+JULIO!AK32+AGOSTO!AK32+SEPTIEMBRE!AK32+'OCTUBRE '!AK32+'NOVIEMBRE '!AK32+'DICIEMBRE '!AK32</f>
        <v>2</v>
      </c>
      <c r="AL32" s="64">
        <f>+'ENERO '!AL32+FEBRERO!AL32+MARZO!AL32+ABRIL!AL32+'MAYO '!AL32+JUNIO!AL32+JULIO!AL32+AGOSTO!AL32+SEPTIEMBRE!AL32+'OCTUBRE '!AL32+'NOVIEMBRE '!AL32+'DICIEMBRE '!AL32</f>
        <v>0</v>
      </c>
      <c r="AM32" s="64">
        <f>+'ENERO '!AM32+FEBRERO!AM32+MARZO!AM32+ABRIL!AM32+'MAYO '!AM32+JUNIO!AM32+JULIO!AM32+AGOSTO!AM32+SEPTIEMBRE!AM32+'OCTUBRE '!AM32+'NOVIEMBRE '!AM32+'DICIEMBRE '!AM32</f>
        <v>1</v>
      </c>
      <c r="AN32" s="64">
        <f>+'ENERO '!AN32+FEBRERO!AN32+MARZO!AN32+ABRIL!AN32+'MAYO '!AN32+JUNIO!AN32+JULIO!AN32+AGOSTO!AN32+SEPTIEMBRE!AN32+'OCTUBRE '!AN32+'NOVIEMBRE '!AN32+'DICIEMBRE '!AN32</f>
        <v>14</v>
      </c>
      <c r="AO32" s="95"/>
      <c r="AP32" s="64">
        <f>+'ENERO '!AP32+FEBRERO!AP32+MARZO!AP32+ABRIL!AP32+'MAYO '!AP32+JUNIO!AP32+JULIO!AP32+AGOSTO!AP32+SEPTIEMBRE!AP32+'OCTUBRE '!AP32+'NOVIEMBRE '!AP32+'DICIEMBRE '!AP32</f>
        <v>286</v>
      </c>
      <c r="AQ32" s="143"/>
      <c r="AR32" s="142"/>
      <c r="AS32" s="143"/>
      <c r="AT32" s="142"/>
      <c r="AU32" s="143"/>
      <c r="AV32" s="144"/>
      <c r="AW32" s="145"/>
      <c r="AX32" s="146"/>
      <c r="AY32" s="138" t="str">
        <f t="shared" si="0"/>
        <v/>
      </c>
      <c r="BF32" s="2"/>
      <c r="BG32" s="2"/>
      <c r="BH32" s="2"/>
      <c r="BI32" s="2"/>
      <c r="BJ32" s="2"/>
      <c r="BK32" s="2"/>
      <c r="BL32" s="2"/>
      <c r="BM32" s="2"/>
      <c r="BN32" s="2"/>
      <c r="BO32" s="2"/>
      <c r="BP32" s="105" t="str">
        <f t="shared" si="1"/>
        <v/>
      </c>
      <c r="BQ32" s="25" t="str">
        <f t="shared" si="2"/>
        <v/>
      </c>
      <c r="BR32" s="25" t="str">
        <f t="shared" si="3"/>
        <v/>
      </c>
      <c r="BS32" s="25" t="str">
        <f t="shared" si="4"/>
        <v/>
      </c>
      <c r="BT32" s="25" t="str">
        <f t="shared" si="5"/>
        <v/>
      </c>
      <c r="BU32" s="25" t="str">
        <f t="shared" si="6"/>
        <v/>
      </c>
      <c r="BV32" s="21" t="str">
        <f t="shared" si="14"/>
        <v/>
      </c>
      <c r="BW32" s="18"/>
      <c r="BX32" s="108">
        <f t="shared" si="7"/>
        <v>0</v>
      </c>
      <c r="BY32" s="108">
        <f t="shared" si="8"/>
        <v>0</v>
      </c>
      <c r="BZ32" s="108">
        <f t="shared" si="9"/>
        <v>0</v>
      </c>
      <c r="CA32" s="108">
        <f t="shared" si="10"/>
        <v>0</v>
      </c>
      <c r="CB32" s="108">
        <f t="shared" si="11"/>
        <v>0</v>
      </c>
      <c r="CC32" s="108">
        <f t="shared" si="12"/>
        <v>0</v>
      </c>
      <c r="CD32" s="108">
        <f t="shared" si="15"/>
        <v>0</v>
      </c>
      <c r="CY32" s="14"/>
      <c r="CZ32" s="14"/>
    </row>
    <row r="33" spans="1:104" s="4" customFormat="1" ht="11.25" x14ac:dyDescent="0.15">
      <c r="A33" s="23" t="s">
        <v>63</v>
      </c>
      <c r="B33" s="87">
        <f t="shared" si="13"/>
        <v>0</v>
      </c>
      <c r="C33" s="64">
        <f>+'ENERO '!C33+FEBRERO!C33+MARZO!C33+ABRIL!C33+'MAYO '!C33+JUNIO!C33+JULIO!C33+AGOSTO!C33+SEPTIEMBRE!C33+'OCTUBRE '!C33+'NOVIEMBRE '!C33+'DICIEMBRE '!C33</f>
        <v>0</v>
      </c>
      <c r="D33" s="64">
        <f>+'ENERO '!D33+FEBRERO!D33+MARZO!D33+ABRIL!D33+'MAYO '!D33+JUNIO!D33+JULIO!D33+AGOSTO!D33+SEPTIEMBRE!D33+'OCTUBRE '!D33+'NOVIEMBRE '!D33+'DICIEMBRE '!D33</f>
        <v>0</v>
      </c>
      <c r="E33" s="64">
        <f>+'ENERO '!E33+FEBRERO!E33+MARZO!E33+ABRIL!E33+'MAYO '!E33+JUNIO!E33+JULIO!E33+AGOSTO!E33+SEPTIEMBRE!E33+'OCTUBRE '!E33+'NOVIEMBRE '!E33+'DICIEMBRE '!E33</f>
        <v>0</v>
      </c>
      <c r="F33" s="64">
        <f>+'ENERO '!F33+FEBRERO!F33+MARZO!F33+ABRIL!F33+'MAYO '!F33+JUNIO!F33+JULIO!F33+AGOSTO!F33+SEPTIEMBRE!F33+'OCTUBRE '!F33+'NOVIEMBRE '!F33+'DICIEMBRE '!F33</f>
        <v>0</v>
      </c>
      <c r="G33" s="64">
        <f>+'ENERO '!G33+FEBRERO!G33+MARZO!G33+ABRIL!G33+'MAYO '!G33+JUNIO!G33+JULIO!G33+AGOSTO!G33+SEPTIEMBRE!G33+'OCTUBRE '!G33+'NOVIEMBRE '!G33+'DICIEMBRE '!G33</f>
        <v>0</v>
      </c>
      <c r="H33" s="64">
        <f>+'ENERO '!H33+FEBRERO!H33+MARZO!H33+ABRIL!H33+'MAYO '!H33+JUNIO!H33+JULIO!H33+AGOSTO!H33+SEPTIEMBRE!H33+'OCTUBRE '!H33+'NOVIEMBRE '!H33+'DICIEMBRE '!H33</f>
        <v>0</v>
      </c>
      <c r="I33" s="64">
        <f>+'ENERO '!I33+FEBRERO!I33+MARZO!I33+ABRIL!I33+'MAYO '!I33+JUNIO!I33+JULIO!I33+AGOSTO!I33+SEPTIEMBRE!I33+'OCTUBRE '!I33+'NOVIEMBRE '!I33+'DICIEMBRE '!I33</f>
        <v>0</v>
      </c>
      <c r="J33" s="64">
        <f>+'ENERO '!J33+FEBRERO!J33+MARZO!J33+ABRIL!J33+'MAYO '!J33+JUNIO!J33+JULIO!J33+AGOSTO!J33+SEPTIEMBRE!J33+'OCTUBRE '!J33+'NOVIEMBRE '!J33+'DICIEMBRE '!J33</f>
        <v>0</v>
      </c>
      <c r="K33" s="64">
        <f>+'ENERO '!K33+FEBRERO!K33+MARZO!K33+ABRIL!K33+'MAYO '!K33+JUNIO!K33+JULIO!K33+AGOSTO!K33+SEPTIEMBRE!K33+'OCTUBRE '!K33+'NOVIEMBRE '!K33+'DICIEMBRE '!K33</f>
        <v>0</v>
      </c>
      <c r="L33" s="64">
        <f>+'ENERO '!L33+FEBRERO!L33+MARZO!L33+ABRIL!L33+'MAYO '!L33+JUNIO!L33+JULIO!L33+AGOSTO!L33+SEPTIEMBRE!L33+'OCTUBRE '!L33+'NOVIEMBRE '!L33+'DICIEMBRE '!L33</f>
        <v>0</v>
      </c>
      <c r="M33" s="64">
        <f>+'ENERO '!M33+FEBRERO!M33+MARZO!M33+ABRIL!M33+'MAYO '!M33+JUNIO!M33+JULIO!M33+AGOSTO!M33+SEPTIEMBRE!M33+'OCTUBRE '!M33+'NOVIEMBRE '!M33+'DICIEMBRE '!M33</f>
        <v>0</v>
      </c>
      <c r="N33" s="64">
        <f>+'ENERO '!N33+FEBRERO!N33+MARZO!N33+ABRIL!N33+'MAYO '!N33+JUNIO!N33+JULIO!N33+AGOSTO!N33+SEPTIEMBRE!N33+'OCTUBRE '!N33+'NOVIEMBRE '!N33+'DICIEMBRE '!N33</f>
        <v>0</v>
      </c>
      <c r="O33" s="64">
        <f>+'ENERO '!O33+FEBRERO!O33+MARZO!O33+ABRIL!O33+'MAYO '!O33+JUNIO!O33+JULIO!O33+AGOSTO!O33+SEPTIEMBRE!O33+'OCTUBRE '!O33+'NOVIEMBRE '!O33+'DICIEMBRE '!O33</f>
        <v>0</v>
      </c>
      <c r="P33" s="64">
        <f>+'ENERO '!P33+FEBRERO!P33+MARZO!P33+ABRIL!P33+'MAYO '!P33+JUNIO!P33+JULIO!P33+AGOSTO!P33+SEPTIEMBRE!P33+'OCTUBRE '!P33+'NOVIEMBRE '!P33+'DICIEMBRE '!P33</f>
        <v>0</v>
      </c>
      <c r="Q33" s="64">
        <f>+'ENERO '!Q33+FEBRERO!Q33+MARZO!Q33+ABRIL!Q33+'MAYO '!Q33+JUNIO!Q33+JULIO!Q33+AGOSTO!Q33+SEPTIEMBRE!Q33+'OCTUBRE '!Q33+'NOVIEMBRE '!Q33+'DICIEMBRE '!Q33</f>
        <v>0</v>
      </c>
      <c r="R33" s="64">
        <f>+'ENERO '!R33+FEBRERO!R33+MARZO!R33+ABRIL!R33+'MAYO '!R33+JUNIO!R33+JULIO!R33+AGOSTO!R33+SEPTIEMBRE!R33+'OCTUBRE '!R33+'NOVIEMBRE '!R33+'DICIEMBRE '!R33</f>
        <v>0</v>
      </c>
      <c r="S33" s="64">
        <f>+'ENERO '!S33+FEBRERO!S33+MARZO!S33+ABRIL!S33+'MAYO '!S33+JUNIO!S33+JULIO!S33+AGOSTO!S33+SEPTIEMBRE!S33+'OCTUBRE '!S33+'NOVIEMBRE '!S33+'DICIEMBRE '!S33</f>
        <v>0</v>
      </c>
      <c r="T33" s="64">
        <f>+'ENERO '!T33+FEBRERO!T33+MARZO!T33+ABRIL!T33+'MAYO '!T33+JUNIO!T33+JULIO!T33+AGOSTO!T33+SEPTIEMBRE!T33+'OCTUBRE '!T33+'NOVIEMBRE '!T33+'DICIEMBRE '!T33</f>
        <v>0</v>
      </c>
      <c r="U33" s="64">
        <f>+'ENERO '!U33+FEBRERO!U33+MARZO!U33+ABRIL!U33+'MAYO '!U33+JUNIO!U33+JULIO!U33+AGOSTO!U33+SEPTIEMBRE!U33+'OCTUBRE '!U33+'NOVIEMBRE '!U33+'DICIEMBRE '!U33</f>
        <v>0</v>
      </c>
      <c r="V33" s="64">
        <f>+'ENERO '!V33+FEBRERO!V33+MARZO!V33+ABRIL!V33+'MAYO '!V33+JUNIO!V33+JULIO!V33+AGOSTO!V33+SEPTIEMBRE!V33+'OCTUBRE '!V33+'NOVIEMBRE '!V33+'DICIEMBRE '!V33</f>
        <v>0</v>
      </c>
      <c r="W33" s="64">
        <f>+'ENERO '!W33+FEBRERO!W33+MARZO!W33+ABRIL!W33+'MAYO '!W33+JUNIO!W33+JULIO!W33+AGOSTO!W33+SEPTIEMBRE!W33+'OCTUBRE '!W33+'NOVIEMBRE '!W33+'DICIEMBRE '!W33</f>
        <v>0</v>
      </c>
      <c r="X33" s="64">
        <f>+'ENERO '!X33+FEBRERO!X33+MARZO!X33+ABRIL!X33+'MAYO '!X33+JUNIO!X33+JULIO!X33+AGOSTO!X33+SEPTIEMBRE!X33+'OCTUBRE '!X33+'NOVIEMBRE '!X33+'DICIEMBRE '!X33</f>
        <v>0</v>
      </c>
      <c r="Y33" s="64">
        <f>+'ENERO '!Y33+FEBRERO!Y33+MARZO!Y33+ABRIL!Y33+'MAYO '!Y33+JUNIO!Y33+JULIO!Y33+AGOSTO!Y33+SEPTIEMBRE!Y33+'OCTUBRE '!Y33+'NOVIEMBRE '!Y33+'DICIEMBRE '!Y33</f>
        <v>0</v>
      </c>
      <c r="Z33" s="64">
        <f>+'ENERO '!Z33+FEBRERO!Z33+MARZO!Z33+ABRIL!Z33+'MAYO '!Z33+JUNIO!Z33+JULIO!Z33+AGOSTO!Z33+SEPTIEMBRE!Z33+'OCTUBRE '!Z33+'NOVIEMBRE '!Z33+'DICIEMBRE '!Z33</f>
        <v>0</v>
      </c>
      <c r="AA33" s="64">
        <f>+'ENERO '!AA33+FEBRERO!AA33+MARZO!AA33+ABRIL!AA33+'MAYO '!AA33+JUNIO!AA33+JULIO!AA33+AGOSTO!AA33+SEPTIEMBRE!AA33+'OCTUBRE '!AA33+'NOVIEMBRE '!AA33+'DICIEMBRE '!AA33</f>
        <v>0</v>
      </c>
      <c r="AB33" s="64">
        <f>+'ENERO '!AB33+FEBRERO!AB33+MARZO!AB33+ABRIL!AB33+'MAYO '!AB33+JUNIO!AB33+JULIO!AB33+AGOSTO!AB33+SEPTIEMBRE!AB33+'OCTUBRE '!AB33+'NOVIEMBRE '!AB33+'DICIEMBRE '!AB33</f>
        <v>0</v>
      </c>
      <c r="AC33" s="64">
        <f>+'ENERO '!AC33+FEBRERO!AC33+MARZO!AC33+ABRIL!AC33+'MAYO '!AC33+JUNIO!AC33+JULIO!AC33+AGOSTO!AC33+SEPTIEMBRE!AC33+'OCTUBRE '!AC33+'NOVIEMBRE '!AC33+'DICIEMBRE '!AC33</f>
        <v>0</v>
      </c>
      <c r="AD33" s="64">
        <f>+'ENERO '!AD33+FEBRERO!AD33+MARZO!AD33+ABRIL!AD33+'MAYO '!AD33+JUNIO!AD33+JULIO!AD33+AGOSTO!AD33+SEPTIEMBRE!AD33+'OCTUBRE '!AD33+'NOVIEMBRE '!AD33+'DICIEMBRE '!AD33</f>
        <v>0</v>
      </c>
      <c r="AE33" s="64">
        <f>+'ENERO '!AE33+FEBRERO!AE33+MARZO!AE33+ABRIL!AE33+'MAYO '!AE33+JUNIO!AE33+JULIO!AE33+AGOSTO!AE33+SEPTIEMBRE!AE33+'OCTUBRE '!AE33+'NOVIEMBRE '!AE33+'DICIEMBRE '!AE33</f>
        <v>0</v>
      </c>
      <c r="AF33" s="64">
        <f>+'ENERO '!AF33+FEBRERO!AF33+MARZO!AF33+ABRIL!AF33+'MAYO '!AF33+JUNIO!AF33+JULIO!AF33+AGOSTO!AF33+SEPTIEMBRE!AF33+'OCTUBRE '!AF33+'NOVIEMBRE '!AF33+'DICIEMBRE '!AF33</f>
        <v>0</v>
      </c>
      <c r="AG33" s="64">
        <f>+'ENERO '!AG33+FEBRERO!AG33+MARZO!AG33+ABRIL!AG33+'MAYO '!AG33+JUNIO!AG33+JULIO!AG33+AGOSTO!AG33+SEPTIEMBRE!AG33+'OCTUBRE '!AG33+'NOVIEMBRE '!AG33+'DICIEMBRE '!AG33</f>
        <v>0</v>
      </c>
      <c r="AH33" s="64">
        <f>+'ENERO '!AH33+FEBRERO!AH33+MARZO!AH33+ABRIL!AH33+'MAYO '!AH33+JUNIO!AH33+JULIO!AH33+AGOSTO!AH33+SEPTIEMBRE!AH33+'OCTUBRE '!AH33+'NOVIEMBRE '!AH33+'DICIEMBRE '!AH33</f>
        <v>0</v>
      </c>
      <c r="AI33" s="64">
        <f>+'ENERO '!AI33+FEBRERO!AI33+MARZO!AI33+ABRIL!AI33+'MAYO '!AI33+JUNIO!AI33+JULIO!AI33+AGOSTO!AI33+SEPTIEMBRE!AI33+'OCTUBRE '!AI33+'NOVIEMBRE '!AI33+'DICIEMBRE '!AI33</f>
        <v>0</v>
      </c>
      <c r="AJ33" s="64">
        <f>+'ENERO '!AJ33+FEBRERO!AJ33+MARZO!AJ33+ABRIL!AJ33+'MAYO '!AJ33+JUNIO!AJ33+JULIO!AJ33+AGOSTO!AJ33+SEPTIEMBRE!AJ33+'OCTUBRE '!AJ33+'NOVIEMBRE '!AJ33+'DICIEMBRE '!AJ33</f>
        <v>0</v>
      </c>
      <c r="AK33" s="64">
        <f>+'ENERO '!AK33+FEBRERO!AK33+MARZO!AK33+ABRIL!AK33+'MAYO '!AK33+JUNIO!AK33+JULIO!AK33+AGOSTO!AK33+SEPTIEMBRE!AK33+'OCTUBRE '!AK33+'NOVIEMBRE '!AK33+'DICIEMBRE '!AK33</f>
        <v>0</v>
      </c>
      <c r="AL33" s="64">
        <f>+'ENERO '!AL33+FEBRERO!AL33+MARZO!AL33+ABRIL!AL33+'MAYO '!AL33+JUNIO!AL33+JULIO!AL33+AGOSTO!AL33+SEPTIEMBRE!AL33+'OCTUBRE '!AL33+'NOVIEMBRE '!AL33+'DICIEMBRE '!AL33</f>
        <v>0</v>
      </c>
      <c r="AM33" s="64">
        <f>+'ENERO '!AM33+FEBRERO!AM33+MARZO!AM33+ABRIL!AM33+'MAYO '!AM33+JUNIO!AM33+JULIO!AM33+AGOSTO!AM33+SEPTIEMBRE!AM33+'OCTUBRE '!AM33+'NOVIEMBRE '!AM33+'DICIEMBRE '!AM33</f>
        <v>0</v>
      </c>
      <c r="AN33" s="64">
        <f>+'ENERO '!AN33+FEBRERO!AN33+MARZO!AN33+ABRIL!AN33+'MAYO '!AN33+JUNIO!AN33+JULIO!AN33+AGOSTO!AN33+SEPTIEMBRE!AN33+'OCTUBRE '!AN33+'NOVIEMBRE '!AN33+'DICIEMBRE '!AN33</f>
        <v>0</v>
      </c>
      <c r="AO33" s="95"/>
      <c r="AP33" s="64">
        <f>+'ENERO '!AP33+FEBRERO!AP33+MARZO!AP33+ABRIL!AP33+'MAYO '!AP33+JUNIO!AP33+JULIO!AP33+AGOSTO!AP33+SEPTIEMBRE!AP33+'OCTUBRE '!AP33+'NOVIEMBRE '!AP33+'DICIEMBRE '!AP33</f>
        <v>0</v>
      </c>
      <c r="AQ33" s="143"/>
      <c r="AR33" s="142"/>
      <c r="AS33" s="143"/>
      <c r="AT33" s="142"/>
      <c r="AU33" s="143"/>
      <c r="AV33" s="144"/>
      <c r="AW33" s="145"/>
      <c r="AX33" s="146"/>
      <c r="AY33" s="138" t="str">
        <f t="shared" si="0"/>
        <v/>
      </c>
      <c r="BF33" s="2"/>
      <c r="BG33" s="2"/>
      <c r="BH33" s="2"/>
      <c r="BI33" s="2"/>
      <c r="BJ33" s="2"/>
      <c r="BK33" s="2"/>
      <c r="BL33" s="2"/>
      <c r="BM33" s="2"/>
      <c r="BN33" s="2"/>
      <c r="BO33" s="2"/>
      <c r="BP33" s="105" t="str">
        <f t="shared" si="1"/>
        <v/>
      </c>
      <c r="BQ33" s="25" t="str">
        <f t="shared" si="2"/>
        <v/>
      </c>
      <c r="BR33" s="25" t="str">
        <f t="shared" si="3"/>
        <v/>
      </c>
      <c r="BS33" s="25" t="str">
        <f t="shared" si="4"/>
        <v/>
      </c>
      <c r="BT33" s="25" t="str">
        <f t="shared" si="5"/>
        <v/>
      </c>
      <c r="BU33" s="25" t="str">
        <f t="shared" si="6"/>
        <v/>
      </c>
      <c r="BV33" s="21" t="str">
        <f t="shared" si="14"/>
        <v/>
      </c>
      <c r="BW33" s="18"/>
      <c r="BX33" s="108">
        <f t="shared" si="7"/>
        <v>0</v>
      </c>
      <c r="BY33" s="108">
        <f t="shared" si="8"/>
        <v>0</v>
      </c>
      <c r="BZ33" s="108">
        <f t="shared" si="9"/>
        <v>0</v>
      </c>
      <c r="CA33" s="108">
        <f t="shared" si="10"/>
        <v>0</v>
      </c>
      <c r="CB33" s="108">
        <f t="shared" si="11"/>
        <v>0</v>
      </c>
      <c r="CC33" s="108" t="str">
        <f t="shared" si="12"/>
        <v/>
      </c>
      <c r="CD33" s="108">
        <f t="shared" si="15"/>
        <v>0</v>
      </c>
      <c r="CY33" s="14"/>
      <c r="CZ33" s="14"/>
    </row>
    <row r="34" spans="1:104" s="4" customFormat="1" ht="11.25" x14ac:dyDescent="0.15">
      <c r="A34" s="23" t="s">
        <v>64</v>
      </c>
      <c r="B34" s="87">
        <f>SUM(C34:E34)</f>
        <v>351</v>
      </c>
      <c r="C34" s="64">
        <f>+'ENERO '!C34+FEBRERO!C34+MARZO!C34+ABRIL!C34+'MAYO '!C34+JUNIO!C34+JULIO!C34+AGOSTO!C34+SEPTIEMBRE!C34+'OCTUBRE '!C34+'NOVIEMBRE '!C34+'DICIEMBRE '!C34</f>
        <v>166</v>
      </c>
      <c r="D34" s="64">
        <f>+'ENERO '!D34+FEBRERO!D34+MARZO!D34+ABRIL!D34+'MAYO '!D34+JUNIO!D34+JULIO!D34+AGOSTO!D34+SEPTIEMBRE!D34+'OCTUBRE '!D34+'NOVIEMBRE '!D34+'DICIEMBRE '!D34</f>
        <v>132</v>
      </c>
      <c r="E34" s="64">
        <f>+'ENERO '!E34+FEBRERO!E34+MARZO!E34+ABRIL!E34+'MAYO '!E34+JUNIO!E34+JULIO!E34+AGOSTO!E34+SEPTIEMBRE!E34+'OCTUBRE '!E34+'NOVIEMBRE '!E34+'DICIEMBRE '!E34</f>
        <v>53</v>
      </c>
      <c r="F34" s="64">
        <f>+'ENERO '!F34+FEBRERO!F34+MARZO!F34+ABRIL!F34+'MAYO '!F34+JUNIO!F34+JULIO!F34+AGOSTO!F34+SEPTIEMBRE!F34+'OCTUBRE '!F34+'NOVIEMBRE '!F34+'DICIEMBRE '!F34</f>
        <v>0</v>
      </c>
      <c r="G34" s="64">
        <f>+'ENERO '!G34+FEBRERO!G34+MARZO!G34+ABRIL!G34+'MAYO '!G34+JUNIO!G34+JULIO!G34+AGOSTO!G34+SEPTIEMBRE!G34+'OCTUBRE '!G34+'NOVIEMBRE '!G34+'DICIEMBRE '!G34</f>
        <v>0</v>
      </c>
      <c r="H34" s="64">
        <f>+'ENERO '!H34+FEBRERO!H34+MARZO!H34+ABRIL!H34+'MAYO '!H34+JUNIO!H34+JULIO!H34+AGOSTO!H34+SEPTIEMBRE!H34+'OCTUBRE '!H34+'NOVIEMBRE '!H34+'DICIEMBRE '!H34</f>
        <v>0</v>
      </c>
      <c r="I34" s="64">
        <f>+'ENERO '!I34+FEBRERO!I34+MARZO!I34+ABRIL!I34+'MAYO '!I34+JUNIO!I34+JULIO!I34+AGOSTO!I34+SEPTIEMBRE!I34+'OCTUBRE '!I34+'NOVIEMBRE '!I34+'DICIEMBRE '!I34</f>
        <v>0</v>
      </c>
      <c r="J34" s="64">
        <f>+'ENERO '!J34+FEBRERO!J34+MARZO!J34+ABRIL!J34+'MAYO '!J34+JUNIO!J34+JULIO!J34+AGOSTO!J34+SEPTIEMBRE!J34+'OCTUBRE '!J34+'NOVIEMBRE '!J34+'DICIEMBRE '!J34</f>
        <v>0</v>
      </c>
      <c r="K34" s="64">
        <f>+'ENERO '!K34+FEBRERO!K34+MARZO!K34+ABRIL!K34+'MAYO '!K34+JUNIO!K34+JULIO!K34+AGOSTO!K34+SEPTIEMBRE!K34+'OCTUBRE '!K34+'NOVIEMBRE '!K34+'DICIEMBRE '!K34</f>
        <v>0</v>
      </c>
      <c r="L34" s="64">
        <f>+'ENERO '!L34+FEBRERO!L34+MARZO!L34+ABRIL!L34+'MAYO '!L34+JUNIO!L34+JULIO!L34+AGOSTO!L34+SEPTIEMBRE!L34+'OCTUBRE '!L34+'NOVIEMBRE '!L34+'DICIEMBRE '!L34</f>
        <v>0</v>
      </c>
      <c r="M34" s="64">
        <f>+'ENERO '!M34+FEBRERO!M34+MARZO!M34+ABRIL!M34+'MAYO '!M34+JUNIO!M34+JULIO!M34+AGOSTO!M34+SEPTIEMBRE!M34+'OCTUBRE '!M34+'NOVIEMBRE '!M34+'DICIEMBRE '!M34</f>
        <v>0</v>
      </c>
      <c r="N34" s="64">
        <f>+'ENERO '!N34+FEBRERO!N34+MARZO!N34+ABRIL!N34+'MAYO '!N34+JUNIO!N34+JULIO!N34+AGOSTO!N34+SEPTIEMBRE!N34+'OCTUBRE '!N34+'NOVIEMBRE '!N34+'DICIEMBRE '!N34</f>
        <v>0</v>
      </c>
      <c r="O34" s="64">
        <f>+'ENERO '!O34+FEBRERO!O34+MARZO!O34+ABRIL!O34+'MAYO '!O34+JUNIO!O34+JULIO!O34+AGOSTO!O34+SEPTIEMBRE!O34+'OCTUBRE '!O34+'NOVIEMBRE '!O34+'DICIEMBRE '!O34</f>
        <v>0</v>
      </c>
      <c r="P34" s="64">
        <f>+'ENERO '!P34+FEBRERO!P34+MARZO!P34+ABRIL!P34+'MAYO '!P34+JUNIO!P34+JULIO!P34+AGOSTO!P34+SEPTIEMBRE!P34+'OCTUBRE '!P34+'NOVIEMBRE '!P34+'DICIEMBRE '!P34</f>
        <v>0</v>
      </c>
      <c r="Q34" s="64">
        <f>+'ENERO '!Q34+FEBRERO!Q34+MARZO!Q34+ABRIL!Q34+'MAYO '!Q34+JUNIO!Q34+JULIO!Q34+AGOSTO!Q34+SEPTIEMBRE!Q34+'OCTUBRE '!Q34+'NOVIEMBRE '!Q34+'DICIEMBRE '!Q34</f>
        <v>0</v>
      </c>
      <c r="R34" s="64">
        <f>+'ENERO '!R34+FEBRERO!R34+MARZO!R34+ABRIL!R34+'MAYO '!R34+JUNIO!R34+JULIO!R34+AGOSTO!R34+SEPTIEMBRE!R34+'OCTUBRE '!R34+'NOVIEMBRE '!R34+'DICIEMBRE '!R34</f>
        <v>0</v>
      </c>
      <c r="S34" s="64">
        <f>+'ENERO '!S34+FEBRERO!S34+MARZO!S34+ABRIL!S34+'MAYO '!S34+JUNIO!S34+JULIO!S34+AGOSTO!S34+SEPTIEMBRE!S34+'OCTUBRE '!S34+'NOVIEMBRE '!S34+'DICIEMBRE '!S34</f>
        <v>0</v>
      </c>
      <c r="T34" s="64">
        <f>+'ENERO '!T34+FEBRERO!T34+MARZO!T34+ABRIL!T34+'MAYO '!T34+JUNIO!T34+JULIO!T34+AGOSTO!T34+SEPTIEMBRE!T34+'OCTUBRE '!T34+'NOVIEMBRE '!T34+'DICIEMBRE '!T34</f>
        <v>351</v>
      </c>
      <c r="U34" s="64">
        <f>+'ENERO '!U34+FEBRERO!U34+MARZO!U34+ABRIL!U34+'MAYO '!U34+JUNIO!U34+JULIO!U34+AGOSTO!U34+SEPTIEMBRE!U34+'OCTUBRE '!U34+'NOVIEMBRE '!U34+'DICIEMBRE '!U34</f>
        <v>0</v>
      </c>
      <c r="V34" s="64">
        <f>+'ENERO '!V34+FEBRERO!V34+MARZO!V34+ABRIL!V34+'MAYO '!V34+JUNIO!V34+JULIO!V34+AGOSTO!V34+SEPTIEMBRE!V34+'OCTUBRE '!V34+'NOVIEMBRE '!V34+'DICIEMBRE '!V34</f>
        <v>277</v>
      </c>
      <c r="W34" s="64">
        <f>+'ENERO '!W34+FEBRERO!W34+MARZO!W34+ABRIL!W34+'MAYO '!W34+JUNIO!W34+JULIO!W34+AGOSTO!W34+SEPTIEMBRE!W34+'OCTUBRE '!W34+'NOVIEMBRE '!W34+'DICIEMBRE '!W34</f>
        <v>74</v>
      </c>
      <c r="X34" s="64">
        <f>+'ENERO '!X34+FEBRERO!X34+MARZO!X34+ABRIL!X34+'MAYO '!X34+JUNIO!X34+JULIO!X34+AGOSTO!X34+SEPTIEMBRE!X34+'OCTUBRE '!X34+'NOVIEMBRE '!X34+'DICIEMBRE '!X34</f>
        <v>217</v>
      </c>
      <c r="Y34" s="64">
        <f>+'ENERO '!Y34+FEBRERO!Y34+MARZO!Y34+ABRIL!Y34+'MAYO '!Y34+JUNIO!Y34+JULIO!Y34+AGOSTO!Y34+SEPTIEMBRE!Y34+'OCTUBRE '!Y34+'NOVIEMBRE '!Y34+'DICIEMBRE '!Y34</f>
        <v>196</v>
      </c>
      <c r="Z34" s="64">
        <f>+'ENERO '!Z34+FEBRERO!Z34+MARZO!Z34+ABRIL!Z34+'MAYO '!Z34+JUNIO!Z34+JULIO!Z34+AGOSTO!Z34+SEPTIEMBRE!Z34+'OCTUBRE '!Z34+'NOVIEMBRE '!Z34+'DICIEMBRE '!Z34</f>
        <v>21</v>
      </c>
      <c r="AA34" s="64">
        <f>+'ENERO '!AA34+FEBRERO!AA34+MARZO!AA34+ABRIL!AA34+'MAYO '!AA34+JUNIO!AA34+JULIO!AA34+AGOSTO!AA34+SEPTIEMBRE!AA34+'OCTUBRE '!AA34+'NOVIEMBRE '!AA34+'DICIEMBRE '!AA34</f>
        <v>0</v>
      </c>
      <c r="AB34" s="64">
        <f>+'ENERO '!AB34+FEBRERO!AB34+MARZO!AB34+ABRIL!AB34+'MAYO '!AB34+JUNIO!AB34+JULIO!AB34+AGOSTO!AB34+SEPTIEMBRE!AB34+'OCTUBRE '!AB34+'NOVIEMBRE '!AB34+'DICIEMBRE '!AB34</f>
        <v>0</v>
      </c>
      <c r="AC34" s="64">
        <f>+'ENERO '!AC34+FEBRERO!AC34+MARZO!AC34+ABRIL!AC34+'MAYO '!AC34+JUNIO!AC34+JULIO!AC34+AGOSTO!AC34+SEPTIEMBRE!AC34+'OCTUBRE '!AC34+'NOVIEMBRE '!AC34+'DICIEMBRE '!AC34</f>
        <v>0</v>
      </c>
      <c r="AD34" s="64">
        <f>+'ENERO '!AD34+FEBRERO!AD34+MARZO!AD34+ABRIL!AD34+'MAYO '!AD34+JUNIO!AD34+JULIO!AD34+AGOSTO!AD34+SEPTIEMBRE!AD34+'OCTUBRE '!AD34+'NOVIEMBRE '!AD34+'DICIEMBRE '!AD34</f>
        <v>0</v>
      </c>
      <c r="AE34" s="64">
        <f>+'ENERO '!AE34+FEBRERO!AE34+MARZO!AE34+ABRIL!AE34+'MAYO '!AE34+JUNIO!AE34+JULIO!AE34+AGOSTO!AE34+SEPTIEMBRE!AE34+'OCTUBRE '!AE34+'NOVIEMBRE '!AE34+'DICIEMBRE '!AE34</f>
        <v>0</v>
      </c>
      <c r="AF34" s="64">
        <f>+'ENERO '!AF34+FEBRERO!AF34+MARZO!AF34+ABRIL!AF34+'MAYO '!AF34+JUNIO!AF34+JULIO!AF34+AGOSTO!AF34+SEPTIEMBRE!AF34+'OCTUBRE '!AF34+'NOVIEMBRE '!AF34+'DICIEMBRE '!AF34</f>
        <v>189</v>
      </c>
      <c r="AG34" s="64">
        <f>+'ENERO '!AG34+FEBRERO!AG34+MARZO!AG34+ABRIL!AG34+'MAYO '!AG34+JUNIO!AG34+JULIO!AG34+AGOSTO!AG34+SEPTIEMBRE!AG34+'OCTUBRE '!AG34+'NOVIEMBRE '!AG34+'DICIEMBRE '!AG34</f>
        <v>0</v>
      </c>
      <c r="AH34" s="64">
        <f>+'ENERO '!AH34+FEBRERO!AH34+MARZO!AH34+ABRIL!AH34+'MAYO '!AH34+JUNIO!AH34+JULIO!AH34+AGOSTO!AH34+SEPTIEMBRE!AH34+'OCTUBRE '!AH34+'NOVIEMBRE '!AH34+'DICIEMBRE '!AH34</f>
        <v>58</v>
      </c>
      <c r="AI34" s="64">
        <f>+'ENERO '!AI34+FEBRERO!AI34+MARZO!AI34+ABRIL!AI34+'MAYO '!AI34+JUNIO!AI34+JULIO!AI34+AGOSTO!AI34+SEPTIEMBRE!AI34+'OCTUBRE '!AI34+'NOVIEMBRE '!AI34+'DICIEMBRE '!AI34</f>
        <v>0</v>
      </c>
      <c r="AJ34" s="64">
        <f>+'ENERO '!AJ34+FEBRERO!AJ34+MARZO!AJ34+ABRIL!AJ34+'MAYO '!AJ34+JUNIO!AJ34+JULIO!AJ34+AGOSTO!AJ34+SEPTIEMBRE!AJ34+'OCTUBRE '!AJ34+'NOVIEMBRE '!AJ34+'DICIEMBRE '!AJ34</f>
        <v>0</v>
      </c>
      <c r="AK34" s="64">
        <f>+'ENERO '!AK34+FEBRERO!AK34+MARZO!AK34+ABRIL!AK34+'MAYO '!AK34+JUNIO!AK34+JULIO!AK34+AGOSTO!AK34+SEPTIEMBRE!AK34+'OCTUBRE '!AK34+'NOVIEMBRE '!AK34+'DICIEMBRE '!AK34</f>
        <v>2</v>
      </c>
      <c r="AL34" s="64">
        <f>+'ENERO '!AL34+FEBRERO!AL34+MARZO!AL34+ABRIL!AL34+'MAYO '!AL34+JUNIO!AL34+JULIO!AL34+AGOSTO!AL34+SEPTIEMBRE!AL34+'OCTUBRE '!AL34+'NOVIEMBRE '!AL34+'DICIEMBRE '!AL34</f>
        <v>3</v>
      </c>
      <c r="AM34" s="64">
        <f>+'ENERO '!AM34+FEBRERO!AM34+MARZO!AM34+ABRIL!AM34+'MAYO '!AM34+JUNIO!AM34+JULIO!AM34+AGOSTO!AM34+SEPTIEMBRE!AM34+'OCTUBRE '!AM34+'NOVIEMBRE '!AM34+'DICIEMBRE '!AM34</f>
        <v>173</v>
      </c>
      <c r="AN34" s="64">
        <f>+'ENERO '!AN34+FEBRERO!AN34+MARZO!AN34+ABRIL!AN34+'MAYO '!AN34+JUNIO!AN34+JULIO!AN34+AGOSTO!AN34+SEPTIEMBRE!AN34+'OCTUBRE '!AN34+'NOVIEMBRE '!AN34+'DICIEMBRE '!AN34</f>
        <v>0</v>
      </c>
      <c r="AO34" s="95"/>
      <c r="AP34" s="64">
        <f>+'ENERO '!AP34+FEBRERO!AP34+MARZO!AP34+ABRIL!AP34+'MAYO '!AP34+JUNIO!AP34+JULIO!AP34+AGOSTO!AP34+SEPTIEMBRE!AP34+'OCTUBRE '!AP34+'NOVIEMBRE '!AP34+'DICIEMBRE '!AP34</f>
        <v>0</v>
      </c>
      <c r="AQ34" s="143"/>
      <c r="AR34" s="142"/>
      <c r="AS34" s="143"/>
      <c r="AT34" s="142"/>
      <c r="AU34" s="143"/>
      <c r="AV34" s="144"/>
      <c r="AW34" s="145"/>
      <c r="AX34" s="146"/>
      <c r="AY34" s="138" t="str">
        <f t="shared" si="0"/>
        <v/>
      </c>
      <c r="BF34" s="2"/>
      <c r="BG34" s="2"/>
      <c r="BH34" s="2"/>
      <c r="BI34" s="2"/>
      <c r="BJ34" s="2"/>
      <c r="BK34" s="2"/>
      <c r="BL34" s="2"/>
      <c r="BM34" s="2"/>
      <c r="BN34" s="2"/>
      <c r="BO34" s="2"/>
      <c r="BP34" s="105" t="str">
        <f t="shared" si="1"/>
        <v/>
      </c>
      <c r="BQ34" s="25" t="str">
        <f t="shared" si="2"/>
        <v/>
      </c>
      <c r="BR34" s="25" t="str">
        <f t="shared" si="3"/>
        <v/>
      </c>
      <c r="BS34" s="25" t="str">
        <f t="shared" si="4"/>
        <v/>
      </c>
      <c r="BT34" s="25" t="str">
        <f t="shared" si="5"/>
        <v/>
      </c>
      <c r="BU34" s="25" t="str">
        <f t="shared" si="6"/>
        <v/>
      </c>
      <c r="BV34" s="21" t="str">
        <f t="shared" si="14"/>
        <v/>
      </c>
      <c r="BW34" s="18"/>
      <c r="BX34" s="108">
        <f t="shared" si="7"/>
        <v>0</v>
      </c>
      <c r="BY34" s="108">
        <f t="shared" si="8"/>
        <v>0</v>
      </c>
      <c r="BZ34" s="108">
        <f t="shared" si="9"/>
        <v>0</v>
      </c>
      <c r="CA34" s="108">
        <f t="shared" si="10"/>
        <v>0</v>
      </c>
      <c r="CB34" s="108">
        <f t="shared" si="11"/>
        <v>0</v>
      </c>
      <c r="CC34" s="108">
        <f t="shared" si="12"/>
        <v>0</v>
      </c>
      <c r="CD34" s="108">
        <f t="shared" si="15"/>
        <v>0</v>
      </c>
      <c r="CY34" s="14"/>
      <c r="CZ34" s="14"/>
    </row>
    <row r="35" spans="1:104" s="4" customFormat="1" ht="11.25" x14ac:dyDescent="0.15">
      <c r="A35" s="23" t="s">
        <v>65</v>
      </c>
      <c r="B35" s="87">
        <f>SUM(F35:S35)</f>
        <v>1913</v>
      </c>
      <c r="C35" s="64">
        <f>+'ENERO '!C35+FEBRERO!C35+MARZO!C35+ABRIL!C35+'MAYO '!C35+JUNIO!C35+JULIO!C35+AGOSTO!C35+SEPTIEMBRE!C35+'OCTUBRE '!C35+'NOVIEMBRE '!C35+'DICIEMBRE '!C35</f>
        <v>0</v>
      </c>
      <c r="D35" s="64">
        <f>+'ENERO '!D35+FEBRERO!D35+MARZO!D35+ABRIL!D35+'MAYO '!D35+JUNIO!D35+JULIO!D35+AGOSTO!D35+SEPTIEMBRE!D35+'OCTUBRE '!D35+'NOVIEMBRE '!D35+'DICIEMBRE '!D35</f>
        <v>0</v>
      </c>
      <c r="E35" s="64">
        <f>+'ENERO '!E35+FEBRERO!E35+MARZO!E35+ABRIL!E35+'MAYO '!E35+JUNIO!E35+JULIO!E35+AGOSTO!E35+SEPTIEMBRE!E35+'OCTUBRE '!E35+'NOVIEMBRE '!E35+'DICIEMBRE '!E35</f>
        <v>0</v>
      </c>
      <c r="F35" s="64">
        <f>+'ENERO '!F35+FEBRERO!F35+MARZO!F35+ABRIL!F35+'MAYO '!F35+JUNIO!F35+JULIO!F35+AGOSTO!F35+SEPTIEMBRE!F35+'OCTUBRE '!F35+'NOVIEMBRE '!F35+'DICIEMBRE '!F35</f>
        <v>66</v>
      </c>
      <c r="G35" s="64">
        <f>+'ENERO '!G35+FEBRERO!G35+MARZO!G35+ABRIL!G35+'MAYO '!G35+JUNIO!G35+JULIO!G35+AGOSTO!G35+SEPTIEMBRE!G35+'OCTUBRE '!G35+'NOVIEMBRE '!G35+'DICIEMBRE '!G35</f>
        <v>56</v>
      </c>
      <c r="H35" s="64">
        <f>+'ENERO '!H35+FEBRERO!H35+MARZO!H35+ABRIL!H35+'MAYO '!H35+JUNIO!H35+JULIO!H35+AGOSTO!H35+SEPTIEMBRE!H35+'OCTUBRE '!H35+'NOVIEMBRE '!H35+'DICIEMBRE '!H35</f>
        <v>71</v>
      </c>
      <c r="I35" s="64">
        <f>+'ENERO '!I35+FEBRERO!I35+MARZO!I35+ABRIL!I35+'MAYO '!I35+JUNIO!I35+JULIO!I35+AGOSTO!I35+SEPTIEMBRE!I35+'OCTUBRE '!I35+'NOVIEMBRE '!I35+'DICIEMBRE '!I35</f>
        <v>80</v>
      </c>
      <c r="J35" s="64">
        <f>+'ENERO '!J35+FEBRERO!J35+MARZO!J35+ABRIL!J35+'MAYO '!J35+JUNIO!J35+JULIO!J35+AGOSTO!J35+SEPTIEMBRE!J35+'OCTUBRE '!J35+'NOVIEMBRE '!J35+'DICIEMBRE '!J35</f>
        <v>134</v>
      </c>
      <c r="K35" s="64">
        <f>+'ENERO '!K35+FEBRERO!K35+MARZO!K35+ABRIL!K35+'MAYO '!K35+JUNIO!K35+JULIO!K35+AGOSTO!K35+SEPTIEMBRE!K35+'OCTUBRE '!K35+'NOVIEMBRE '!K35+'DICIEMBRE '!K35</f>
        <v>134</v>
      </c>
      <c r="L35" s="64">
        <f>+'ENERO '!L35+FEBRERO!L35+MARZO!L35+ABRIL!L35+'MAYO '!L35+JUNIO!L35+JULIO!L35+AGOSTO!L35+SEPTIEMBRE!L35+'OCTUBRE '!L35+'NOVIEMBRE '!L35+'DICIEMBRE '!L35</f>
        <v>191</v>
      </c>
      <c r="M35" s="64">
        <f>+'ENERO '!M35+FEBRERO!M35+MARZO!M35+ABRIL!M35+'MAYO '!M35+JUNIO!M35+JULIO!M35+AGOSTO!M35+SEPTIEMBRE!M35+'OCTUBRE '!M35+'NOVIEMBRE '!M35+'DICIEMBRE '!M35</f>
        <v>167</v>
      </c>
      <c r="N35" s="64">
        <f>+'ENERO '!N35+FEBRERO!N35+MARZO!N35+ABRIL!N35+'MAYO '!N35+JUNIO!N35+JULIO!N35+AGOSTO!N35+SEPTIEMBRE!N35+'OCTUBRE '!N35+'NOVIEMBRE '!N35+'DICIEMBRE '!N35</f>
        <v>214</v>
      </c>
      <c r="O35" s="64">
        <f>+'ENERO '!O35+FEBRERO!O35+MARZO!O35+ABRIL!O35+'MAYO '!O35+JUNIO!O35+JULIO!O35+AGOSTO!O35+SEPTIEMBRE!O35+'OCTUBRE '!O35+'NOVIEMBRE '!O35+'DICIEMBRE '!O35</f>
        <v>193</v>
      </c>
      <c r="P35" s="64">
        <f>+'ENERO '!P35+FEBRERO!P35+MARZO!P35+ABRIL!P35+'MAYO '!P35+JUNIO!P35+JULIO!P35+AGOSTO!P35+SEPTIEMBRE!P35+'OCTUBRE '!P35+'NOVIEMBRE '!P35+'DICIEMBRE '!P35</f>
        <v>225</v>
      </c>
      <c r="Q35" s="64">
        <f>+'ENERO '!Q35+FEBRERO!Q35+MARZO!Q35+ABRIL!Q35+'MAYO '!Q35+JUNIO!Q35+JULIO!Q35+AGOSTO!Q35+SEPTIEMBRE!Q35+'OCTUBRE '!Q35+'NOVIEMBRE '!Q35+'DICIEMBRE '!Q35</f>
        <v>155</v>
      </c>
      <c r="R35" s="64">
        <f>+'ENERO '!R35+FEBRERO!R35+MARZO!R35+ABRIL!R35+'MAYO '!R35+JUNIO!R35+JULIO!R35+AGOSTO!R35+SEPTIEMBRE!R35+'OCTUBRE '!R35+'NOVIEMBRE '!R35+'DICIEMBRE '!R35</f>
        <v>151</v>
      </c>
      <c r="S35" s="64">
        <f>+'ENERO '!S35+FEBRERO!S35+MARZO!S35+ABRIL!S35+'MAYO '!S35+JUNIO!S35+JULIO!S35+AGOSTO!S35+SEPTIEMBRE!S35+'OCTUBRE '!S35+'NOVIEMBRE '!S35+'DICIEMBRE '!S35</f>
        <v>76</v>
      </c>
      <c r="T35" s="64">
        <f>+'ENERO '!T35+FEBRERO!T35+MARZO!T35+ABRIL!T35+'MAYO '!T35+JUNIO!T35+JULIO!T35+AGOSTO!T35+SEPTIEMBRE!T35+'OCTUBRE '!T35+'NOVIEMBRE '!T35+'DICIEMBRE '!T35</f>
        <v>0</v>
      </c>
      <c r="U35" s="64">
        <f>+'ENERO '!U35+FEBRERO!U35+MARZO!U35+ABRIL!U35+'MAYO '!U35+JUNIO!U35+JULIO!U35+AGOSTO!U35+SEPTIEMBRE!U35+'OCTUBRE '!U35+'NOVIEMBRE '!U35+'DICIEMBRE '!U35</f>
        <v>1913</v>
      </c>
      <c r="V35" s="64">
        <f>+'ENERO '!V35+FEBRERO!V35+MARZO!V35+ABRIL!V35+'MAYO '!V35+JUNIO!V35+JULIO!V35+AGOSTO!V35+SEPTIEMBRE!V35+'OCTUBRE '!V35+'NOVIEMBRE '!V35+'DICIEMBRE '!V35</f>
        <v>832</v>
      </c>
      <c r="W35" s="64">
        <f>+'ENERO '!W35+FEBRERO!W35+MARZO!W35+ABRIL!W35+'MAYO '!W35+JUNIO!W35+JULIO!W35+AGOSTO!W35+SEPTIEMBRE!W35+'OCTUBRE '!W35+'NOVIEMBRE '!W35+'DICIEMBRE '!W35</f>
        <v>1081</v>
      </c>
      <c r="X35" s="64">
        <f>+'ENERO '!X35+FEBRERO!X35+MARZO!X35+ABRIL!X35+'MAYO '!X35+JUNIO!X35+JULIO!X35+AGOSTO!X35+SEPTIEMBRE!X35+'OCTUBRE '!X35+'NOVIEMBRE '!X35+'DICIEMBRE '!X35</f>
        <v>0</v>
      </c>
      <c r="Y35" s="64">
        <f>+'ENERO '!Y35+FEBRERO!Y35+MARZO!Y35+ABRIL!Y35+'MAYO '!Y35+JUNIO!Y35+JULIO!Y35+AGOSTO!Y35+SEPTIEMBRE!Y35+'OCTUBRE '!Y35+'NOVIEMBRE '!Y35+'DICIEMBRE '!Y35</f>
        <v>0</v>
      </c>
      <c r="Z35" s="64">
        <f>+'ENERO '!Z35+FEBRERO!Z35+MARZO!Z35+ABRIL!Z35+'MAYO '!Z35+JUNIO!Z35+JULIO!Z35+AGOSTO!Z35+SEPTIEMBRE!Z35+'OCTUBRE '!Z35+'NOVIEMBRE '!Z35+'DICIEMBRE '!Z35</f>
        <v>0</v>
      </c>
      <c r="AA35" s="64">
        <f>+'ENERO '!AA35+FEBRERO!AA35+MARZO!AA35+ABRIL!AA35+'MAYO '!AA35+JUNIO!AA35+JULIO!AA35+AGOSTO!AA35+SEPTIEMBRE!AA35+'OCTUBRE '!AA35+'NOVIEMBRE '!AA35+'DICIEMBRE '!AA35</f>
        <v>0</v>
      </c>
      <c r="AB35" s="64">
        <f>+'ENERO '!AB35+FEBRERO!AB35+MARZO!AB35+ABRIL!AB35+'MAYO '!AB35+JUNIO!AB35+JULIO!AB35+AGOSTO!AB35+SEPTIEMBRE!AB35+'OCTUBRE '!AB35+'NOVIEMBRE '!AB35+'DICIEMBRE '!AB35</f>
        <v>1455</v>
      </c>
      <c r="AC35" s="64">
        <f>+'ENERO '!AC35+FEBRERO!AC35+MARZO!AC35+ABRIL!AC35+'MAYO '!AC35+JUNIO!AC35+JULIO!AC35+AGOSTO!AC35+SEPTIEMBRE!AC35+'OCTUBRE '!AC35+'NOVIEMBRE '!AC35+'DICIEMBRE '!AC35</f>
        <v>1193</v>
      </c>
      <c r="AD35" s="64">
        <f>+'ENERO '!AD35+FEBRERO!AD35+MARZO!AD35+ABRIL!AD35+'MAYO '!AD35+JUNIO!AD35+JULIO!AD35+AGOSTO!AD35+SEPTIEMBRE!AD35+'OCTUBRE '!AD35+'NOVIEMBRE '!AD35+'DICIEMBRE '!AD35</f>
        <v>260</v>
      </c>
      <c r="AE35" s="64">
        <f>+'ENERO '!AE35+FEBRERO!AE35+MARZO!AE35+ABRIL!AE35+'MAYO '!AE35+JUNIO!AE35+JULIO!AE35+AGOSTO!AE35+SEPTIEMBRE!AE35+'OCTUBRE '!AE35+'NOVIEMBRE '!AE35+'DICIEMBRE '!AE35</f>
        <v>2</v>
      </c>
      <c r="AF35" s="64">
        <f>+'ENERO '!AF35+FEBRERO!AF35+MARZO!AF35+ABRIL!AF35+'MAYO '!AF35+JUNIO!AF35+JULIO!AF35+AGOSTO!AF35+SEPTIEMBRE!AF35+'OCTUBRE '!AF35+'NOVIEMBRE '!AF35+'DICIEMBRE '!AF35</f>
        <v>776</v>
      </c>
      <c r="AG35" s="64">
        <f>+'ENERO '!AG35+FEBRERO!AG35+MARZO!AG35+ABRIL!AG35+'MAYO '!AG35+JUNIO!AG35+JULIO!AG35+AGOSTO!AG35+SEPTIEMBRE!AG35+'OCTUBRE '!AG35+'NOVIEMBRE '!AG35+'DICIEMBRE '!AG35</f>
        <v>352</v>
      </c>
      <c r="AH35" s="64">
        <f>+'ENERO '!AH35+FEBRERO!AH35+MARZO!AH35+ABRIL!AH35+'MAYO '!AH35+JUNIO!AH35+JULIO!AH35+AGOSTO!AH35+SEPTIEMBRE!AH35+'OCTUBRE '!AH35+'NOVIEMBRE '!AH35+'DICIEMBRE '!AH35</f>
        <v>0</v>
      </c>
      <c r="AI35" s="64">
        <f>+'ENERO '!AI35+FEBRERO!AI35+MARZO!AI35+ABRIL!AI35+'MAYO '!AI35+JUNIO!AI35+JULIO!AI35+AGOSTO!AI35+SEPTIEMBRE!AI35+'OCTUBRE '!AI35+'NOVIEMBRE '!AI35+'DICIEMBRE '!AI35</f>
        <v>368</v>
      </c>
      <c r="AJ35" s="64">
        <f>+'ENERO '!AJ35+FEBRERO!AJ35+MARZO!AJ35+ABRIL!AJ35+'MAYO '!AJ35+JUNIO!AJ35+JULIO!AJ35+AGOSTO!AJ35+SEPTIEMBRE!AJ35+'OCTUBRE '!AJ35+'NOVIEMBRE '!AJ35+'DICIEMBRE '!AJ35</f>
        <v>0</v>
      </c>
      <c r="AK35" s="64">
        <f>+'ENERO '!AK35+FEBRERO!AK35+MARZO!AK35+ABRIL!AK35+'MAYO '!AK35+JUNIO!AK35+JULIO!AK35+AGOSTO!AK35+SEPTIEMBRE!AK35+'OCTUBRE '!AK35+'NOVIEMBRE '!AK35+'DICIEMBRE '!AK35</f>
        <v>0</v>
      </c>
      <c r="AL35" s="64">
        <f>+'ENERO '!AL35+FEBRERO!AL35+MARZO!AL35+ABRIL!AL35+'MAYO '!AL35+JUNIO!AL35+JULIO!AL35+AGOSTO!AL35+SEPTIEMBRE!AL35+'OCTUBRE '!AL35+'NOVIEMBRE '!AL35+'DICIEMBRE '!AL35</f>
        <v>115</v>
      </c>
      <c r="AM35" s="64">
        <f>+'ENERO '!AM35+FEBRERO!AM35+MARZO!AM35+ABRIL!AM35+'MAYO '!AM35+JUNIO!AM35+JULIO!AM35+AGOSTO!AM35+SEPTIEMBRE!AM35+'OCTUBRE '!AM35+'NOVIEMBRE '!AM35+'DICIEMBRE '!AM35</f>
        <v>0</v>
      </c>
      <c r="AN35" s="64">
        <f>+'ENERO '!AN35+FEBRERO!AN35+MARZO!AN35+ABRIL!AN35+'MAYO '!AN35+JUNIO!AN35+JULIO!AN35+AGOSTO!AN35+SEPTIEMBRE!AN35+'OCTUBRE '!AN35+'NOVIEMBRE '!AN35+'DICIEMBRE '!AN35</f>
        <v>320</v>
      </c>
      <c r="AO35" s="95"/>
      <c r="AP35" s="64">
        <f>+'ENERO '!AP35+FEBRERO!AP35+MARZO!AP35+ABRIL!AP35+'MAYO '!AP35+JUNIO!AP35+JULIO!AP35+AGOSTO!AP35+SEPTIEMBRE!AP35+'OCTUBRE '!AP35+'NOVIEMBRE '!AP35+'DICIEMBRE '!AP35</f>
        <v>4</v>
      </c>
      <c r="AQ35" s="143"/>
      <c r="AR35" s="142"/>
      <c r="AS35" s="143"/>
      <c r="AT35" s="142"/>
      <c r="AU35" s="143"/>
      <c r="AV35" s="144"/>
      <c r="AW35" s="150"/>
      <c r="AX35" s="146"/>
      <c r="AY35" s="138" t="str">
        <f t="shared" si="0"/>
        <v/>
      </c>
      <c r="BF35" s="2"/>
      <c r="BG35" s="2"/>
      <c r="BH35" s="2"/>
      <c r="BI35" s="2"/>
      <c r="BJ35" s="2"/>
      <c r="BK35" s="2"/>
      <c r="BL35" s="2"/>
      <c r="BM35" s="2"/>
      <c r="BN35" s="2"/>
      <c r="BO35" s="2"/>
      <c r="BP35" s="105" t="str">
        <f t="shared" si="1"/>
        <v/>
      </c>
      <c r="BQ35" s="25" t="str">
        <f t="shared" si="2"/>
        <v/>
      </c>
      <c r="BR35" s="25" t="str">
        <f t="shared" si="3"/>
        <v/>
      </c>
      <c r="BS35" s="25" t="str">
        <f t="shared" si="4"/>
        <v/>
      </c>
      <c r="BT35" s="25" t="str">
        <f t="shared" si="5"/>
        <v/>
      </c>
      <c r="BU35" s="25" t="str">
        <f t="shared" si="6"/>
        <v/>
      </c>
      <c r="BV35" s="21" t="str">
        <f t="shared" si="14"/>
        <v/>
      </c>
      <c r="BW35" s="18"/>
      <c r="BX35" s="108">
        <f t="shared" si="7"/>
        <v>0</v>
      </c>
      <c r="BY35" s="108">
        <f t="shared" si="8"/>
        <v>0</v>
      </c>
      <c r="BZ35" s="108">
        <f t="shared" si="9"/>
        <v>0</v>
      </c>
      <c r="CA35" s="108">
        <f t="shared" si="10"/>
        <v>0</v>
      </c>
      <c r="CB35" s="108">
        <f t="shared" si="11"/>
        <v>0</v>
      </c>
      <c r="CC35" s="108">
        <f t="shared" si="12"/>
        <v>0</v>
      </c>
      <c r="CD35" s="108">
        <f t="shared" si="15"/>
        <v>0</v>
      </c>
      <c r="CY35" s="14"/>
      <c r="CZ35" s="14"/>
    </row>
    <row r="36" spans="1:104" s="4" customFormat="1" ht="11.25" x14ac:dyDescent="0.15">
      <c r="A36" s="23" t="s">
        <v>66</v>
      </c>
      <c r="B36" s="87">
        <f t="shared" si="13"/>
        <v>0</v>
      </c>
      <c r="C36" s="64">
        <f>+'ENERO '!C36+FEBRERO!C36+MARZO!C36+ABRIL!C36+'MAYO '!C36+JUNIO!C36+JULIO!C36+AGOSTO!C36+SEPTIEMBRE!C36+'OCTUBRE '!C36+'NOVIEMBRE '!C36+'DICIEMBRE '!C36</f>
        <v>0</v>
      </c>
      <c r="D36" s="64">
        <f>+'ENERO '!D36+FEBRERO!D36+MARZO!D36+ABRIL!D36+'MAYO '!D36+JUNIO!D36+JULIO!D36+AGOSTO!D36+SEPTIEMBRE!D36+'OCTUBRE '!D36+'NOVIEMBRE '!D36+'DICIEMBRE '!D36</f>
        <v>0</v>
      </c>
      <c r="E36" s="64">
        <f>+'ENERO '!E36+FEBRERO!E36+MARZO!E36+ABRIL!E36+'MAYO '!E36+JUNIO!E36+JULIO!E36+AGOSTO!E36+SEPTIEMBRE!E36+'OCTUBRE '!E36+'NOVIEMBRE '!E36+'DICIEMBRE '!E36</f>
        <v>0</v>
      </c>
      <c r="F36" s="64">
        <f>+'ENERO '!F36+FEBRERO!F36+MARZO!F36+ABRIL!F36+'MAYO '!F36+JUNIO!F36+JULIO!F36+AGOSTO!F36+SEPTIEMBRE!F36+'OCTUBRE '!F36+'NOVIEMBRE '!F36+'DICIEMBRE '!F36</f>
        <v>0</v>
      </c>
      <c r="G36" s="64">
        <f>+'ENERO '!G36+FEBRERO!G36+MARZO!G36+ABRIL!G36+'MAYO '!G36+JUNIO!G36+JULIO!G36+AGOSTO!G36+SEPTIEMBRE!G36+'OCTUBRE '!G36+'NOVIEMBRE '!G36+'DICIEMBRE '!G36</f>
        <v>0</v>
      </c>
      <c r="H36" s="64">
        <f>+'ENERO '!H36+FEBRERO!H36+MARZO!H36+ABRIL!H36+'MAYO '!H36+JUNIO!H36+JULIO!H36+AGOSTO!H36+SEPTIEMBRE!H36+'OCTUBRE '!H36+'NOVIEMBRE '!H36+'DICIEMBRE '!H36</f>
        <v>0</v>
      </c>
      <c r="I36" s="64">
        <f>+'ENERO '!I36+FEBRERO!I36+MARZO!I36+ABRIL!I36+'MAYO '!I36+JUNIO!I36+JULIO!I36+AGOSTO!I36+SEPTIEMBRE!I36+'OCTUBRE '!I36+'NOVIEMBRE '!I36+'DICIEMBRE '!I36</f>
        <v>0</v>
      </c>
      <c r="J36" s="64">
        <f>+'ENERO '!J36+FEBRERO!J36+MARZO!J36+ABRIL!J36+'MAYO '!J36+JUNIO!J36+JULIO!J36+AGOSTO!J36+SEPTIEMBRE!J36+'OCTUBRE '!J36+'NOVIEMBRE '!J36+'DICIEMBRE '!J36</f>
        <v>0</v>
      </c>
      <c r="K36" s="64">
        <f>+'ENERO '!K36+FEBRERO!K36+MARZO!K36+ABRIL!K36+'MAYO '!K36+JUNIO!K36+JULIO!K36+AGOSTO!K36+SEPTIEMBRE!K36+'OCTUBRE '!K36+'NOVIEMBRE '!K36+'DICIEMBRE '!K36</f>
        <v>0</v>
      </c>
      <c r="L36" s="64">
        <f>+'ENERO '!L36+FEBRERO!L36+MARZO!L36+ABRIL!L36+'MAYO '!L36+JUNIO!L36+JULIO!L36+AGOSTO!L36+SEPTIEMBRE!L36+'OCTUBRE '!L36+'NOVIEMBRE '!L36+'DICIEMBRE '!L36</f>
        <v>0</v>
      </c>
      <c r="M36" s="64">
        <f>+'ENERO '!M36+FEBRERO!M36+MARZO!M36+ABRIL!M36+'MAYO '!M36+JUNIO!M36+JULIO!M36+AGOSTO!M36+SEPTIEMBRE!M36+'OCTUBRE '!M36+'NOVIEMBRE '!M36+'DICIEMBRE '!M36</f>
        <v>0</v>
      </c>
      <c r="N36" s="64">
        <f>+'ENERO '!N36+FEBRERO!N36+MARZO!N36+ABRIL!N36+'MAYO '!N36+JUNIO!N36+JULIO!N36+AGOSTO!N36+SEPTIEMBRE!N36+'OCTUBRE '!N36+'NOVIEMBRE '!N36+'DICIEMBRE '!N36</f>
        <v>0</v>
      </c>
      <c r="O36" s="64">
        <f>+'ENERO '!O36+FEBRERO!O36+MARZO!O36+ABRIL!O36+'MAYO '!O36+JUNIO!O36+JULIO!O36+AGOSTO!O36+SEPTIEMBRE!O36+'OCTUBRE '!O36+'NOVIEMBRE '!O36+'DICIEMBRE '!O36</f>
        <v>0</v>
      </c>
      <c r="P36" s="64">
        <f>+'ENERO '!P36+FEBRERO!P36+MARZO!P36+ABRIL!P36+'MAYO '!P36+JUNIO!P36+JULIO!P36+AGOSTO!P36+SEPTIEMBRE!P36+'OCTUBRE '!P36+'NOVIEMBRE '!P36+'DICIEMBRE '!P36</f>
        <v>0</v>
      </c>
      <c r="Q36" s="64">
        <f>+'ENERO '!Q36+FEBRERO!Q36+MARZO!Q36+ABRIL!Q36+'MAYO '!Q36+JUNIO!Q36+JULIO!Q36+AGOSTO!Q36+SEPTIEMBRE!Q36+'OCTUBRE '!Q36+'NOVIEMBRE '!Q36+'DICIEMBRE '!Q36</f>
        <v>0</v>
      </c>
      <c r="R36" s="64">
        <f>+'ENERO '!R36+FEBRERO!R36+MARZO!R36+ABRIL!R36+'MAYO '!R36+JUNIO!R36+JULIO!R36+AGOSTO!R36+SEPTIEMBRE!R36+'OCTUBRE '!R36+'NOVIEMBRE '!R36+'DICIEMBRE '!R36</f>
        <v>0</v>
      </c>
      <c r="S36" s="64">
        <f>+'ENERO '!S36+FEBRERO!S36+MARZO!S36+ABRIL!S36+'MAYO '!S36+JUNIO!S36+JULIO!S36+AGOSTO!S36+SEPTIEMBRE!S36+'OCTUBRE '!S36+'NOVIEMBRE '!S36+'DICIEMBRE '!S36</f>
        <v>0</v>
      </c>
      <c r="T36" s="64">
        <f>+'ENERO '!T36+FEBRERO!T36+MARZO!T36+ABRIL!T36+'MAYO '!T36+JUNIO!T36+JULIO!T36+AGOSTO!T36+SEPTIEMBRE!T36+'OCTUBRE '!T36+'NOVIEMBRE '!T36+'DICIEMBRE '!T36</f>
        <v>0</v>
      </c>
      <c r="U36" s="64">
        <f>+'ENERO '!U36+FEBRERO!U36+MARZO!U36+ABRIL!U36+'MAYO '!U36+JUNIO!U36+JULIO!U36+AGOSTO!U36+SEPTIEMBRE!U36+'OCTUBRE '!U36+'NOVIEMBRE '!U36+'DICIEMBRE '!U36</f>
        <v>0</v>
      </c>
      <c r="V36" s="64">
        <f>+'ENERO '!V36+FEBRERO!V36+MARZO!V36+ABRIL!V36+'MAYO '!V36+JUNIO!V36+JULIO!V36+AGOSTO!V36+SEPTIEMBRE!V36+'OCTUBRE '!V36+'NOVIEMBRE '!V36+'DICIEMBRE '!V36</f>
        <v>0</v>
      </c>
      <c r="W36" s="64">
        <f>+'ENERO '!W36+FEBRERO!W36+MARZO!W36+ABRIL!W36+'MAYO '!W36+JUNIO!W36+JULIO!W36+AGOSTO!W36+SEPTIEMBRE!W36+'OCTUBRE '!W36+'NOVIEMBRE '!W36+'DICIEMBRE '!W36</f>
        <v>0</v>
      </c>
      <c r="X36" s="64">
        <f>+'ENERO '!X36+FEBRERO!X36+MARZO!X36+ABRIL!X36+'MAYO '!X36+JUNIO!X36+JULIO!X36+AGOSTO!X36+SEPTIEMBRE!X36+'OCTUBRE '!X36+'NOVIEMBRE '!X36+'DICIEMBRE '!X36</f>
        <v>0</v>
      </c>
      <c r="Y36" s="64">
        <f>+'ENERO '!Y36+FEBRERO!Y36+MARZO!Y36+ABRIL!Y36+'MAYO '!Y36+JUNIO!Y36+JULIO!Y36+AGOSTO!Y36+SEPTIEMBRE!Y36+'OCTUBRE '!Y36+'NOVIEMBRE '!Y36+'DICIEMBRE '!Y36</f>
        <v>0</v>
      </c>
      <c r="Z36" s="64">
        <f>+'ENERO '!Z36+FEBRERO!Z36+MARZO!Z36+ABRIL!Z36+'MAYO '!Z36+JUNIO!Z36+JULIO!Z36+AGOSTO!Z36+SEPTIEMBRE!Z36+'OCTUBRE '!Z36+'NOVIEMBRE '!Z36+'DICIEMBRE '!Z36</f>
        <v>0</v>
      </c>
      <c r="AA36" s="64">
        <f>+'ENERO '!AA36+FEBRERO!AA36+MARZO!AA36+ABRIL!AA36+'MAYO '!AA36+JUNIO!AA36+JULIO!AA36+AGOSTO!AA36+SEPTIEMBRE!AA36+'OCTUBRE '!AA36+'NOVIEMBRE '!AA36+'DICIEMBRE '!AA36</f>
        <v>0</v>
      </c>
      <c r="AB36" s="64">
        <f>+'ENERO '!AB36+FEBRERO!AB36+MARZO!AB36+ABRIL!AB36+'MAYO '!AB36+JUNIO!AB36+JULIO!AB36+AGOSTO!AB36+SEPTIEMBRE!AB36+'OCTUBRE '!AB36+'NOVIEMBRE '!AB36+'DICIEMBRE '!AB36</f>
        <v>0</v>
      </c>
      <c r="AC36" s="64">
        <f>+'ENERO '!AC36+FEBRERO!AC36+MARZO!AC36+ABRIL!AC36+'MAYO '!AC36+JUNIO!AC36+JULIO!AC36+AGOSTO!AC36+SEPTIEMBRE!AC36+'OCTUBRE '!AC36+'NOVIEMBRE '!AC36+'DICIEMBRE '!AC36</f>
        <v>0</v>
      </c>
      <c r="AD36" s="64">
        <f>+'ENERO '!AD36+FEBRERO!AD36+MARZO!AD36+ABRIL!AD36+'MAYO '!AD36+JUNIO!AD36+JULIO!AD36+AGOSTO!AD36+SEPTIEMBRE!AD36+'OCTUBRE '!AD36+'NOVIEMBRE '!AD36+'DICIEMBRE '!AD36</f>
        <v>0</v>
      </c>
      <c r="AE36" s="64">
        <f>+'ENERO '!AE36+FEBRERO!AE36+MARZO!AE36+ABRIL!AE36+'MAYO '!AE36+JUNIO!AE36+JULIO!AE36+AGOSTO!AE36+SEPTIEMBRE!AE36+'OCTUBRE '!AE36+'NOVIEMBRE '!AE36+'DICIEMBRE '!AE36</f>
        <v>0</v>
      </c>
      <c r="AF36" s="64">
        <f>+'ENERO '!AF36+FEBRERO!AF36+MARZO!AF36+ABRIL!AF36+'MAYO '!AF36+JUNIO!AF36+JULIO!AF36+AGOSTO!AF36+SEPTIEMBRE!AF36+'OCTUBRE '!AF36+'NOVIEMBRE '!AF36+'DICIEMBRE '!AF36</f>
        <v>0</v>
      </c>
      <c r="AG36" s="64">
        <f>+'ENERO '!AG36+FEBRERO!AG36+MARZO!AG36+ABRIL!AG36+'MAYO '!AG36+JUNIO!AG36+JULIO!AG36+AGOSTO!AG36+SEPTIEMBRE!AG36+'OCTUBRE '!AG36+'NOVIEMBRE '!AG36+'DICIEMBRE '!AG36</f>
        <v>0</v>
      </c>
      <c r="AH36" s="64">
        <f>+'ENERO '!AH36+FEBRERO!AH36+MARZO!AH36+ABRIL!AH36+'MAYO '!AH36+JUNIO!AH36+JULIO!AH36+AGOSTO!AH36+SEPTIEMBRE!AH36+'OCTUBRE '!AH36+'NOVIEMBRE '!AH36+'DICIEMBRE '!AH36</f>
        <v>0</v>
      </c>
      <c r="AI36" s="64">
        <f>+'ENERO '!AI36+FEBRERO!AI36+MARZO!AI36+ABRIL!AI36+'MAYO '!AI36+JUNIO!AI36+JULIO!AI36+AGOSTO!AI36+SEPTIEMBRE!AI36+'OCTUBRE '!AI36+'NOVIEMBRE '!AI36+'DICIEMBRE '!AI36</f>
        <v>0</v>
      </c>
      <c r="AJ36" s="64">
        <f>+'ENERO '!AJ36+FEBRERO!AJ36+MARZO!AJ36+ABRIL!AJ36+'MAYO '!AJ36+JUNIO!AJ36+JULIO!AJ36+AGOSTO!AJ36+SEPTIEMBRE!AJ36+'OCTUBRE '!AJ36+'NOVIEMBRE '!AJ36+'DICIEMBRE '!AJ36</f>
        <v>0</v>
      </c>
      <c r="AK36" s="64">
        <f>+'ENERO '!AK36+FEBRERO!AK36+MARZO!AK36+ABRIL!AK36+'MAYO '!AK36+JUNIO!AK36+JULIO!AK36+AGOSTO!AK36+SEPTIEMBRE!AK36+'OCTUBRE '!AK36+'NOVIEMBRE '!AK36+'DICIEMBRE '!AK36</f>
        <v>0</v>
      </c>
      <c r="AL36" s="64">
        <f>+'ENERO '!AL36+FEBRERO!AL36+MARZO!AL36+ABRIL!AL36+'MAYO '!AL36+JUNIO!AL36+JULIO!AL36+AGOSTO!AL36+SEPTIEMBRE!AL36+'OCTUBRE '!AL36+'NOVIEMBRE '!AL36+'DICIEMBRE '!AL36</f>
        <v>0</v>
      </c>
      <c r="AM36" s="64">
        <f>+'ENERO '!AM36+FEBRERO!AM36+MARZO!AM36+ABRIL!AM36+'MAYO '!AM36+JUNIO!AM36+JULIO!AM36+AGOSTO!AM36+SEPTIEMBRE!AM36+'OCTUBRE '!AM36+'NOVIEMBRE '!AM36+'DICIEMBRE '!AM36</f>
        <v>0</v>
      </c>
      <c r="AN36" s="64">
        <f>+'ENERO '!AN36+FEBRERO!AN36+MARZO!AN36+ABRIL!AN36+'MAYO '!AN36+JUNIO!AN36+JULIO!AN36+AGOSTO!AN36+SEPTIEMBRE!AN36+'OCTUBRE '!AN36+'NOVIEMBRE '!AN36+'DICIEMBRE '!AN36</f>
        <v>0</v>
      </c>
      <c r="AO36" s="95"/>
      <c r="AP36" s="64">
        <f>+'ENERO '!AP36+FEBRERO!AP36+MARZO!AP36+ABRIL!AP36+'MAYO '!AP36+JUNIO!AP36+JULIO!AP36+AGOSTO!AP36+SEPTIEMBRE!AP36+'OCTUBRE '!AP36+'NOVIEMBRE '!AP36+'DICIEMBRE '!AP36</f>
        <v>0</v>
      </c>
      <c r="AQ36" s="143"/>
      <c r="AR36" s="142"/>
      <c r="AS36" s="143"/>
      <c r="AT36" s="142"/>
      <c r="AU36" s="143"/>
      <c r="AV36" s="144"/>
      <c r="AW36" s="145"/>
      <c r="AX36" s="146"/>
      <c r="AY36" s="138" t="str">
        <f t="shared" si="0"/>
        <v/>
      </c>
      <c r="BF36" s="2"/>
      <c r="BG36" s="2"/>
      <c r="BH36" s="2"/>
      <c r="BI36" s="2"/>
      <c r="BJ36" s="2"/>
      <c r="BK36" s="2"/>
      <c r="BL36" s="2"/>
      <c r="BM36" s="2"/>
      <c r="BN36" s="2"/>
      <c r="BO36" s="2"/>
      <c r="BP36" s="105" t="str">
        <f t="shared" si="1"/>
        <v/>
      </c>
      <c r="BQ36" s="25" t="str">
        <f t="shared" si="2"/>
        <v/>
      </c>
      <c r="BR36" s="25" t="str">
        <f t="shared" si="3"/>
        <v/>
      </c>
      <c r="BS36" s="25" t="str">
        <f t="shared" si="4"/>
        <v/>
      </c>
      <c r="BT36" s="25" t="str">
        <f t="shared" si="5"/>
        <v/>
      </c>
      <c r="BU36" s="25" t="str">
        <f t="shared" si="6"/>
        <v/>
      </c>
      <c r="BV36" s="21" t="str">
        <f t="shared" si="14"/>
        <v/>
      </c>
      <c r="BW36" s="18"/>
      <c r="BX36" s="108">
        <f t="shared" si="7"/>
        <v>0</v>
      </c>
      <c r="BY36" s="108">
        <f t="shared" si="8"/>
        <v>0</v>
      </c>
      <c r="BZ36" s="108">
        <f t="shared" si="9"/>
        <v>0</v>
      </c>
      <c r="CA36" s="108">
        <f t="shared" si="10"/>
        <v>0</v>
      </c>
      <c r="CB36" s="108">
        <f t="shared" si="11"/>
        <v>0</v>
      </c>
      <c r="CC36" s="108" t="str">
        <f t="shared" si="12"/>
        <v/>
      </c>
      <c r="CD36" s="108">
        <f t="shared" si="15"/>
        <v>0</v>
      </c>
      <c r="CY36" s="14"/>
      <c r="CZ36" s="14"/>
    </row>
    <row r="37" spans="1:104" s="4" customFormat="1" ht="21" x14ac:dyDescent="0.15">
      <c r="A37" s="33" t="s">
        <v>67</v>
      </c>
      <c r="B37" s="87">
        <f>SUM(F37:S37)</f>
        <v>0</v>
      </c>
      <c r="C37" s="64">
        <f>+'ENERO '!C37+FEBRERO!C37+MARZO!C37+ABRIL!C37+'MAYO '!C37+JUNIO!C37+JULIO!C37+AGOSTO!C37+SEPTIEMBRE!C37+'OCTUBRE '!C37+'NOVIEMBRE '!C37+'DICIEMBRE '!C37</f>
        <v>0</v>
      </c>
      <c r="D37" s="64">
        <f>+'ENERO '!D37+FEBRERO!D37+MARZO!D37+ABRIL!D37+'MAYO '!D37+JUNIO!D37+JULIO!D37+AGOSTO!D37+SEPTIEMBRE!D37+'OCTUBRE '!D37+'NOVIEMBRE '!D37+'DICIEMBRE '!D37</f>
        <v>0</v>
      </c>
      <c r="E37" s="64">
        <f>+'ENERO '!E37+FEBRERO!E37+MARZO!E37+ABRIL!E37+'MAYO '!E37+JUNIO!E37+JULIO!E37+AGOSTO!E37+SEPTIEMBRE!E37+'OCTUBRE '!E37+'NOVIEMBRE '!E37+'DICIEMBRE '!E37</f>
        <v>0</v>
      </c>
      <c r="F37" s="64">
        <f>+'ENERO '!F37+FEBRERO!F37+MARZO!F37+ABRIL!F37+'MAYO '!F37+JUNIO!F37+JULIO!F37+AGOSTO!F37+SEPTIEMBRE!F37+'OCTUBRE '!F37+'NOVIEMBRE '!F37+'DICIEMBRE '!F37</f>
        <v>0</v>
      </c>
      <c r="G37" s="64">
        <f>+'ENERO '!G37+FEBRERO!G37+MARZO!G37+ABRIL!G37+'MAYO '!G37+JUNIO!G37+JULIO!G37+AGOSTO!G37+SEPTIEMBRE!G37+'OCTUBRE '!G37+'NOVIEMBRE '!G37+'DICIEMBRE '!G37</f>
        <v>0</v>
      </c>
      <c r="H37" s="64">
        <f>+'ENERO '!H37+FEBRERO!H37+MARZO!H37+ABRIL!H37+'MAYO '!H37+JUNIO!H37+JULIO!H37+AGOSTO!H37+SEPTIEMBRE!H37+'OCTUBRE '!H37+'NOVIEMBRE '!H37+'DICIEMBRE '!H37</f>
        <v>0</v>
      </c>
      <c r="I37" s="64">
        <f>+'ENERO '!I37+FEBRERO!I37+MARZO!I37+ABRIL!I37+'MAYO '!I37+JUNIO!I37+JULIO!I37+AGOSTO!I37+SEPTIEMBRE!I37+'OCTUBRE '!I37+'NOVIEMBRE '!I37+'DICIEMBRE '!I37</f>
        <v>0</v>
      </c>
      <c r="J37" s="64">
        <f>+'ENERO '!J37+FEBRERO!J37+MARZO!J37+ABRIL!J37+'MAYO '!J37+JUNIO!J37+JULIO!J37+AGOSTO!J37+SEPTIEMBRE!J37+'OCTUBRE '!J37+'NOVIEMBRE '!J37+'DICIEMBRE '!J37</f>
        <v>0</v>
      </c>
      <c r="K37" s="64">
        <f>+'ENERO '!K37+FEBRERO!K37+MARZO!K37+ABRIL!K37+'MAYO '!K37+JUNIO!K37+JULIO!K37+AGOSTO!K37+SEPTIEMBRE!K37+'OCTUBRE '!K37+'NOVIEMBRE '!K37+'DICIEMBRE '!K37</f>
        <v>0</v>
      </c>
      <c r="L37" s="64">
        <f>+'ENERO '!L37+FEBRERO!L37+MARZO!L37+ABRIL!L37+'MAYO '!L37+JUNIO!L37+JULIO!L37+AGOSTO!L37+SEPTIEMBRE!L37+'OCTUBRE '!L37+'NOVIEMBRE '!L37+'DICIEMBRE '!L37</f>
        <v>0</v>
      </c>
      <c r="M37" s="64">
        <f>+'ENERO '!M37+FEBRERO!M37+MARZO!M37+ABRIL!M37+'MAYO '!M37+JUNIO!M37+JULIO!M37+AGOSTO!M37+SEPTIEMBRE!M37+'OCTUBRE '!M37+'NOVIEMBRE '!M37+'DICIEMBRE '!M37</f>
        <v>0</v>
      </c>
      <c r="N37" s="64">
        <f>+'ENERO '!N37+FEBRERO!N37+MARZO!N37+ABRIL!N37+'MAYO '!N37+JUNIO!N37+JULIO!N37+AGOSTO!N37+SEPTIEMBRE!N37+'OCTUBRE '!N37+'NOVIEMBRE '!N37+'DICIEMBRE '!N37</f>
        <v>0</v>
      </c>
      <c r="O37" s="64">
        <f>+'ENERO '!O37+FEBRERO!O37+MARZO!O37+ABRIL!O37+'MAYO '!O37+JUNIO!O37+JULIO!O37+AGOSTO!O37+SEPTIEMBRE!O37+'OCTUBRE '!O37+'NOVIEMBRE '!O37+'DICIEMBRE '!O37</f>
        <v>0</v>
      </c>
      <c r="P37" s="64">
        <f>+'ENERO '!P37+FEBRERO!P37+MARZO!P37+ABRIL!P37+'MAYO '!P37+JUNIO!P37+JULIO!P37+AGOSTO!P37+SEPTIEMBRE!P37+'OCTUBRE '!P37+'NOVIEMBRE '!P37+'DICIEMBRE '!P37</f>
        <v>0</v>
      </c>
      <c r="Q37" s="64">
        <f>+'ENERO '!Q37+FEBRERO!Q37+MARZO!Q37+ABRIL!Q37+'MAYO '!Q37+JUNIO!Q37+JULIO!Q37+AGOSTO!Q37+SEPTIEMBRE!Q37+'OCTUBRE '!Q37+'NOVIEMBRE '!Q37+'DICIEMBRE '!Q37</f>
        <v>0</v>
      </c>
      <c r="R37" s="64">
        <f>+'ENERO '!R37+FEBRERO!R37+MARZO!R37+ABRIL!R37+'MAYO '!R37+JUNIO!R37+JULIO!R37+AGOSTO!R37+SEPTIEMBRE!R37+'OCTUBRE '!R37+'NOVIEMBRE '!R37+'DICIEMBRE '!R37</f>
        <v>0</v>
      </c>
      <c r="S37" s="64">
        <f>+'ENERO '!S37+FEBRERO!S37+MARZO!S37+ABRIL!S37+'MAYO '!S37+JUNIO!S37+JULIO!S37+AGOSTO!S37+SEPTIEMBRE!S37+'OCTUBRE '!S37+'NOVIEMBRE '!S37+'DICIEMBRE '!S37</f>
        <v>0</v>
      </c>
      <c r="T37" s="64">
        <f>+'ENERO '!T37+FEBRERO!T37+MARZO!T37+ABRIL!T37+'MAYO '!T37+JUNIO!T37+JULIO!T37+AGOSTO!T37+SEPTIEMBRE!T37+'OCTUBRE '!T37+'NOVIEMBRE '!T37+'DICIEMBRE '!T37</f>
        <v>0</v>
      </c>
      <c r="U37" s="64">
        <f>+'ENERO '!U37+FEBRERO!U37+MARZO!U37+ABRIL!U37+'MAYO '!U37+JUNIO!U37+JULIO!U37+AGOSTO!U37+SEPTIEMBRE!U37+'OCTUBRE '!U37+'NOVIEMBRE '!U37+'DICIEMBRE '!U37</f>
        <v>0</v>
      </c>
      <c r="V37" s="64">
        <f>+'ENERO '!V37+FEBRERO!V37+MARZO!V37+ABRIL!V37+'MAYO '!V37+JUNIO!V37+JULIO!V37+AGOSTO!V37+SEPTIEMBRE!V37+'OCTUBRE '!V37+'NOVIEMBRE '!V37+'DICIEMBRE '!V37</f>
        <v>0</v>
      </c>
      <c r="W37" s="64">
        <f>+'ENERO '!W37+FEBRERO!W37+MARZO!W37+ABRIL!W37+'MAYO '!W37+JUNIO!W37+JULIO!W37+AGOSTO!W37+SEPTIEMBRE!W37+'OCTUBRE '!W37+'NOVIEMBRE '!W37+'DICIEMBRE '!W37</f>
        <v>0</v>
      </c>
      <c r="X37" s="64">
        <f>+'ENERO '!X37+FEBRERO!X37+MARZO!X37+ABRIL!X37+'MAYO '!X37+JUNIO!X37+JULIO!X37+AGOSTO!X37+SEPTIEMBRE!X37+'OCTUBRE '!X37+'NOVIEMBRE '!X37+'DICIEMBRE '!X37</f>
        <v>0</v>
      </c>
      <c r="Y37" s="64">
        <f>+'ENERO '!Y37+FEBRERO!Y37+MARZO!Y37+ABRIL!Y37+'MAYO '!Y37+JUNIO!Y37+JULIO!Y37+AGOSTO!Y37+SEPTIEMBRE!Y37+'OCTUBRE '!Y37+'NOVIEMBRE '!Y37+'DICIEMBRE '!Y37</f>
        <v>0</v>
      </c>
      <c r="Z37" s="64">
        <f>+'ENERO '!Z37+FEBRERO!Z37+MARZO!Z37+ABRIL!Z37+'MAYO '!Z37+JUNIO!Z37+JULIO!Z37+AGOSTO!Z37+SEPTIEMBRE!Z37+'OCTUBRE '!Z37+'NOVIEMBRE '!Z37+'DICIEMBRE '!Z37</f>
        <v>0</v>
      </c>
      <c r="AA37" s="64">
        <f>+'ENERO '!AA37+FEBRERO!AA37+MARZO!AA37+ABRIL!AA37+'MAYO '!AA37+JUNIO!AA37+JULIO!AA37+AGOSTO!AA37+SEPTIEMBRE!AA37+'OCTUBRE '!AA37+'NOVIEMBRE '!AA37+'DICIEMBRE '!AA37</f>
        <v>0</v>
      </c>
      <c r="AB37" s="64">
        <f>+'ENERO '!AB37+FEBRERO!AB37+MARZO!AB37+ABRIL!AB37+'MAYO '!AB37+JUNIO!AB37+JULIO!AB37+AGOSTO!AB37+SEPTIEMBRE!AB37+'OCTUBRE '!AB37+'NOVIEMBRE '!AB37+'DICIEMBRE '!AB37</f>
        <v>0</v>
      </c>
      <c r="AC37" s="64">
        <f>+'ENERO '!AC37+FEBRERO!AC37+MARZO!AC37+ABRIL!AC37+'MAYO '!AC37+JUNIO!AC37+JULIO!AC37+AGOSTO!AC37+SEPTIEMBRE!AC37+'OCTUBRE '!AC37+'NOVIEMBRE '!AC37+'DICIEMBRE '!AC37</f>
        <v>0</v>
      </c>
      <c r="AD37" s="64">
        <f>+'ENERO '!AD37+FEBRERO!AD37+MARZO!AD37+ABRIL!AD37+'MAYO '!AD37+JUNIO!AD37+JULIO!AD37+AGOSTO!AD37+SEPTIEMBRE!AD37+'OCTUBRE '!AD37+'NOVIEMBRE '!AD37+'DICIEMBRE '!AD37</f>
        <v>0</v>
      </c>
      <c r="AE37" s="64">
        <f>+'ENERO '!AE37+FEBRERO!AE37+MARZO!AE37+ABRIL!AE37+'MAYO '!AE37+JUNIO!AE37+JULIO!AE37+AGOSTO!AE37+SEPTIEMBRE!AE37+'OCTUBRE '!AE37+'NOVIEMBRE '!AE37+'DICIEMBRE '!AE37</f>
        <v>0</v>
      </c>
      <c r="AF37" s="64">
        <f>+'ENERO '!AF37+FEBRERO!AF37+MARZO!AF37+ABRIL!AF37+'MAYO '!AF37+JUNIO!AF37+JULIO!AF37+AGOSTO!AF37+SEPTIEMBRE!AF37+'OCTUBRE '!AF37+'NOVIEMBRE '!AF37+'DICIEMBRE '!AF37</f>
        <v>0</v>
      </c>
      <c r="AG37" s="64">
        <f>+'ENERO '!AG37+FEBRERO!AG37+MARZO!AG37+ABRIL!AG37+'MAYO '!AG37+JUNIO!AG37+JULIO!AG37+AGOSTO!AG37+SEPTIEMBRE!AG37+'OCTUBRE '!AG37+'NOVIEMBRE '!AG37+'DICIEMBRE '!AG37</f>
        <v>0</v>
      </c>
      <c r="AH37" s="64">
        <f>+'ENERO '!AH37+FEBRERO!AH37+MARZO!AH37+ABRIL!AH37+'MAYO '!AH37+JUNIO!AH37+JULIO!AH37+AGOSTO!AH37+SEPTIEMBRE!AH37+'OCTUBRE '!AH37+'NOVIEMBRE '!AH37+'DICIEMBRE '!AH37</f>
        <v>0</v>
      </c>
      <c r="AI37" s="64">
        <f>+'ENERO '!AI37+FEBRERO!AI37+MARZO!AI37+ABRIL!AI37+'MAYO '!AI37+JUNIO!AI37+JULIO!AI37+AGOSTO!AI37+SEPTIEMBRE!AI37+'OCTUBRE '!AI37+'NOVIEMBRE '!AI37+'DICIEMBRE '!AI37</f>
        <v>0</v>
      </c>
      <c r="AJ37" s="64">
        <f>+'ENERO '!AJ37+FEBRERO!AJ37+MARZO!AJ37+ABRIL!AJ37+'MAYO '!AJ37+JUNIO!AJ37+JULIO!AJ37+AGOSTO!AJ37+SEPTIEMBRE!AJ37+'OCTUBRE '!AJ37+'NOVIEMBRE '!AJ37+'DICIEMBRE '!AJ37</f>
        <v>0</v>
      </c>
      <c r="AK37" s="64">
        <f>+'ENERO '!AK37+FEBRERO!AK37+MARZO!AK37+ABRIL!AK37+'MAYO '!AK37+JUNIO!AK37+JULIO!AK37+AGOSTO!AK37+SEPTIEMBRE!AK37+'OCTUBRE '!AK37+'NOVIEMBRE '!AK37+'DICIEMBRE '!AK37</f>
        <v>0</v>
      </c>
      <c r="AL37" s="64">
        <f>+'ENERO '!AL37+FEBRERO!AL37+MARZO!AL37+ABRIL!AL37+'MAYO '!AL37+JUNIO!AL37+JULIO!AL37+AGOSTO!AL37+SEPTIEMBRE!AL37+'OCTUBRE '!AL37+'NOVIEMBRE '!AL37+'DICIEMBRE '!AL37</f>
        <v>0</v>
      </c>
      <c r="AM37" s="64">
        <f>+'ENERO '!AM37+FEBRERO!AM37+MARZO!AM37+ABRIL!AM37+'MAYO '!AM37+JUNIO!AM37+JULIO!AM37+AGOSTO!AM37+SEPTIEMBRE!AM37+'OCTUBRE '!AM37+'NOVIEMBRE '!AM37+'DICIEMBRE '!AM37</f>
        <v>0</v>
      </c>
      <c r="AN37" s="64">
        <f>+'ENERO '!AN37+FEBRERO!AN37+MARZO!AN37+ABRIL!AN37+'MAYO '!AN37+JUNIO!AN37+JULIO!AN37+AGOSTO!AN37+SEPTIEMBRE!AN37+'OCTUBRE '!AN37+'NOVIEMBRE '!AN37+'DICIEMBRE '!AN37</f>
        <v>0</v>
      </c>
      <c r="AO37" s="95"/>
      <c r="AP37" s="64">
        <f>+'ENERO '!AP37+FEBRERO!AP37+MARZO!AP37+ABRIL!AP37+'MAYO '!AP37+JUNIO!AP37+JULIO!AP37+AGOSTO!AP37+SEPTIEMBRE!AP37+'OCTUBRE '!AP37+'NOVIEMBRE '!AP37+'DICIEMBRE '!AP37</f>
        <v>0</v>
      </c>
      <c r="AQ37" s="143"/>
      <c r="AR37" s="142"/>
      <c r="AS37" s="143"/>
      <c r="AT37" s="142"/>
      <c r="AU37" s="143"/>
      <c r="AV37" s="144"/>
      <c r="AW37" s="150"/>
      <c r="AX37" s="146"/>
      <c r="AY37" s="138" t="str">
        <f t="shared" si="0"/>
        <v/>
      </c>
      <c r="BF37" s="2"/>
      <c r="BG37" s="2"/>
      <c r="BH37" s="2"/>
      <c r="BI37" s="2"/>
      <c r="BJ37" s="2"/>
      <c r="BK37" s="2"/>
      <c r="BL37" s="2"/>
      <c r="BM37" s="2"/>
      <c r="BN37" s="2"/>
      <c r="BO37" s="2"/>
      <c r="BP37" s="105" t="str">
        <f t="shared" si="1"/>
        <v/>
      </c>
      <c r="BQ37" s="25" t="str">
        <f t="shared" si="2"/>
        <v/>
      </c>
      <c r="BR37" s="25" t="str">
        <f t="shared" si="3"/>
        <v/>
      </c>
      <c r="BS37" s="25" t="str">
        <f t="shared" si="4"/>
        <v/>
      </c>
      <c r="BT37" s="25" t="str">
        <f t="shared" si="5"/>
        <v/>
      </c>
      <c r="BU37" s="25" t="str">
        <f t="shared" si="6"/>
        <v/>
      </c>
      <c r="BV37" s="21" t="str">
        <f t="shared" si="14"/>
        <v/>
      </c>
      <c r="BW37" s="18"/>
      <c r="BX37" s="108">
        <f t="shared" si="7"/>
        <v>0</v>
      </c>
      <c r="BY37" s="108">
        <f t="shared" si="8"/>
        <v>0</v>
      </c>
      <c r="BZ37" s="108">
        <f t="shared" si="9"/>
        <v>0</v>
      </c>
      <c r="CA37" s="108">
        <f t="shared" si="10"/>
        <v>0</v>
      </c>
      <c r="CB37" s="108">
        <f t="shared" si="11"/>
        <v>0</v>
      </c>
      <c r="CC37" s="108" t="str">
        <f t="shared" si="12"/>
        <v/>
      </c>
      <c r="CD37" s="108">
        <f t="shared" si="15"/>
        <v>0</v>
      </c>
      <c r="CY37" s="14"/>
      <c r="CZ37" s="14"/>
    </row>
    <row r="38" spans="1:104" s="4" customFormat="1" ht="21" x14ac:dyDescent="0.15">
      <c r="A38" s="33" t="s">
        <v>68</v>
      </c>
      <c r="B38" s="87">
        <f>SUM(F38:S38)</f>
        <v>1068</v>
      </c>
      <c r="C38" s="64">
        <f>+'ENERO '!C38+FEBRERO!C38+MARZO!C38+ABRIL!C38+'MAYO '!C38+JUNIO!C38+JULIO!C38+AGOSTO!C38+SEPTIEMBRE!C38+'OCTUBRE '!C38+'NOVIEMBRE '!C38+'DICIEMBRE '!C38</f>
        <v>0</v>
      </c>
      <c r="D38" s="64">
        <f>+'ENERO '!D38+FEBRERO!D38+MARZO!D38+ABRIL!D38+'MAYO '!D38+JUNIO!D38+JULIO!D38+AGOSTO!D38+SEPTIEMBRE!D38+'OCTUBRE '!D38+'NOVIEMBRE '!D38+'DICIEMBRE '!D38</f>
        <v>0</v>
      </c>
      <c r="E38" s="64">
        <f>+'ENERO '!E38+FEBRERO!E38+MARZO!E38+ABRIL!E38+'MAYO '!E38+JUNIO!E38+JULIO!E38+AGOSTO!E38+SEPTIEMBRE!E38+'OCTUBRE '!E38+'NOVIEMBRE '!E38+'DICIEMBRE '!E38</f>
        <v>0</v>
      </c>
      <c r="F38" s="64">
        <f>+'ENERO '!F38+FEBRERO!F38+MARZO!F38+ABRIL!F38+'MAYO '!F38+JUNIO!F38+JULIO!F38+AGOSTO!F38+SEPTIEMBRE!F38+'OCTUBRE '!F38+'NOVIEMBRE '!F38+'DICIEMBRE '!F38</f>
        <v>23</v>
      </c>
      <c r="G38" s="64">
        <f>+'ENERO '!G38+FEBRERO!G38+MARZO!G38+ABRIL!G38+'MAYO '!G38+JUNIO!G38+JULIO!G38+AGOSTO!G38+SEPTIEMBRE!G38+'OCTUBRE '!G38+'NOVIEMBRE '!G38+'DICIEMBRE '!G38</f>
        <v>20</v>
      </c>
      <c r="H38" s="64">
        <f>+'ENERO '!H38+FEBRERO!H38+MARZO!H38+ABRIL!H38+'MAYO '!H38+JUNIO!H38+JULIO!H38+AGOSTO!H38+SEPTIEMBRE!H38+'OCTUBRE '!H38+'NOVIEMBRE '!H38+'DICIEMBRE '!H38</f>
        <v>12</v>
      </c>
      <c r="I38" s="64">
        <f>+'ENERO '!I38+FEBRERO!I38+MARZO!I38+ABRIL!I38+'MAYO '!I38+JUNIO!I38+JULIO!I38+AGOSTO!I38+SEPTIEMBRE!I38+'OCTUBRE '!I38+'NOVIEMBRE '!I38+'DICIEMBRE '!I38</f>
        <v>23</v>
      </c>
      <c r="J38" s="64">
        <f>+'ENERO '!J38+FEBRERO!J38+MARZO!J38+ABRIL!J38+'MAYO '!J38+JUNIO!J38+JULIO!J38+AGOSTO!J38+SEPTIEMBRE!J38+'OCTUBRE '!J38+'NOVIEMBRE '!J38+'DICIEMBRE '!J38</f>
        <v>68</v>
      </c>
      <c r="K38" s="64">
        <f>+'ENERO '!K38+FEBRERO!K38+MARZO!K38+ABRIL!K38+'MAYO '!K38+JUNIO!K38+JULIO!K38+AGOSTO!K38+SEPTIEMBRE!K38+'OCTUBRE '!K38+'NOVIEMBRE '!K38+'DICIEMBRE '!K38</f>
        <v>100</v>
      </c>
      <c r="L38" s="64">
        <f>+'ENERO '!L38+FEBRERO!L38+MARZO!L38+ABRIL!L38+'MAYO '!L38+JUNIO!L38+JULIO!L38+AGOSTO!L38+SEPTIEMBRE!L38+'OCTUBRE '!L38+'NOVIEMBRE '!L38+'DICIEMBRE '!L38</f>
        <v>158</v>
      </c>
      <c r="M38" s="64">
        <f>+'ENERO '!M38+FEBRERO!M38+MARZO!M38+ABRIL!M38+'MAYO '!M38+JUNIO!M38+JULIO!M38+AGOSTO!M38+SEPTIEMBRE!M38+'OCTUBRE '!M38+'NOVIEMBRE '!M38+'DICIEMBRE '!M38</f>
        <v>160</v>
      </c>
      <c r="N38" s="64">
        <f>+'ENERO '!N38+FEBRERO!N38+MARZO!N38+ABRIL!N38+'MAYO '!N38+JUNIO!N38+JULIO!N38+AGOSTO!N38+SEPTIEMBRE!N38+'OCTUBRE '!N38+'NOVIEMBRE '!N38+'DICIEMBRE '!N38</f>
        <v>95</v>
      </c>
      <c r="O38" s="64">
        <f>+'ENERO '!O38+FEBRERO!O38+MARZO!O38+ABRIL!O38+'MAYO '!O38+JUNIO!O38+JULIO!O38+AGOSTO!O38+SEPTIEMBRE!O38+'OCTUBRE '!O38+'NOVIEMBRE '!O38+'DICIEMBRE '!O38</f>
        <v>127</v>
      </c>
      <c r="P38" s="64">
        <f>+'ENERO '!P38+FEBRERO!P38+MARZO!P38+ABRIL!P38+'MAYO '!P38+JUNIO!P38+JULIO!P38+AGOSTO!P38+SEPTIEMBRE!P38+'OCTUBRE '!P38+'NOVIEMBRE '!P38+'DICIEMBRE '!P38</f>
        <v>119</v>
      </c>
      <c r="Q38" s="64">
        <f>+'ENERO '!Q38+FEBRERO!Q38+MARZO!Q38+ABRIL!Q38+'MAYO '!Q38+JUNIO!Q38+JULIO!Q38+AGOSTO!Q38+SEPTIEMBRE!Q38+'OCTUBRE '!Q38+'NOVIEMBRE '!Q38+'DICIEMBRE '!Q38</f>
        <v>69</v>
      </c>
      <c r="R38" s="64">
        <f>+'ENERO '!R38+FEBRERO!R38+MARZO!R38+ABRIL!R38+'MAYO '!R38+JUNIO!R38+JULIO!R38+AGOSTO!R38+SEPTIEMBRE!R38+'OCTUBRE '!R38+'NOVIEMBRE '!R38+'DICIEMBRE '!R38</f>
        <v>50</v>
      </c>
      <c r="S38" s="64">
        <f>+'ENERO '!S38+FEBRERO!S38+MARZO!S38+ABRIL!S38+'MAYO '!S38+JUNIO!S38+JULIO!S38+AGOSTO!S38+SEPTIEMBRE!S38+'OCTUBRE '!S38+'NOVIEMBRE '!S38+'DICIEMBRE '!S38</f>
        <v>44</v>
      </c>
      <c r="T38" s="64">
        <f>+'ENERO '!T38+FEBRERO!T38+MARZO!T38+ABRIL!T38+'MAYO '!T38+JUNIO!T38+JULIO!T38+AGOSTO!T38+SEPTIEMBRE!T38+'OCTUBRE '!T38+'NOVIEMBRE '!T38+'DICIEMBRE '!T38</f>
        <v>0</v>
      </c>
      <c r="U38" s="64">
        <f>+'ENERO '!U38+FEBRERO!U38+MARZO!U38+ABRIL!U38+'MAYO '!U38+JUNIO!U38+JULIO!U38+AGOSTO!U38+SEPTIEMBRE!U38+'OCTUBRE '!U38+'NOVIEMBRE '!U38+'DICIEMBRE '!U38</f>
        <v>1068</v>
      </c>
      <c r="V38" s="64">
        <f>+'ENERO '!V38+FEBRERO!V38+MARZO!V38+ABRIL!V38+'MAYO '!V38+JUNIO!V38+JULIO!V38+AGOSTO!V38+SEPTIEMBRE!V38+'OCTUBRE '!V38+'NOVIEMBRE '!V38+'DICIEMBRE '!V38</f>
        <v>18</v>
      </c>
      <c r="W38" s="64">
        <f>+'ENERO '!W38+FEBRERO!W38+MARZO!W38+ABRIL!W38+'MAYO '!W38+JUNIO!W38+JULIO!W38+AGOSTO!W38+SEPTIEMBRE!W38+'OCTUBRE '!W38+'NOVIEMBRE '!W38+'DICIEMBRE '!W38</f>
        <v>1050</v>
      </c>
      <c r="X38" s="64">
        <f>+'ENERO '!X38+FEBRERO!X38+MARZO!X38+ABRIL!X38+'MAYO '!X38+JUNIO!X38+JULIO!X38+AGOSTO!X38+SEPTIEMBRE!X38+'OCTUBRE '!X38+'NOVIEMBRE '!X38+'DICIEMBRE '!X38</f>
        <v>0</v>
      </c>
      <c r="Y38" s="64">
        <f>+'ENERO '!Y38+FEBRERO!Y38+MARZO!Y38+ABRIL!Y38+'MAYO '!Y38+JUNIO!Y38+JULIO!Y38+AGOSTO!Y38+SEPTIEMBRE!Y38+'OCTUBRE '!Y38+'NOVIEMBRE '!Y38+'DICIEMBRE '!Y38</f>
        <v>0</v>
      </c>
      <c r="Z38" s="64">
        <f>+'ENERO '!Z38+FEBRERO!Z38+MARZO!Z38+ABRIL!Z38+'MAYO '!Z38+JUNIO!Z38+JULIO!Z38+AGOSTO!Z38+SEPTIEMBRE!Z38+'OCTUBRE '!Z38+'NOVIEMBRE '!Z38+'DICIEMBRE '!Z38</f>
        <v>0</v>
      </c>
      <c r="AA38" s="64">
        <f>+'ENERO '!AA38+FEBRERO!AA38+MARZO!AA38+ABRIL!AA38+'MAYO '!AA38+JUNIO!AA38+JULIO!AA38+AGOSTO!AA38+SEPTIEMBRE!AA38+'OCTUBRE '!AA38+'NOVIEMBRE '!AA38+'DICIEMBRE '!AA38</f>
        <v>0</v>
      </c>
      <c r="AB38" s="64">
        <f>+'ENERO '!AB38+FEBRERO!AB38+MARZO!AB38+ABRIL!AB38+'MAYO '!AB38+JUNIO!AB38+JULIO!AB38+AGOSTO!AB38+SEPTIEMBRE!AB38+'OCTUBRE '!AB38+'NOVIEMBRE '!AB38+'DICIEMBRE '!AB38</f>
        <v>384</v>
      </c>
      <c r="AC38" s="64">
        <f>+'ENERO '!AC38+FEBRERO!AC38+MARZO!AC38+ABRIL!AC38+'MAYO '!AC38+JUNIO!AC38+JULIO!AC38+AGOSTO!AC38+SEPTIEMBRE!AC38+'OCTUBRE '!AC38+'NOVIEMBRE '!AC38+'DICIEMBRE '!AC38</f>
        <v>300</v>
      </c>
      <c r="AD38" s="64">
        <f>+'ENERO '!AD38+FEBRERO!AD38+MARZO!AD38+ABRIL!AD38+'MAYO '!AD38+JUNIO!AD38+JULIO!AD38+AGOSTO!AD38+SEPTIEMBRE!AD38+'OCTUBRE '!AD38+'NOVIEMBRE '!AD38+'DICIEMBRE '!AD38</f>
        <v>84</v>
      </c>
      <c r="AE38" s="64">
        <f>+'ENERO '!AE38+FEBRERO!AE38+MARZO!AE38+ABRIL!AE38+'MAYO '!AE38+JUNIO!AE38+JULIO!AE38+AGOSTO!AE38+SEPTIEMBRE!AE38+'OCTUBRE '!AE38+'NOVIEMBRE '!AE38+'DICIEMBRE '!AE38</f>
        <v>0</v>
      </c>
      <c r="AF38" s="64">
        <f>+'ENERO '!AF38+FEBRERO!AF38+MARZO!AF38+ABRIL!AF38+'MAYO '!AF38+JUNIO!AF38+JULIO!AF38+AGOSTO!AF38+SEPTIEMBRE!AF38+'OCTUBRE '!AF38+'NOVIEMBRE '!AF38+'DICIEMBRE '!AF38</f>
        <v>7</v>
      </c>
      <c r="AG38" s="64">
        <f>+'ENERO '!AG38+FEBRERO!AG38+MARZO!AG38+ABRIL!AG38+'MAYO '!AG38+JUNIO!AG38+JULIO!AG38+AGOSTO!AG38+SEPTIEMBRE!AG38+'OCTUBRE '!AG38+'NOVIEMBRE '!AG38+'DICIEMBRE '!AG38</f>
        <v>0</v>
      </c>
      <c r="AH38" s="64">
        <f>+'ENERO '!AH38+FEBRERO!AH38+MARZO!AH38+ABRIL!AH38+'MAYO '!AH38+JUNIO!AH38+JULIO!AH38+AGOSTO!AH38+SEPTIEMBRE!AH38+'OCTUBRE '!AH38+'NOVIEMBRE '!AH38+'DICIEMBRE '!AH38</f>
        <v>0</v>
      </c>
      <c r="AI38" s="64">
        <f>+'ENERO '!AI38+FEBRERO!AI38+MARZO!AI38+ABRIL!AI38+'MAYO '!AI38+JUNIO!AI38+JULIO!AI38+AGOSTO!AI38+SEPTIEMBRE!AI38+'OCTUBRE '!AI38+'NOVIEMBRE '!AI38+'DICIEMBRE '!AI38</f>
        <v>77</v>
      </c>
      <c r="AJ38" s="64">
        <f>+'ENERO '!AJ38+FEBRERO!AJ38+MARZO!AJ38+ABRIL!AJ38+'MAYO '!AJ38+JUNIO!AJ38+JULIO!AJ38+AGOSTO!AJ38+SEPTIEMBRE!AJ38+'OCTUBRE '!AJ38+'NOVIEMBRE '!AJ38+'DICIEMBRE '!AJ38</f>
        <v>188</v>
      </c>
      <c r="AK38" s="64">
        <f>+'ENERO '!AK38+FEBRERO!AK38+MARZO!AK38+ABRIL!AK38+'MAYO '!AK38+JUNIO!AK38+JULIO!AK38+AGOSTO!AK38+SEPTIEMBRE!AK38+'OCTUBRE '!AK38+'NOVIEMBRE '!AK38+'DICIEMBRE '!AK38</f>
        <v>0</v>
      </c>
      <c r="AL38" s="64">
        <f>+'ENERO '!AL38+FEBRERO!AL38+MARZO!AL38+ABRIL!AL38+'MAYO '!AL38+JUNIO!AL38+JULIO!AL38+AGOSTO!AL38+SEPTIEMBRE!AL38+'OCTUBRE '!AL38+'NOVIEMBRE '!AL38+'DICIEMBRE '!AL38</f>
        <v>15</v>
      </c>
      <c r="AM38" s="64">
        <f>+'ENERO '!AM38+FEBRERO!AM38+MARZO!AM38+ABRIL!AM38+'MAYO '!AM38+JUNIO!AM38+JULIO!AM38+AGOSTO!AM38+SEPTIEMBRE!AM38+'OCTUBRE '!AM38+'NOVIEMBRE '!AM38+'DICIEMBRE '!AM38</f>
        <v>0</v>
      </c>
      <c r="AN38" s="64">
        <f>+'ENERO '!AN38+FEBRERO!AN38+MARZO!AN38+ABRIL!AN38+'MAYO '!AN38+JUNIO!AN38+JULIO!AN38+AGOSTO!AN38+SEPTIEMBRE!AN38+'OCTUBRE '!AN38+'NOVIEMBRE '!AN38+'DICIEMBRE '!AN38</f>
        <v>39</v>
      </c>
      <c r="AO38" s="95"/>
      <c r="AP38" s="64">
        <f>+'ENERO '!AP38+FEBRERO!AP38+MARZO!AP38+ABRIL!AP38+'MAYO '!AP38+JUNIO!AP38+JULIO!AP38+AGOSTO!AP38+SEPTIEMBRE!AP38+'OCTUBRE '!AP38+'NOVIEMBRE '!AP38+'DICIEMBRE '!AP38</f>
        <v>3</v>
      </c>
      <c r="AQ38" s="143"/>
      <c r="AR38" s="142"/>
      <c r="AS38" s="143"/>
      <c r="AT38" s="142"/>
      <c r="AU38" s="143"/>
      <c r="AV38" s="144"/>
      <c r="AW38" s="150"/>
      <c r="AX38" s="146"/>
      <c r="AY38" s="138" t="str">
        <f t="shared" si="0"/>
        <v/>
      </c>
      <c r="BF38" s="2"/>
      <c r="BG38" s="2"/>
      <c r="BH38" s="2"/>
      <c r="BI38" s="2"/>
      <c r="BJ38" s="2"/>
      <c r="BK38" s="2"/>
      <c r="BL38" s="2"/>
      <c r="BM38" s="2"/>
      <c r="BN38" s="2"/>
      <c r="BO38" s="2"/>
      <c r="BP38" s="105" t="str">
        <f t="shared" si="1"/>
        <v/>
      </c>
      <c r="BQ38" s="25" t="str">
        <f t="shared" si="2"/>
        <v/>
      </c>
      <c r="BR38" s="25" t="str">
        <f t="shared" si="3"/>
        <v/>
      </c>
      <c r="BS38" s="25" t="str">
        <f t="shared" si="4"/>
        <v/>
      </c>
      <c r="BT38" s="25" t="str">
        <f t="shared" si="5"/>
        <v/>
      </c>
      <c r="BU38" s="25" t="str">
        <f t="shared" si="6"/>
        <v/>
      </c>
      <c r="BV38" s="21" t="str">
        <f t="shared" si="14"/>
        <v/>
      </c>
      <c r="BW38" s="18"/>
      <c r="BX38" s="108">
        <f t="shared" si="7"/>
        <v>0</v>
      </c>
      <c r="BY38" s="108">
        <f t="shared" si="8"/>
        <v>0</v>
      </c>
      <c r="BZ38" s="108">
        <f t="shared" si="9"/>
        <v>0</v>
      </c>
      <c r="CA38" s="108">
        <f t="shared" si="10"/>
        <v>0</v>
      </c>
      <c r="CB38" s="108">
        <f t="shared" si="11"/>
        <v>0</v>
      </c>
      <c r="CC38" s="108">
        <f t="shared" si="12"/>
        <v>0</v>
      </c>
      <c r="CD38" s="108">
        <f t="shared" si="15"/>
        <v>0</v>
      </c>
      <c r="CY38" s="14"/>
      <c r="CZ38" s="14"/>
    </row>
    <row r="39" spans="1:104" s="4" customFormat="1" ht="11.25" x14ac:dyDescent="0.15">
      <c r="A39" s="23" t="s">
        <v>69</v>
      </c>
      <c r="B39" s="87">
        <f t="shared" si="13"/>
        <v>0</v>
      </c>
      <c r="C39" s="64">
        <f>+'ENERO '!C39+FEBRERO!C39+MARZO!C39+ABRIL!C39+'MAYO '!C39+JUNIO!C39+JULIO!C39+AGOSTO!C39+SEPTIEMBRE!C39+'OCTUBRE '!C39+'NOVIEMBRE '!C39+'DICIEMBRE '!C39</f>
        <v>0</v>
      </c>
      <c r="D39" s="64">
        <f>+'ENERO '!D39+FEBRERO!D39+MARZO!D39+ABRIL!D39+'MAYO '!D39+JUNIO!D39+JULIO!D39+AGOSTO!D39+SEPTIEMBRE!D39+'OCTUBRE '!D39+'NOVIEMBRE '!D39+'DICIEMBRE '!D39</f>
        <v>0</v>
      </c>
      <c r="E39" s="64">
        <f>+'ENERO '!E39+FEBRERO!E39+MARZO!E39+ABRIL!E39+'MAYO '!E39+JUNIO!E39+JULIO!E39+AGOSTO!E39+SEPTIEMBRE!E39+'OCTUBRE '!E39+'NOVIEMBRE '!E39+'DICIEMBRE '!E39</f>
        <v>0</v>
      </c>
      <c r="F39" s="64">
        <f>+'ENERO '!F39+FEBRERO!F39+MARZO!F39+ABRIL!F39+'MAYO '!F39+JUNIO!F39+JULIO!F39+AGOSTO!F39+SEPTIEMBRE!F39+'OCTUBRE '!F39+'NOVIEMBRE '!F39+'DICIEMBRE '!F39</f>
        <v>0</v>
      </c>
      <c r="G39" s="64">
        <f>+'ENERO '!G39+FEBRERO!G39+MARZO!G39+ABRIL!G39+'MAYO '!G39+JUNIO!G39+JULIO!G39+AGOSTO!G39+SEPTIEMBRE!G39+'OCTUBRE '!G39+'NOVIEMBRE '!G39+'DICIEMBRE '!G39</f>
        <v>0</v>
      </c>
      <c r="H39" s="64">
        <f>+'ENERO '!H39+FEBRERO!H39+MARZO!H39+ABRIL!H39+'MAYO '!H39+JUNIO!H39+JULIO!H39+AGOSTO!H39+SEPTIEMBRE!H39+'OCTUBRE '!H39+'NOVIEMBRE '!H39+'DICIEMBRE '!H39</f>
        <v>0</v>
      </c>
      <c r="I39" s="64">
        <f>+'ENERO '!I39+FEBRERO!I39+MARZO!I39+ABRIL!I39+'MAYO '!I39+JUNIO!I39+JULIO!I39+AGOSTO!I39+SEPTIEMBRE!I39+'OCTUBRE '!I39+'NOVIEMBRE '!I39+'DICIEMBRE '!I39</f>
        <v>0</v>
      </c>
      <c r="J39" s="64">
        <f>+'ENERO '!J39+FEBRERO!J39+MARZO!J39+ABRIL!J39+'MAYO '!J39+JUNIO!J39+JULIO!J39+AGOSTO!J39+SEPTIEMBRE!J39+'OCTUBRE '!J39+'NOVIEMBRE '!J39+'DICIEMBRE '!J39</f>
        <v>0</v>
      </c>
      <c r="K39" s="64">
        <f>+'ENERO '!K39+FEBRERO!K39+MARZO!K39+ABRIL!K39+'MAYO '!K39+JUNIO!K39+JULIO!K39+AGOSTO!K39+SEPTIEMBRE!K39+'OCTUBRE '!K39+'NOVIEMBRE '!K39+'DICIEMBRE '!K39</f>
        <v>0</v>
      </c>
      <c r="L39" s="64">
        <f>+'ENERO '!L39+FEBRERO!L39+MARZO!L39+ABRIL!L39+'MAYO '!L39+JUNIO!L39+JULIO!L39+AGOSTO!L39+SEPTIEMBRE!L39+'OCTUBRE '!L39+'NOVIEMBRE '!L39+'DICIEMBRE '!L39</f>
        <v>0</v>
      </c>
      <c r="M39" s="64">
        <f>+'ENERO '!M39+FEBRERO!M39+MARZO!M39+ABRIL!M39+'MAYO '!M39+JUNIO!M39+JULIO!M39+AGOSTO!M39+SEPTIEMBRE!M39+'OCTUBRE '!M39+'NOVIEMBRE '!M39+'DICIEMBRE '!M39</f>
        <v>0</v>
      </c>
      <c r="N39" s="64">
        <f>+'ENERO '!N39+FEBRERO!N39+MARZO!N39+ABRIL!N39+'MAYO '!N39+JUNIO!N39+JULIO!N39+AGOSTO!N39+SEPTIEMBRE!N39+'OCTUBRE '!N39+'NOVIEMBRE '!N39+'DICIEMBRE '!N39</f>
        <v>0</v>
      </c>
      <c r="O39" s="64">
        <f>+'ENERO '!O39+FEBRERO!O39+MARZO!O39+ABRIL!O39+'MAYO '!O39+JUNIO!O39+JULIO!O39+AGOSTO!O39+SEPTIEMBRE!O39+'OCTUBRE '!O39+'NOVIEMBRE '!O39+'DICIEMBRE '!O39</f>
        <v>0</v>
      </c>
      <c r="P39" s="64">
        <f>+'ENERO '!P39+FEBRERO!P39+MARZO!P39+ABRIL!P39+'MAYO '!P39+JUNIO!P39+JULIO!P39+AGOSTO!P39+SEPTIEMBRE!P39+'OCTUBRE '!P39+'NOVIEMBRE '!P39+'DICIEMBRE '!P39</f>
        <v>0</v>
      </c>
      <c r="Q39" s="64">
        <f>+'ENERO '!Q39+FEBRERO!Q39+MARZO!Q39+ABRIL!Q39+'MAYO '!Q39+JUNIO!Q39+JULIO!Q39+AGOSTO!Q39+SEPTIEMBRE!Q39+'OCTUBRE '!Q39+'NOVIEMBRE '!Q39+'DICIEMBRE '!Q39</f>
        <v>0</v>
      </c>
      <c r="R39" s="64">
        <f>+'ENERO '!R39+FEBRERO!R39+MARZO!R39+ABRIL!R39+'MAYO '!R39+JUNIO!R39+JULIO!R39+AGOSTO!R39+SEPTIEMBRE!R39+'OCTUBRE '!R39+'NOVIEMBRE '!R39+'DICIEMBRE '!R39</f>
        <v>0</v>
      </c>
      <c r="S39" s="64">
        <f>+'ENERO '!S39+FEBRERO!S39+MARZO!S39+ABRIL!S39+'MAYO '!S39+JUNIO!S39+JULIO!S39+AGOSTO!S39+SEPTIEMBRE!S39+'OCTUBRE '!S39+'NOVIEMBRE '!S39+'DICIEMBRE '!S39</f>
        <v>0</v>
      </c>
      <c r="T39" s="64">
        <f>+'ENERO '!T39+FEBRERO!T39+MARZO!T39+ABRIL!T39+'MAYO '!T39+JUNIO!T39+JULIO!T39+AGOSTO!T39+SEPTIEMBRE!T39+'OCTUBRE '!T39+'NOVIEMBRE '!T39+'DICIEMBRE '!T39</f>
        <v>0</v>
      </c>
      <c r="U39" s="64">
        <f>+'ENERO '!U39+FEBRERO!U39+MARZO!U39+ABRIL!U39+'MAYO '!U39+JUNIO!U39+JULIO!U39+AGOSTO!U39+SEPTIEMBRE!U39+'OCTUBRE '!U39+'NOVIEMBRE '!U39+'DICIEMBRE '!U39</f>
        <v>0</v>
      </c>
      <c r="V39" s="64">
        <f>+'ENERO '!V39+FEBRERO!V39+MARZO!V39+ABRIL!V39+'MAYO '!V39+JUNIO!V39+JULIO!V39+AGOSTO!V39+SEPTIEMBRE!V39+'OCTUBRE '!V39+'NOVIEMBRE '!V39+'DICIEMBRE '!V39</f>
        <v>0</v>
      </c>
      <c r="W39" s="64">
        <f>+'ENERO '!W39+FEBRERO!W39+MARZO!W39+ABRIL!W39+'MAYO '!W39+JUNIO!W39+JULIO!W39+AGOSTO!W39+SEPTIEMBRE!W39+'OCTUBRE '!W39+'NOVIEMBRE '!W39+'DICIEMBRE '!W39</f>
        <v>0</v>
      </c>
      <c r="X39" s="64">
        <f>+'ENERO '!X39+FEBRERO!X39+MARZO!X39+ABRIL!X39+'MAYO '!X39+JUNIO!X39+JULIO!X39+AGOSTO!X39+SEPTIEMBRE!X39+'OCTUBRE '!X39+'NOVIEMBRE '!X39+'DICIEMBRE '!X39</f>
        <v>0</v>
      </c>
      <c r="Y39" s="64">
        <f>+'ENERO '!Y39+FEBRERO!Y39+MARZO!Y39+ABRIL!Y39+'MAYO '!Y39+JUNIO!Y39+JULIO!Y39+AGOSTO!Y39+SEPTIEMBRE!Y39+'OCTUBRE '!Y39+'NOVIEMBRE '!Y39+'DICIEMBRE '!Y39</f>
        <v>0</v>
      </c>
      <c r="Z39" s="64">
        <f>+'ENERO '!Z39+FEBRERO!Z39+MARZO!Z39+ABRIL!Z39+'MAYO '!Z39+JUNIO!Z39+JULIO!Z39+AGOSTO!Z39+SEPTIEMBRE!Z39+'OCTUBRE '!Z39+'NOVIEMBRE '!Z39+'DICIEMBRE '!Z39</f>
        <v>0</v>
      </c>
      <c r="AA39" s="64">
        <f>+'ENERO '!AA39+FEBRERO!AA39+MARZO!AA39+ABRIL!AA39+'MAYO '!AA39+JUNIO!AA39+JULIO!AA39+AGOSTO!AA39+SEPTIEMBRE!AA39+'OCTUBRE '!AA39+'NOVIEMBRE '!AA39+'DICIEMBRE '!AA39</f>
        <v>0</v>
      </c>
      <c r="AB39" s="64">
        <f>+'ENERO '!AB39+FEBRERO!AB39+MARZO!AB39+ABRIL!AB39+'MAYO '!AB39+JUNIO!AB39+JULIO!AB39+AGOSTO!AB39+SEPTIEMBRE!AB39+'OCTUBRE '!AB39+'NOVIEMBRE '!AB39+'DICIEMBRE '!AB39</f>
        <v>0</v>
      </c>
      <c r="AC39" s="64">
        <f>+'ENERO '!AC39+FEBRERO!AC39+MARZO!AC39+ABRIL!AC39+'MAYO '!AC39+JUNIO!AC39+JULIO!AC39+AGOSTO!AC39+SEPTIEMBRE!AC39+'OCTUBRE '!AC39+'NOVIEMBRE '!AC39+'DICIEMBRE '!AC39</f>
        <v>0</v>
      </c>
      <c r="AD39" s="64">
        <f>+'ENERO '!AD39+FEBRERO!AD39+MARZO!AD39+ABRIL!AD39+'MAYO '!AD39+JUNIO!AD39+JULIO!AD39+AGOSTO!AD39+SEPTIEMBRE!AD39+'OCTUBRE '!AD39+'NOVIEMBRE '!AD39+'DICIEMBRE '!AD39</f>
        <v>0</v>
      </c>
      <c r="AE39" s="64">
        <f>+'ENERO '!AE39+FEBRERO!AE39+MARZO!AE39+ABRIL!AE39+'MAYO '!AE39+JUNIO!AE39+JULIO!AE39+AGOSTO!AE39+SEPTIEMBRE!AE39+'OCTUBRE '!AE39+'NOVIEMBRE '!AE39+'DICIEMBRE '!AE39</f>
        <v>0</v>
      </c>
      <c r="AF39" s="64">
        <f>+'ENERO '!AF39+FEBRERO!AF39+MARZO!AF39+ABRIL!AF39+'MAYO '!AF39+JUNIO!AF39+JULIO!AF39+AGOSTO!AF39+SEPTIEMBRE!AF39+'OCTUBRE '!AF39+'NOVIEMBRE '!AF39+'DICIEMBRE '!AF39</f>
        <v>0</v>
      </c>
      <c r="AG39" s="64">
        <f>+'ENERO '!AG39+FEBRERO!AG39+MARZO!AG39+ABRIL!AG39+'MAYO '!AG39+JUNIO!AG39+JULIO!AG39+AGOSTO!AG39+SEPTIEMBRE!AG39+'OCTUBRE '!AG39+'NOVIEMBRE '!AG39+'DICIEMBRE '!AG39</f>
        <v>0</v>
      </c>
      <c r="AH39" s="64">
        <f>+'ENERO '!AH39+FEBRERO!AH39+MARZO!AH39+ABRIL!AH39+'MAYO '!AH39+JUNIO!AH39+JULIO!AH39+AGOSTO!AH39+SEPTIEMBRE!AH39+'OCTUBRE '!AH39+'NOVIEMBRE '!AH39+'DICIEMBRE '!AH39</f>
        <v>0</v>
      </c>
      <c r="AI39" s="64">
        <f>+'ENERO '!AI39+FEBRERO!AI39+MARZO!AI39+ABRIL!AI39+'MAYO '!AI39+JUNIO!AI39+JULIO!AI39+AGOSTO!AI39+SEPTIEMBRE!AI39+'OCTUBRE '!AI39+'NOVIEMBRE '!AI39+'DICIEMBRE '!AI39</f>
        <v>0</v>
      </c>
      <c r="AJ39" s="64">
        <f>+'ENERO '!AJ39+FEBRERO!AJ39+MARZO!AJ39+ABRIL!AJ39+'MAYO '!AJ39+JUNIO!AJ39+JULIO!AJ39+AGOSTO!AJ39+SEPTIEMBRE!AJ39+'OCTUBRE '!AJ39+'NOVIEMBRE '!AJ39+'DICIEMBRE '!AJ39</f>
        <v>0</v>
      </c>
      <c r="AK39" s="64">
        <f>+'ENERO '!AK39+FEBRERO!AK39+MARZO!AK39+ABRIL!AK39+'MAYO '!AK39+JUNIO!AK39+JULIO!AK39+AGOSTO!AK39+SEPTIEMBRE!AK39+'OCTUBRE '!AK39+'NOVIEMBRE '!AK39+'DICIEMBRE '!AK39</f>
        <v>0</v>
      </c>
      <c r="AL39" s="64">
        <f>+'ENERO '!AL39+FEBRERO!AL39+MARZO!AL39+ABRIL!AL39+'MAYO '!AL39+JUNIO!AL39+JULIO!AL39+AGOSTO!AL39+SEPTIEMBRE!AL39+'OCTUBRE '!AL39+'NOVIEMBRE '!AL39+'DICIEMBRE '!AL39</f>
        <v>0</v>
      </c>
      <c r="AM39" s="64">
        <f>+'ENERO '!AM39+FEBRERO!AM39+MARZO!AM39+ABRIL!AM39+'MAYO '!AM39+JUNIO!AM39+JULIO!AM39+AGOSTO!AM39+SEPTIEMBRE!AM39+'OCTUBRE '!AM39+'NOVIEMBRE '!AM39+'DICIEMBRE '!AM39</f>
        <v>0</v>
      </c>
      <c r="AN39" s="64">
        <f>+'ENERO '!AN39+FEBRERO!AN39+MARZO!AN39+ABRIL!AN39+'MAYO '!AN39+JUNIO!AN39+JULIO!AN39+AGOSTO!AN39+SEPTIEMBRE!AN39+'OCTUBRE '!AN39+'NOVIEMBRE '!AN39+'DICIEMBRE '!AN39</f>
        <v>0</v>
      </c>
      <c r="AO39" s="95"/>
      <c r="AP39" s="64">
        <f>+'ENERO '!AP39+FEBRERO!AP39+MARZO!AP39+ABRIL!AP39+'MAYO '!AP39+JUNIO!AP39+JULIO!AP39+AGOSTO!AP39+SEPTIEMBRE!AP39+'OCTUBRE '!AP39+'NOVIEMBRE '!AP39+'DICIEMBRE '!AP39</f>
        <v>0</v>
      </c>
      <c r="AQ39" s="143"/>
      <c r="AR39" s="142"/>
      <c r="AS39" s="143"/>
      <c r="AT39" s="142"/>
      <c r="AU39" s="143"/>
      <c r="AV39" s="144"/>
      <c r="AW39" s="145"/>
      <c r="AX39" s="146"/>
      <c r="AY39" s="138" t="str">
        <f t="shared" si="0"/>
        <v/>
      </c>
      <c r="BF39" s="2"/>
      <c r="BG39" s="2"/>
      <c r="BH39" s="2"/>
      <c r="BI39" s="2"/>
      <c r="BJ39" s="2"/>
      <c r="BK39" s="2"/>
      <c r="BL39" s="2"/>
      <c r="BM39" s="2"/>
      <c r="BN39" s="2"/>
      <c r="BO39" s="2"/>
      <c r="BP39" s="105" t="str">
        <f t="shared" si="1"/>
        <v/>
      </c>
      <c r="BQ39" s="25" t="str">
        <f t="shared" si="2"/>
        <v/>
      </c>
      <c r="BR39" s="25" t="str">
        <f t="shared" si="3"/>
        <v/>
      </c>
      <c r="BS39" s="25" t="str">
        <f t="shared" si="4"/>
        <v/>
      </c>
      <c r="BT39" s="25" t="str">
        <f t="shared" si="5"/>
        <v/>
      </c>
      <c r="BU39" s="25" t="str">
        <f t="shared" si="6"/>
        <v/>
      </c>
      <c r="BV39" s="21" t="str">
        <f t="shared" si="14"/>
        <v/>
      </c>
      <c r="BW39" s="18"/>
      <c r="BX39" s="108">
        <f t="shared" si="7"/>
        <v>0</v>
      </c>
      <c r="BY39" s="108">
        <f t="shared" si="8"/>
        <v>0</v>
      </c>
      <c r="BZ39" s="108">
        <f t="shared" si="9"/>
        <v>0</v>
      </c>
      <c r="CA39" s="108">
        <f t="shared" si="10"/>
        <v>0</v>
      </c>
      <c r="CB39" s="108">
        <f t="shared" si="11"/>
        <v>0</v>
      </c>
      <c r="CC39" s="108" t="str">
        <f t="shared" si="12"/>
        <v/>
      </c>
      <c r="CD39" s="108">
        <f t="shared" si="15"/>
        <v>0</v>
      </c>
      <c r="CY39" s="14"/>
      <c r="CZ39" s="14"/>
    </row>
    <row r="40" spans="1:104" s="4" customFormat="1" ht="11.25" x14ac:dyDescent="0.15">
      <c r="A40" s="23" t="s">
        <v>70</v>
      </c>
      <c r="B40" s="87">
        <f t="shared" si="13"/>
        <v>136</v>
      </c>
      <c r="C40" s="64">
        <f>+'ENERO '!C40+FEBRERO!C40+MARZO!C40+ABRIL!C40+'MAYO '!C40+JUNIO!C40+JULIO!C40+AGOSTO!C40+SEPTIEMBRE!C40+'OCTUBRE '!C40+'NOVIEMBRE '!C40+'DICIEMBRE '!C40</f>
        <v>1</v>
      </c>
      <c r="D40" s="64">
        <f>+'ENERO '!D40+FEBRERO!D40+MARZO!D40+ABRIL!D40+'MAYO '!D40+JUNIO!D40+JULIO!D40+AGOSTO!D40+SEPTIEMBRE!D40+'OCTUBRE '!D40+'NOVIEMBRE '!D40+'DICIEMBRE '!D40</f>
        <v>2</v>
      </c>
      <c r="E40" s="64">
        <f>+'ENERO '!E40+FEBRERO!E40+MARZO!E40+ABRIL!E40+'MAYO '!E40+JUNIO!E40+JULIO!E40+AGOSTO!E40+SEPTIEMBRE!E40+'OCTUBRE '!E40+'NOVIEMBRE '!E40+'DICIEMBRE '!E40</f>
        <v>0</v>
      </c>
      <c r="F40" s="64">
        <f>+'ENERO '!F40+FEBRERO!F40+MARZO!F40+ABRIL!F40+'MAYO '!F40+JUNIO!F40+JULIO!F40+AGOSTO!F40+SEPTIEMBRE!F40+'OCTUBRE '!F40+'NOVIEMBRE '!F40+'DICIEMBRE '!F40</f>
        <v>19</v>
      </c>
      <c r="G40" s="64">
        <f>+'ENERO '!G40+FEBRERO!G40+MARZO!G40+ABRIL!G40+'MAYO '!G40+JUNIO!G40+JULIO!G40+AGOSTO!G40+SEPTIEMBRE!G40+'OCTUBRE '!G40+'NOVIEMBRE '!G40+'DICIEMBRE '!G40</f>
        <v>6</v>
      </c>
      <c r="H40" s="64">
        <f>+'ENERO '!H40+FEBRERO!H40+MARZO!H40+ABRIL!H40+'MAYO '!H40+JUNIO!H40+JULIO!H40+AGOSTO!H40+SEPTIEMBRE!H40+'OCTUBRE '!H40+'NOVIEMBRE '!H40+'DICIEMBRE '!H40</f>
        <v>4</v>
      </c>
      <c r="I40" s="64">
        <f>+'ENERO '!I40+FEBRERO!I40+MARZO!I40+ABRIL!I40+'MAYO '!I40+JUNIO!I40+JULIO!I40+AGOSTO!I40+SEPTIEMBRE!I40+'OCTUBRE '!I40+'NOVIEMBRE '!I40+'DICIEMBRE '!I40</f>
        <v>9</v>
      </c>
      <c r="J40" s="64">
        <f>+'ENERO '!J40+FEBRERO!J40+MARZO!J40+ABRIL!J40+'MAYO '!J40+JUNIO!J40+JULIO!J40+AGOSTO!J40+SEPTIEMBRE!J40+'OCTUBRE '!J40+'NOVIEMBRE '!J40+'DICIEMBRE '!J40</f>
        <v>3</v>
      </c>
      <c r="K40" s="64">
        <f>+'ENERO '!K40+FEBRERO!K40+MARZO!K40+ABRIL!K40+'MAYO '!K40+JUNIO!K40+JULIO!K40+AGOSTO!K40+SEPTIEMBRE!K40+'OCTUBRE '!K40+'NOVIEMBRE '!K40+'DICIEMBRE '!K40</f>
        <v>7</v>
      </c>
      <c r="L40" s="64">
        <f>+'ENERO '!L40+FEBRERO!L40+MARZO!L40+ABRIL!L40+'MAYO '!L40+JUNIO!L40+JULIO!L40+AGOSTO!L40+SEPTIEMBRE!L40+'OCTUBRE '!L40+'NOVIEMBRE '!L40+'DICIEMBRE '!L40</f>
        <v>12</v>
      </c>
      <c r="M40" s="64">
        <f>+'ENERO '!M40+FEBRERO!M40+MARZO!M40+ABRIL!M40+'MAYO '!M40+JUNIO!M40+JULIO!M40+AGOSTO!M40+SEPTIEMBRE!M40+'OCTUBRE '!M40+'NOVIEMBRE '!M40+'DICIEMBRE '!M40</f>
        <v>12</v>
      </c>
      <c r="N40" s="64">
        <f>+'ENERO '!N40+FEBRERO!N40+MARZO!N40+ABRIL!N40+'MAYO '!N40+JUNIO!N40+JULIO!N40+AGOSTO!N40+SEPTIEMBRE!N40+'OCTUBRE '!N40+'NOVIEMBRE '!N40+'DICIEMBRE '!N40</f>
        <v>13</v>
      </c>
      <c r="O40" s="64">
        <f>+'ENERO '!O40+FEBRERO!O40+MARZO!O40+ABRIL!O40+'MAYO '!O40+JUNIO!O40+JULIO!O40+AGOSTO!O40+SEPTIEMBRE!O40+'OCTUBRE '!O40+'NOVIEMBRE '!O40+'DICIEMBRE '!O40</f>
        <v>8</v>
      </c>
      <c r="P40" s="64">
        <f>+'ENERO '!P40+FEBRERO!P40+MARZO!P40+ABRIL!P40+'MAYO '!P40+JUNIO!P40+JULIO!P40+AGOSTO!P40+SEPTIEMBRE!P40+'OCTUBRE '!P40+'NOVIEMBRE '!P40+'DICIEMBRE '!P40</f>
        <v>4</v>
      </c>
      <c r="Q40" s="64">
        <f>+'ENERO '!Q40+FEBRERO!Q40+MARZO!Q40+ABRIL!Q40+'MAYO '!Q40+JUNIO!Q40+JULIO!Q40+AGOSTO!Q40+SEPTIEMBRE!Q40+'OCTUBRE '!Q40+'NOVIEMBRE '!Q40+'DICIEMBRE '!Q40</f>
        <v>17</v>
      </c>
      <c r="R40" s="64">
        <f>+'ENERO '!R40+FEBRERO!R40+MARZO!R40+ABRIL!R40+'MAYO '!R40+JUNIO!R40+JULIO!R40+AGOSTO!R40+SEPTIEMBRE!R40+'OCTUBRE '!R40+'NOVIEMBRE '!R40+'DICIEMBRE '!R40</f>
        <v>17</v>
      </c>
      <c r="S40" s="64">
        <f>+'ENERO '!S40+FEBRERO!S40+MARZO!S40+ABRIL!S40+'MAYO '!S40+JUNIO!S40+JULIO!S40+AGOSTO!S40+SEPTIEMBRE!S40+'OCTUBRE '!S40+'NOVIEMBRE '!S40+'DICIEMBRE '!S40</f>
        <v>2</v>
      </c>
      <c r="T40" s="64">
        <f>+'ENERO '!T40+FEBRERO!T40+MARZO!T40+ABRIL!T40+'MAYO '!T40+JUNIO!T40+JULIO!T40+AGOSTO!T40+SEPTIEMBRE!T40+'OCTUBRE '!T40+'NOVIEMBRE '!T40+'DICIEMBRE '!T40</f>
        <v>3</v>
      </c>
      <c r="U40" s="64">
        <f>+'ENERO '!U40+FEBRERO!U40+MARZO!U40+ABRIL!U40+'MAYO '!U40+JUNIO!U40+JULIO!U40+AGOSTO!U40+SEPTIEMBRE!U40+'OCTUBRE '!U40+'NOVIEMBRE '!U40+'DICIEMBRE '!U40</f>
        <v>133</v>
      </c>
      <c r="V40" s="64">
        <f>+'ENERO '!V40+FEBRERO!V40+MARZO!V40+ABRIL!V40+'MAYO '!V40+JUNIO!V40+JULIO!V40+AGOSTO!V40+SEPTIEMBRE!V40+'OCTUBRE '!V40+'NOVIEMBRE '!V40+'DICIEMBRE '!V40</f>
        <v>63</v>
      </c>
      <c r="W40" s="64">
        <f>+'ENERO '!W40+FEBRERO!W40+MARZO!W40+ABRIL!W40+'MAYO '!W40+JUNIO!W40+JULIO!W40+AGOSTO!W40+SEPTIEMBRE!W40+'OCTUBRE '!W40+'NOVIEMBRE '!W40+'DICIEMBRE '!W40</f>
        <v>73</v>
      </c>
      <c r="X40" s="64">
        <f>+'ENERO '!X40+FEBRERO!X40+MARZO!X40+ABRIL!X40+'MAYO '!X40+JUNIO!X40+JULIO!X40+AGOSTO!X40+SEPTIEMBRE!X40+'OCTUBRE '!X40+'NOVIEMBRE '!X40+'DICIEMBRE '!X40</f>
        <v>0</v>
      </c>
      <c r="Y40" s="64">
        <f>+'ENERO '!Y40+FEBRERO!Y40+MARZO!Y40+ABRIL!Y40+'MAYO '!Y40+JUNIO!Y40+JULIO!Y40+AGOSTO!Y40+SEPTIEMBRE!Y40+'OCTUBRE '!Y40+'NOVIEMBRE '!Y40+'DICIEMBRE '!Y40</f>
        <v>0</v>
      </c>
      <c r="Z40" s="64">
        <f>+'ENERO '!Z40+FEBRERO!Z40+MARZO!Z40+ABRIL!Z40+'MAYO '!Z40+JUNIO!Z40+JULIO!Z40+AGOSTO!Z40+SEPTIEMBRE!Z40+'OCTUBRE '!Z40+'NOVIEMBRE '!Z40+'DICIEMBRE '!Z40</f>
        <v>0</v>
      </c>
      <c r="AA40" s="64">
        <f>+'ENERO '!AA40+FEBRERO!AA40+MARZO!AA40+ABRIL!AA40+'MAYO '!AA40+JUNIO!AA40+JULIO!AA40+AGOSTO!AA40+SEPTIEMBRE!AA40+'OCTUBRE '!AA40+'NOVIEMBRE '!AA40+'DICIEMBRE '!AA40</f>
        <v>0</v>
      </c>
      <c r="AB40" s="64">
        <f>+'ENERO '!AB40+FEBRERO!AB40+MARZO!AB40+ABRIL!AB40+'MAYO '!AB40+JUNIO!AB40+JULIO!AB40+AGOSTO!AB40+SEPTIEMBRE!AB40+'OCTUBRE '!AB40+'NOVIEMBRE '!AB40+'DICIEMBRE '!AB40</f>
        <v>83</v>
      </c>
      <c r="AC40" s="64">
        <f>+'ENERO '!AC40+FEBRERO!AC40+MARZO!AC40+ABRIL!AC40+'MAYO '!AC40+JUNIO!AC40+JULIO!AC40+AGOSTO!AC40+SEPTIEMBRE!AC40+'OCTUBRE '!AC40+'NOVIEMBRE '!AC40+'DICIEMBRE '!AC40</f>
        <v>83</v>
      </c>
      <c r="AD40" s="64">
        <f>+'ENERO '!AD40+FEBRERO!AD40+MARZO!AD40+ABRIL!AD40+'MAYO '!AD40+JUNIO!AD40+JULIO!AD40+AGOSTO!AD40+SEPTIEMBRE!AD40+'OCTUBRE '!AD40+'NOVIEMBRE '!AD40+'DICIEMBRE '!AD40</f>
        <v>0</v>
      </c>
      <c r="AE40" s="64">
        <f>+'ENERO '!AE40+FEBRERO!AE40+MARZO!AE40+ABRIL!AE40+'MAYO '!AE40+JUNIO!AE40+JULIO!AE40+AGOSTO!AE40+SEPTIEMBRE!AE40+'OCTUBRE '!AE40+'NOVIEMBRE '!AE40+'DICIEMBRE '!AE40</f>
        <v>0</v>
      </c>
      <c r="AF40" s="64">
        <f>+'ENERO '!AF40+FEBRERO!AF40+MARZO!AF40+ABRIL!AF40+'MAYO '!AF40+JUNIO!AF40+JULIO!AF40+AGOSTO!AF40+SEPTIEMBRE!AF40+'OCTUBRE '!AF40+'NOVIEMBRE '!AF40+'DICIEMBRE '!AF40</f>
        <v>39</v>
      </c>
      <c r="AG40" s="64">
        <f>+'ENERO '!AG40+FEBRERO!AG40+MARZO!AG40+ABRIL!AG40+'MAYO '!AG40+JUNIO!AG40+JULIO!AG40+AGOSTO!AG40+SEPTIEMBRE!AG40+'OCTUBRE '!AG40+'NOVIEMBRE '!AG40+'DICIEMBRE '!AG40</f>
        <v>0</v>
      </c>
      <c r="AH40" s="64">
        <f>+'ENERO '!AH40+FEBRERO!AH40+MARZO!AH40+ABRIL!AH40+'MAYO '!AH40+JUNIO!AH40+JULIO!AH40+AGOSTO!AH40+SEPTIEMBRE!AH40+'OCTUBRE '!AH40+'NOVIEMBRE '!AH40+'DICIEMBRE '!AH40</f>
        <v>0</v>
      </c>
      <c r="AI40" s="64">
        <f>+'ENERO '!AI40+FEBRERO!AI40+MARZO!AI40+ABRIL!AI40+'MAYO '!AI40+JUNIO!AI40+JULIO!AI40+AGOSTO!AI40+SEPTIEMBRE!AI40+'OCTUBRE '!AI40+'NOVIEMBRE '!AI40+'DICIEMBRE '!AI40</f>
        <v>24</v>
      </c>
      <c r="AJ40" s="64">
        <f>+'ENERO '!AJ40+FEBRERO!AJ40+MARZO!AJ40+ABRIL!AJ40+'MAYO '!AJ40+JUNIO!AJ40+JULIO!AJ40+AGOSTO!AJ40+SEPTIEMBRE!AJ40+'OCTUBRE '!AJ40+'NOVIEMBRE '!AJ40+'DICIEMBRE '!AJ40</f>
        <v>0</v>
      </c>
      <c r="AK40" s="64">
        <f>+'ENERO '!AK40+FEBRERO!AK40+MARZO!AK40+ABRIL!AK40+'MAYO '!AK40+JUNIO!AK40+JULIO!AK40+AGOSTO!AK40+SEPTIEMBRE!AK40+'OCTUBRE '!AK40+'NOVIEMBRE '!AK40+'DICIEMBRE '!AK40</f>
        <v>0</v>
      </c>
      <c r="AL40" s="64">
        <f>+'ENERO '!AL40+FEBRERO!AL40+MARZO!AL40+ABRIL!AL40+'MAYO '!AL40+JUNIO!AL40+JULIO!AL40+AGOSTO!AL40+SEPTIEMBRE!AL40+'OCTUBRE '!AL40+'NOVIEMBRE '!AL40+'DICIEMBRE '!AL40</f>
        <v>0</v>
      </c>
      <c r="AM40" s="64">
        <f>+'ENERO '!AM40+FEBRERO!AM40+MARZO!AM40+ABRIL!AM40+'MAYO '!AM40+JUNIO!AM40+JULIO!AM40+AGOSTO!AM40+SEPTIEMBRE!AM40+'OCTUBRE '!AM40+'NOVIEMBRE '!AM40+'DICIEMBRE '!AM40</f>
        <v>0</v>
      </c>
      <c r="AN40" s="64">
        <f>+'ENERO '!AN40+FEBRERO!AN40+MARZO!AN40+ABRIL!AN40+'MAYO '!AN40+JUNIO!AN40+JULIO!AN40+AGOSTO!AN40+SEPTIEMBRE!AN40+'OCTUBRE '!AN40+'NOVIEMBRE '!AN40+'DICIEMBRE '!AN40</f>
        <v>4</v>
      </c>
      <c r="AO40" s="95"/>
      <c r="AP40" s="64">
        <f>+'ENERO '!AP40+FEBRERO!AP40+MARZO!AP40+ABRIL!AP40+'MAYO '!AP40+JUNIO!AP40+JULIO!AP40+AGOSTO!AP40+SEPTIEMBRE!AP40+'OCTUBRE '!AP40+'NOVIEMBRE '!AP40+'DICIEMBRE '!AP40</f>
        <v>0</v>
      </c>
      <c r="AQ40" s="143"/>
      <c r="AR40" s="142"/>
      <c r="AS40" s="143"/>
      <c r="AT40" s="142"/>
      <c r="AU40" s="143"/>
      <c r="AV40" s="144"/>
      <c r="AW40" s="145"/>
      <c r="AX40" s="146"/>
      <c r="AY40" s="138" t="str">
        <f t="shared" si="0"/>
        <v/>
      </c>
      <c r="BF40" s="2"/>
      <c r="BG40" s="2"/>
      <c r="BH40" s="2"/>
      <c r="BI40" s="2"/>
      <c r="BJ40" s="2"/>
      <c r="BK40" s="2"/>
      <c r="BL40" s="2"/>
      <c r="BM40" s="2"/>
      <c r="BN40" s="2"/>
      <c r="BO40" s="2"/>
      <c r="BP40" s="105" t="str">
        <f t="shared" si="1"/>
        <v/>
      </c>
      <c r="BQ40" s="25" t="str">
        <f t="shared" si="2"/>
        <v/>
      </c>
      <c r="BR40" s="25" t="str">
        <f t="shared" si="3"/>
        <v/>
      </c>
      <c r="BS40" s="25" t="str">
        <f t="shared" si="4"/>
        <v/>
      </c>
      <c r="BT40" s="25" t="str">
        <f t="shared" si="5"/>
        <v/>
      </c>
      <c r="BU40" s="25" t="str">
        <f t="shared" si="6"/>
        <v/>
      </c>
      <c r="BV40" s="21" t="str">
        <f t="shared" si="14"/>
        <v/>
      </c>
      <c r="BW40" s="18"/>
      <c r="BX40" s="108">
        <f t="shared" si="7"/>
        <v>0</v>
      </c>
      <c r="BY40" s="108">
        <f t="shared" si="8"/>
        <v>0</v>
      </c>
      <c r="BZ40" s="108">
        <f t="shared" si="9"/>
        <v>0</v>
      </c>
      <c r="CA40" s="108">
        <f t="shared" si="10"/>
        <v>0</v>
      </c>
      <c r="CB40" s="108">
        <f t="shared" si="11"/>
        <v>0</v>
      </c>
      <c r="CC40" s="108">
        <f t="shared" si="12"/>
        <v>0</v>
      </c>
      <c r="CD40" s="108">
        <f t="shared" si="15"/>
        <v>0</v>
      </c>
      <c r="CY40" s="14"/>
      <c r="CZ40" s="14"/>
    </row>
    <row r="41" spans="1:104" s="4" customFormat="1" ht="11.25" x14ac:dyDescent="0.15">
      <c r="A41" s="23" t="s">
        <v>71</v>
      </c>
      <c r="B41" s="87">
        <f>SUM(F41:S41)</f>
        <v>0</v>
      </c>
      <c r="C41" s="64">
        <f>+'ENERO '!C41+FEBRERO!C41+MARZO!C41+ABRIL!C41+'MAYO '!C41+JUNIO!C41+JULIO!C41+AGOSTO!C41+SEPTIEMBRE!C41+'OCTUBRE '!C41+'NOVIEMBRE '!C41+'DICIEMBRE '!C41</f>
        <v>0</v>
      </c>
      <c r="D41" s="64">
        <f>+'ENERO '!D41+FEBRERO!D41+MARZO!D41+ABRIL!D41+'MAYO '!D41+JUNIO!D41+JULIO!D41+AGOSTO!D41+SEPTIEMBRE!D41+'OCTUBRE '!D41+'NOVIEMBRE '!D41+'DICIEMBRE '!D41</f>
        <v>0</v>
      </c>
      <c r="E41" s="64">
        <f>+'ENERO '!E41+FEBRERO!E41+MARZO!E41+ABRIL!E41+'MAYO '!E41+JUNIO!E41+JULIO!E41+AGOSTO!E41+SEPTIEMBRE!E41+'OCTUBRE '!E41+'NOVIEMBRE '!E41+'DICIEMBRE '!E41</f>
        <v>0</v>
      </c>
      <c r="F41" s="64">
        <f>+'ENERO '!F41+FEBRERO!F41+MARZO!F41+ABRIL!F41+'MAYO '!F41+JUNIO!F41+JULIO!F41+AGOSTO!F41+SEPTIEMBRE!F41+'OCTUBRE '!F41+'NOVIEMBRE '!F41+'DICIEMBRE '!F41</f>
        <v>0</v>
      </c>
      <c r="G41" s="64">
        <f>+'ENERO '!G41+FEBRERO!G41+MARZO!G41+ABRIL!G41+'MAYO '!G41+JUNIO!G41+JULIO!G41+AGOSTO!G41+SEPTIEMBRE!G41+'OCTUBRE '!G41+'NOVIEMBRE '!G41+'DICIEMBRE '!G41</f>
        <v>0</v>
      </c>
      <c r="H41" s="64">
        <f>+'ENERO '!H41+FEBRERO!H41+MARZO!H41+ABRIL!H41+'MAYO '!H41+JUNIO!H41+JULIO!H41+AGOSTO!H41+SEPTIEMBRE!H41+'OCTUBRE '!H41+'NOVIEMBRE '!H41+'DICIEMBRE '!H41</f>
        <v>0</v>
      </c>
      <c r="I41" s="64">
        <f>+'ENERO '!I41+FEBRERO!I41+MARZO!I41+ABRIL!I41+'MAYO '!I41+JUNIO!I41+JULIO!I41+AGOSTO!I41+SEPTIEMBRE!I41+'OCTUBRE '!I41+'NOVIEMBRE '!I41+'DICIEMBRE '!I41</f>
        <v>0</v>
      </c>
      <c r="J41" s="64">
        <f>+'ENERO '!J41+FEBRERO!J41+MARZO!J41+ABRIL!J41+'MAYO '!J41+JUNIO!J41+JULIO!J41+AGOSTO!J41+SEPTIEMBRE!J41+'OCTUBRE '!J41+'NOVIEMBRE '!J41+'DICIEMBRE '!J41</f>
        <v>0</v>
      </c>
      <c r="K41" s="64">
        <f>+'ENERO '!K41+FEBRERO!K41+MARZO!K41+ABRIL!K41+'MAYO '!K41+JUNIO!K41+JULIO!K41+AGOSTO!K41+SEPTIEMBRE!K41+'OCTUBRE '!K41+'NOVIEMBRE '!K41+'DICIEMBRE '!K41</f>
        <v>0</v>
      </c>
      <c r="L41" s="64">
        <f>+'ENERO '!L41+FEBRERO!L41+MARZO!L41+ABRIL!L41+'MAYO '!L41+JUNIO!L41+JULIO!L41+AGOSTO!L41+SEPTIEMBRE!L41+'OCTUBRE '!L41+'NOVIEMBRE '!L41+'DICIEMBRE '!L41</f>
        <v>0</v>
      </c>
      <c r="M41" s="64">
        <f>+'ENERO '!M41+FEBRERO!M41+MARZO!M41+ABRIL!M41+'MAYO '!M41+JUNIO!M41+JULIO!M41+AGOSTO!M41+SEPTIEMBRE!M41+'OCTUBRE '!M41+'NOVIEMBRE '!M41+'DICIEMBRE '!M41</f>
        <v>0</v>
      </c>
      <c r="N41" s="64">
        <f>+'ENERO '!N41+FEBRERO!N41+MARZO!N41+ABRIL!N41+'MAYO '!N41+JUNIO!N41+JULIO!N41+AGOSTO!N41+SEPTIEMBRE!N41+'OCTUBRE '!N41+'NOVIEMBRE '!N41+'DICIEMBRE '!N41</f>
        <v>0</v>
      </c>
      <c r="O41" s="64">
        <f>+'ENERO '!O41+FEBRERO!O41+MARZO!O41+ABRIL!O41+'MAYO '!O41+JUNIO!O41+JULIO!O41+AGOSTO!O41+SEPTIEMBRE!O41+'OCTUBRE '!O41+'NOVIEMBRE '!O41+'DICIEMBRE '!O41</f>
        <v>0</v>
      </c>
      <c r="P41" s="64">
        <f>+'ENERO '!P41+FEBRERO!P41+MARZO!P41+ABRIL!P41+'MAYO '!P41+JUNIO!P41+JULIO!P41+AGOSTO!P41+SEPTIEMBRE!P41+'OCTUBRE '!P41+'NOVIEMBRE '!P41+'DICIEMBRE '!P41</f>
        <v>0</v>
      </c>
      <c r="Q41" s="64">
        <f>+'ENERO '!Q41+FEBRERO!Q41+MARZO!Q41+ABRIL!Q41+'MAYO '!Q41+JUNIO!Q41+JULIO!Q41+AGOSTO!Q41+SEPTIEMBRE!Q41+'OCTUBRE '!Q41+'NOVIEMBRE '!Q41+'DICIEMBRE '!Q41</f>
        <v>0</v>
      </c>
      <c r="R41" s="64">
        <f>+'ENERO '!R41+FEBRERO!R41+MARZO!R41+ABRIL!R41+'MAYO '!R41+JUNIO!R41+JULIO!R41+AGOSTO!R41+SEPTIEMBRE!R41+'OCTUBRE '!R41+'NOVIEMBRE '!R41+'DICIEMBRE '!R41</f>
        <v>0</v>
      </c>
      <c r="S41" s="64">
        <f>+'ENERO '!S41+FEBRERO!S41+MARZO!S41+ABRIL!S41+'MAYO '!S41+JUNIO!S41+JULIO!S41+AGOSTO!S41+SEPTIEMBRE!S41+'OCTUBRE '!S41+'NOVIEMBRE '!S41+'DICIEMBRE '!S41</f>
        <v>0</v>
      </c>
      <c r="T41" s="64">
        <f>+'ENERO '!T41+FEBRERO!T41+MARZO!T41+ABRIL!T41+'MAYO '!T41+JUNIO!T41+JULIO!T41+AGOSTO!T41+SEPTIEMBRE!T41+'OCTUBRE '!T41+'NOVIEMBRE '!T41+'DICIEMBRE '!T41</f>
        <v>0</v>
      </c>
      <c r="U41" s="64">
        <f>+'ENERO '!U41+FEBRERO!U41+MARZO!U41+ABRIL!U41+'MAYO '!U41+JUNIO!U41+JULIO!U41+AGOSTO!U41+SEPTIEMBRE!U41+'OCTUBRE '!U41+'NOVIEMBRE '!U41+'DICIEMBRE '!U41</f>
        <v>0</v>
      </c>
      <c r="V41" s="64">
        <f>+'ENERO '!V41+FEBRERO!V41+MARZO!V41+ABRIL!V41+'MAYO '!V41+JUNIO!V41+JULIO!V41+AGOSTO!V41+SEPTIEMBRE!V41+'OCTUBRE '!V41+'NOVIEMBRE '!V41+'DICIEMBRE '!V41</f>
        <v>0</v>
      </c>
      <c r="W41" s="64">
        <f>+'ENERO '!W41+FEBRERO!W41+MARZO!W41+ABRIL!W41+'MAYO '!W41+JUNIO!W41+JULIO!W41+AGOSTO!W41+SEPTIEMBRE!W41+'OCTUBRE '!W41+'NOVIEMBRE '!W41+'DICIEMBRE '!W41</f>
        <v>0</v>
      </c>
      <c r="X41" s="64">
        <f>+'ENERO '!X41+FEBRERO!X41+MARZO!X41+ABRIL!X41+'MAYO '!X41+JUNIO!X41+JULIO!X41+AGOSTO!X41+SEPTIEMBRE!X41+'OCTUBRE '!X41+'NOVIEMBRE '!X41+'DICIEMBRE '!X41</f>
        <v>0</v>
      </c>
      <c r="Y41" s="64">
        <f>+'ENERO '!Y41+FEBRERO!Y41+MARZO!Y41+ABRIL!Y41+'MAYO '!Y41+JUNIO!Y41+JULIO!Y41+AGOSTO!Y41+SEPTIEMBRE!Y41+'OCTUBRE '!Y41+'NOVIEMBRE '!Y41+'DICIEMBRE '!Y41</f>
        <v>0</v>
      </c>
      <c r="Z41" s="64">
        <f>+'ENERO '!Z41+FEBRERO!Z41+MARZO!Z41+ABRIL!Z41+'MAYO '!Z41+JUNIO!Z41+JULIO!Z41+AGOSTO!Z41+SEPTIEMBRE!Z41+'OCTUBRE '!Z41+'NOVIEMBRE '!Z41+'DICIEMBRE '!Z41</f>
        <v>0</v>
      </c>
      <c r="AA41" s="64">
        <f>+'ENERO '!AA41+FEBRERO!AA41+MARZO!AA41+ABRIL!AA41+'MAYO '!AA41+JUNIO!AA41+JULIO!AA41+AGOSTO!AA41+SEPTIEMBRE!AA41+'OCTUBRE '!AA41+'NOVIEMBRE '!AA41+'DICIEMBRE '!AA41</f>
        <v>0</v>
      </c>
      <c r="AB41" s="64">
        <f>+'ENERO '!AB41+FEBRERO!AB41+MARZO!AB41+ABRIL!AB41+'MAYO '!AB41+JUNIO!AB41+JULIO!AB41+AGOSTO!AB41+SEPTIEMBRE!AB41+'OCTUBRE '!AB41+'NOVIEMBRE '!AB41+'DICIEMBRE '!AB41</f>
        <v>0</v>
      </c>
      <c r="AC41" s="64">
        <f>+'ENERO '!AC41+FEBRERO!AC41+MARZO!AC41+ABRIL!AC41+'MAYO '!AC41+JUNIO!AC41+JULIO!AC41+AGOSTO!AC41+SEPTIEMBRE!AC41+'OCTUBRE '!AC41+'NOVIEMBRE '!AC41+'DICIEMBRE '!AC41</f>
        <v>0</v>
      </c>
      <c r="AD41" s="64">
        <f>+'ENERO '!AD41+FEBRERO!AD41+MARZO!AD41+ABRIL!AD41+'MAYO '!AD41+JUNIO!AD41+JULIO!AD41+AGOSTO!AD41+SEPTIEMBRE!AD41+'OCTUBRE '!AD41+'NOVIEMBRE '!AD41+'DICIEMBRE '!AD41</f>
        <v>0</v>
      </c>
      <c r="AE41" s="64">
        <f>+'ENERO '!AE41+FEBRERO!AE41+MARZO!AE41+ABRIL!AE41+'MAYO '!AE41+JUNIO!AE41+JULIO!AE41+AGOSTO!AE41+SEPTIEMBRE!AE41+'OCTUBRE '!AE41+'NOVIEMBRE '!AE41+'DICIEMBRE '!AE41</f>
        <v>0</v>
      </c>
      <c r="AF41" s="64">
        <f>+'ENERO '!AF41+FEBRERO!AF41+MARZO!AF41+ABRIL!AF41+'MAYO '!AF41+JUNIO!AF41+JULIO!AF41+AGOSTO!AF41+SEPTIEMBRE!AF41+'OCTUBRE '!AF41+'NOVIEMBRE '!AF41+'DICIEMBRE '!AF41</f>
        <v>0</v>
      </c>
      <c r="AG41" s="64">
        <f>+'ENERO '!AG41+FEBRERO!AG41+MARZO!AG41+ABRIL!AG41+'MAYO '!AG41+JUNIO!AG41+JULIO!AG41+AGOSTO!AG41+SEPTIEMBRE!AG41+'OCTUBRE '!AG41+'NOVIEMBRE '!AG41+'DICIEMBRE '!AG41</f>
        <v>0</v>
      </c>
      <c r="AH41" s="64">
        <f>+'ENERO '!AH41+FEBRERO!AH41+MARZO!AH41+ABRIL!AH41+'MAYO '!AH41+JUNIO!AH41+JULIO!AH41+AGOSTO!AH41+SEPTIEMBRE!AH41+'OCTUBRE '!AH41+'NOVIEMBRE '!AH41+'DICIEMBRE '!AH41</f>
        <v>0</v>
      </c>
      <c r="AI41" s="64">
        <f>+'ENERO '!AI41+FEBRERO!AI41+MARZO!AI41+ABRIL!AI41+'MAYO '!AI41+JUNIO!AI41+JULIO!AI41+AGOSTO!AI41+SEPTIEMBRE!AI41+'OCTUBRE '!AI41+'NOVIEMBRE '!AI41+'DICIEMBRE '!AI41</f>
        <v>0</v>
      </c>
      <c r="AJ41" s="64">
        <f>+'ENERO '!AJ41+FEBRERO!AJ41+MARZO!AJ41+ABRIL!AJ41+'MAYO '!AJ41+JUNIO!AJ41+JULIO!AJ41+AGOSTO!AJ41+SEPTIEMBRE!AJ41+'OCTUBRE '!AJ41+'NOVIEMBRE '!AJ41+'DICIEMBRE '!AJ41</f>
        <v>0</v>
      </c>
      <c r="AK41" s="64">
        <f>+'ENERO '!AK41+FEBRERO!AK41+MARZO!AK41+ABRIL!AK41+'MAYO '!AK41+JUNIO!AK41+JULIO!AK41+AGOSTO!AK41+SEPTIEMBRE!AK41+'OCTUBRE '!AK41+'NOVIEMBRE '!AK41+'DICIEMBRE '!AK41</f>
        <v>0</v>
      </c>
      <c r="AL41" s="64">
        <f>+'ENERO '!AL41+FEBRERO!AL41+MARZO!AL41+ABRIL!AL41+'MAYO '!AL41+JUNIO!AL41+JULIO!AL41+AGOSTO!AL41+SEPTIEMBRE!AL41+'OCTUBRE '!AL41+'NOVIEMBRE '!AL41+'DICIEMBRE '!AL41</f>
        <v>0</v>
      </c>
      <c r="AM41" s="64">
        <f>+'ENERO '!AM41+FEBRERO!AM41+MARZO!AM41+ABRIL!AM41+'MAYO '!AM41+JUNIO!AM41+JULIO!AM41+AGOSTO!AM41+SEPTIEMBRE!AM41+'OCTUBRE '!AM41+'NOVIEMBRE '!AM41+'DICIEMBRE '!AM41</f>
        <v>0</v>
      </c>
      <c r="AN41" s="64">
        <f>+'ENERO '!AN41+FEBRERO!AN41+MARZO!AN41+ABRIL!AN41+'MAYO '!AN41+JUNIO!AN41+JULIO!AN41+AGOSTO!AN41+SEPTIEMBRE!AN41+'OCTUBRE '!AN41+'NOVIEMBRE '!AN41+'DICIEMBRE '!AN41</f>
        <v>0</v>
      </c>
      <c r="AO41" s="95"/>
      <c r="AP41" s="64">
        <f>+'ENERO '!AP41+FEBRERO!AP41+MARZO!AP41+ABRIL!AP41+'MAYO '!AP41+JUNIO!AP41+JULIO!AP41+AGOSTO!AP41+SEPTIEMBRE!AP41+'OCTUBRE '!AP41+'NOVIEMBRE '!AP41+'DICIEMBRE '!AP41</f>
        <v>0</v>
      </c>
      <c r="AQ41" s="143"/>
      <c r="AR41" s="142"/>
      <c r="AS41" s="143"/>
      <c r="AT41" s="142"/>
      <c r="AU41" s="143"/>
      <c r="AV41" s="144"/>
      <c r="AW41" s="150"/>
      <c r="AX41" s="146"/>
      <c r="AY41" s="138" t="str">
        <f t="shared" si="0"/>
        <v/>
      </c>
      <c r="BF41" s="2"/>
      <c r="BG41" s="2"/>
      <c r="BH41" s="2"/>
      <c r="BI41" s="2"/>
      <c r="BJ41" s="2"/>
      <c r="BK41" s="2"/>
      <c r="BL41" s="2"/>
      <c r="BM41" s="2"/>
      <c r="BN41" s="2"/>
      <c r="BO41" s="2"/>
      <c r="BP41" s="105" t="str">
        <f t="shared" si="1"/>
        <v/>
      </c>
      <c r="BQ41" s="25" t="str">
        <f t="shared" si="2"/>
        <v/>
      </c>
      <c r="BR41" s="25" t="str">
        <f t="shared" si="3"/>
        <v/>
      </c>
      <c r="BS41" s="25" t="str">
        <f t="shared" si="4"/>
        <v/>
      </c>
      <c r="BT41" s="25" t="str">
        <f t="shared" si="5"/>
        <v/>
      </c>
      <c r="BU41" s="25" t="str">
        <f t="shared" si="6"/>
        <v/>
      </c>
      <c r="BV41" s="21" t="str">
        <f t="shared" si="14"/>
        <v/>
      </c>
      <c r="BW41" s="18"/>
      <c r="BX41" s="108">
        <f t="shared" si="7"/>
        <v>0</v>
      </c>
      <c r="BY41" s="108">
        <f t="shared" si="8"/>
        <v>0</v>
      </c>
      <c r="BZ41" s="108">
        <f t="shared" si="9"/>
        <v>0</v>
      </c>
      <c r="CA41" s="108">
        <f t="shared" si="10"/>
        <v>0</v>
      </c>
      <c r="CB41" s="108">
        <f t="shared" si="11"/>
        <v>0</v>
      </c>
      <c r="CC41" s="108" t="str">
        <f t="shared" si="12"/>
        <v/>
      </c>
      <c r="CD41" s="108">
        <f t="shared" si="15"/>
        <v>0</v>
      </c>
      <c r="CY41" s="14"/>
      <c r="CZ41" s="14"/>
    </row>
    <row r="42" spans="1:104" s="4" customFormat="1" ht="11.25" x14ac:dyDescent="0.15">
      <c r="A42" s="23" t="s">
        <v>72</v>
      </c>
      <c r="B42" s="87">
        <f t="shared" si="13"/>
        <v>0</v>
      </c>
      <c r="C42" s="64">
        <f>+'ENERO '!C42+FEBRERO!C42+MARZO!C42+ABRIL!C42+'MAYO '!C42+JUNIO!C42+JULIO!C42+AGOSTO!C42+SEPTIEMBRE!C42+'OCTUBRE '!C42+'NOVIEMBRE '!C42+'DICIEMBRE '!C42</f>
        <v>0</v>
      </c>
      <c r="D42" s="64">
        <f>+'ENERO '!D42+FEBRERO!D42+MARZO!D42+ABRIL!D42+'MAYO '!D42+JUNIO!D42+JULIO!D42+AGOSTO!D42+SEPTIEMBRE!D42+'OCTUBRE '!D42+'NOVIEMBRE '!D42+'DICIEMBRE '!D42</f>
        <v>0</v>
      </c>
      <c r="E42" s="64">
        <f>+'ENERO '!E42+FEBRERO!E42+MARZO!E42+ABRIL!E42+'MAYO '!E42+JUNIO!E42+JULIO!E42+AGOSTO!E42+SEPTIEMBRE!E42+'OCTUBRE '!E42+'NOVIEMBRE '!E42+'DICIEMBRE '!E42</f>
        <v>0</v>
      </c>
      <c r="F42" s="64">
        <f>+'ENERO '!F42+FEBRERO!F42+MARZO!F42+ABRIL!F42+'MAYO '!F42+JUNIO!F42+JULIO!F42+AGOSTO!F42+SEPTIEMBRE!F42+'OCTUBRE '!F42+'NOVIEMBRE '!F42+'DICIEMBRE '!F42</f>
        <v>0</v>
      </c>
      <c r="G42" s="64">
        <f>+'ENERO '!G42+FEBRERO!G42+MARZO!G42+ABRIL!G42+'MAYO '!G42+JUNIO!G42+JULIO!G42+AGOSTO!G42+SEPTIEMBRE!G42+'OCTUBRE '!G42+'NOVIEMBRE '!G42+'DICIEMBRE '!G42</f>
        <v>0</v>
      </c>
      <c r="H42" s="64">
        <f>+'ENERO '!H42+FEBRERO!H42+MARZO!H42+ABRIL!H42+'MAYO '!H42+JUNIO!H42+JULIO!H42+AGOSTO!H42+SEPTIEMBRE!H42+'OCTUBRE '!H42+'NOVIEMBRE '!H42+'DICIEMBRE '!H42</f>
        <v>0</v>
      </c>
      <c r="I42" s="64">
        <f>+'ENERO '!I42+FEBRERO!I42+MARZO!I42+ABRIL!I42+'MAYO '!I42+JUNIO!I42+JULIO!I42+AGOSTO!I42+SEPTIEMBRE!I42+'OCTUBRE '!I42+'NOVIEMBRE '!I42+'DICIEMBRE '!I42</f>
        <v>0</v>
      </c>
      <c r="J42" s="64">
        <f>+'ENERO '!J42+FEBRERO!J42+MARZO!J42+ABRIL!J42+'MAYO '!J42+JUNIO!J42+JULIO!J42+AGOSTO!J42+SEPTIEMBRE!J42+'OCTUBRE '!J42+'NOVIEMBRE '!J42+'DICIEMBRE '!J42</f>
        <v>0</v>
      </c>
      <c r="K42" s="64">
        <f>+'ENERO '!K42+FEBRERO!K42+MARZO!K42+ABRIL!K42+'MAYO '!K42+JUNIO!K42+JULIO!K42+AGOSTO!K42+SEPTIEMBRE!K42+'OCTUBRE '!K42+'NOVIEMBRE '!K42+'DICIEMBRE '!K42</f>
        <v>0</v>
      </c>
      <c r="L42" s="64">
        <f>+'ENERO '!L42+FEBRERO!L42+MARZO!L42+ABRIL!L42+'MAYO '!L42+JUNIO!L42+JULIO!L42+AGOSTO!L42+SEPTIEMBRE!L42+'OCTUBRE '!L42+'NOVIEMBRE '!L42+'DICIEMBRE '!L42</f>
        <v>0</v>
      </c>
      <c r="M42" s="64">
        <f>+'ENERO '!M42+FEBRERO!M42+MARZO!M42+ABRIL!M42+'MAYO '!M42+JUNIO!M42+JULIO!M42+AGOSTO!M42+SEPTIEMBRE!M42+'OCTUBRE '!M42+'NOVIEMBRE '!M42+'DICIEMBRE '!M42</f>
        <v>0</v>
      </c>
      <c r="N42" s="64">
        <f>+'ENERO '!N42+FEBRERO!N42+MARZO!N42+ABRIL!N42+'MAYO '!N42+JUNIO!N42+JULIO!N42+AGOSTO!N42+SEPTIEMBRE!N42+'OCTUBRE '!N42+'NOVIEMBRE '!N42+'DICIEMBRE '!N42</f>
        <v>0</v>
      </c>
      <c r="O42" s="64">
        <f>+'ENERO '!O42+FEBRERO!O42+MARZO!O42+ABRIL!O42+'MAYO '!O42+JUNIO!O42+JULIO!O42+AGOSTO!O42+SEPTIEMBRE!O42+'OCTUBRE '!O42+'NOVIEMBRE '!O42+'DICIEMBRE '!O42</f>
        <v>0</v>
      </c>
      <c r="P42" s="64">
        <f>+'ENERO '!P42+FEBRERO!P42+MARZO!P42+ABRIL!P42+'MAYO '!P42+JUNIO!P42+JULIO!P42+AGOSTO!P42+SEPTIEMBRE!P42+'OCTUBRE '!P42+'NOVIEMBRE '!P42+'DICIEMBRE '!P42</f>
        <v>0</v>
      </c>
      <c r="Q42" s="64">
        <f>+'ENERO '!Q42+FEBRERO!Q42+MARZO!Q42+ABRIL!Q42+'MAYO '!Q42+JUNIO!Q42+JULIO!Q42+AGOSTO!Q42+SEPTIEMBRE!Q42+'OCTUBRE '!Q42+'NOVIEMBRE '!Q42+'DICIEMBRE '!Q42</f>
        <v>0</v>
      </c>
      <c r="R42" s="64">
        <f>+'ENERO '!R42+FEBRERO!R42+MARZO!R42+ABRIL!R42+'MAYO '!R42+JUNIO!R42+JULIO!R42+AGOSTO!R42+SEPTIEMBRE!R42+'OCTUBRE '!R42+'NOVIEMBRE '!R42+'DICIEMBRE '!R42</f>
        <v>0</v>
      </c>
      <c r="S42" s="64">
        <f>+'ENERO '!S42+FEBRERO!S42+MARZO!S42+ABRIL!S42+'MAYO '!S42+JUNIO!S42+JULIO!S42+AGOSTO!S42+SEPTIEMBRE!S42+'OCTUBRE '!S42+'NOVIEMBRE '!S42+'DICIEMBRE '!S42</f>
        <v>0</v>
      </c>
      <c r="T42" s="64">
        <f>+'ENERO '!T42+FEBRERO!T42+MARZO!T42+ABRIL!T42+'MAYO '!T42+JUNIO!T42+JULIO!T42+AGOSTO!T42+SEPTIEMBRE!T42+'OCTUBRE '!T42+'NOVIEMBRE '!T42+'DICIEMBRE '!T42</f>
        <v>0</v>
      </c>
      <c r="U42" s="64">
        <f>+'ENERO '!U42+FEBRERO!U42+MARZO!U42+ABRIL!U42+'MAYO '!U42+JUNIO!U42+JULIO!U42+AGOSTO!U42+SEPTIEMBRE!U42+'OCTUBRE '!U42+'NOVIEMBRE '!U42+'DICIEMBRE '!U42</f>
        <v>0</v>
      </c>
      <c r="V42" s="64">
        <f>+'ENERO '!V42+FEBRERO!V42+MARZO!V42+ABRIL!V42+'MAYO '!V42+JUNIO!V42+JULIO!V42+AGOSTO!V42+SEPTIEMBRE!V42+'OCTUBRE '!V42+'NOVIEMBRE '!V42+'DICIEMBRE '!V42</f>
        <v>0</v>
      </c>
      <c r="W42" s="64">
        <f>+'ENERO '!W42+FEBRERO!W42+MARZO!W42+ABRIL!W42+'MAYO '!W42+JUNIO!W42+JULIO!W42+AGOSTO!W42+SEPTIEMBRE!W42+'OCTUBRE '!W42+'NOVIEMBRE '!W42+'DICIEMBRE '!W42</f>
        <v>0</v>
      </c>
      <c r="X42" s="64">
        <f>+'ENERO '!X42+FEBRERO!X42+MARZO!X42+ABRIL!X42+'MAYO '!X42+JUNIO!X42+JULIO!X42+AGOSTO!X42+SEPTIEMBRE!X42+'OCTUBRE '!X42+'NOVIEMBRE '!X42+'DICIEMBRE '!X42</f>
        <v>0</v>
      </c>
      <c r="Y42" s="64">
        <f>+'ENERO '!Y42+FEBRERO!Y42+MARZO!Y42+ABRIL!Y42+'MAYO '!Y42+JUNIO!Y42+JULIO!Y42+AGOSTO!Y42+SEPTIEMBRE!Y42+'OCTUBRE '!Y42+'NOVIEMBRE '!Y42+'DICIEMBRE '!Y42</f>
        <v>0</v>
      </c>
      <c r="Z42" s="64">
        <f>+'ENERO '!Z42+FEBRERO!Z42+MARZO!Z42+ABRIL!Z42+'MAYO '!Z42+JUNIO!Z42+JULIO!Z42+AGOSTO!Z42+SEPTIEMBRE!Z42+'OCTUBRE '!Z42+'NOVIEMBRE '!Z42+'DICIEMBRE '!Z42</f>
        <v>0</v>
      </c>
      <c r="AA42" s="64">
        <f>+'ENERO '!AA42+FEBRERO!AA42+MARZO!AA42+ABRIL!AA42+'MAYO '!AA42+JUNIO!AA42+JULIO!AA42+AGOSTO!AA42+SEPTIEMBRE!AA42+'OCTUBRE '!AA42+'NOVIEMBRE '!AA42+'DICIEMBRE '!AA42</f>
        <v>0</v>
      </c>
      <c r="AB42" s="64">
        <f>+'ENERO '!AB42+FEBRERO!AB42+MARZO!AB42+ABRIL!AB42+'MAYO '!AB42+JUNIO!AB42+JULIO!AB42+AGOSTO!AB42+SEPTIEMBRE!AB42+'OCTUBRE '!AB42+'NOVIEMBRE '!AB42+'DICIEMBRE '!AB42</f>
        <v>0</v>
      </c>
      <c r="AC42" s="64">
        <f>+'ENERO '!AC42+FEBRERO!AC42+MARZO!AC42+ABRIL!AC42+'MAYO '!AC42+JUNIO!AC42+JULIO!AC42+AGOSTO!AC42+SEPTIEMBRE!AC42+'OCTUBRE '!AC42+'NOVIEMBRE '!AC42+'DICIEMBRE '!AC42</f>
        <v>0</v>
      </c>
      <c r="AD42" s="64">
        <f>+'ENERO '!AD42+FEBRERO!AD42+MARZO!AD42+ABRIL!AD42+'MAYO '!AD42+JUNIO!AD42+JULIO!AD42+AGOSTO!AD42+SEPTIEMBRE!AD42+'OCTUBRE '!AD42+'NOVIEMBRE '!AD42+'DICIEMBRE '!AD42</f>
        <v>0</v>
      </c>
      <c r="AE42" s="64">
        <f>+'ENERO '!AE42+FEBRERO!AE42+MARZO!AE42+ABRIL!AE42+'MAYO '!AE42+JUNIO!AE42+JULIO!AE42+AGOSTO!AE42+SEPTIEMBRE!AE42+'OCTUBRE '!AE42+'NOVIEMBRE '!AE42+'DICIEMBRE '!AE42</f>
        <v>0</v>
      </c>
      <c r="AF42" s="64">
        <f>+'ENERO '!AF42+FEBRERO!AF42+MARZO!AF42+ABRIL!AF42+'MAYO '!AF42+JUNIO!AF42+JULIO!AF42+AGOSTO!AF42+SEPTIEMBRE!AF42+'OCTUBRE '!AF42+'NOVIEMBRE '!AF42+'DICIEMBRE '!AF42</f>
        <v>0</v>
      </c>
      <c r="AG42" s="64">
        <f>+'ENERO '!AG42+FEBRERO!AG42+MARZO!AG42+ABRIL!AG42+'MAYO '!AG42+JUNIO!AG42+JULIO!AG42+AGOSTO!AG42+SEPTIEMBRE!AG42+'OCTUBRE '!AG42+'NOVIEMBRE '!AG42+'DICIEMBRE '!AG42</f>
        <v>0</v>
      </c>
      <c r="AH42" s="64">
        <f>+'ENERO '!AH42+FEBRERO!AH42+MARZO!AH42+ABRIL!AH42+'MAYO '!AH42+JUNIO!AH42+JULIO!AH42+AGOSTO!AH42+SEPTIEMBRE!AH42+'OCTUBRE '!AH42+'NOVIEMBRE '!AH42+'DICIEMBRE '!AH42</f>
        <v>0</v>
      </c>
      <c r="AI42" s="64">
        <f>+'ENERO '!AI42+FEBRERO!AI42+MARZO!AI42+ABRIL!AI42+'MAYO '!AI42+JUNIO!AI42+JULIO!AI42+AGOSTO!AI42+SEPTIEMBRE!AI42+'OCTUBRE '!AI42+'NOVIEMBRE '!AI42+'DICIEMBRE '!AI42</f>
        <v>0</v>
      </c>
      <c r="AJ42" s="64">
        <f>+'ENERO '!AJ42+FEBRERO!AJ42+MARZO!AJ42+ABRIL!AJ42+'MAYO '!AJ42+JUNIO!AJ42+JULIO!AJ42+AGOSTO!AJ42+SEPTIEMBRE!AJ42+'OCTUBRE '!AJ42+'NOVIEMBRE '!AJ42+'DICIEMBRE '!AJ42</f>
        <v>0</v>
      </c>
      <c r="AK42" s="64">
        <f>+'ENERO '!AK42+FEBRERO!AK42+MARZO!AK42+ABRIL!AK42+'MAYO '!AK42+JUNIO!AK42+JULIO!AK42+AGOSTO!AK42+SEPTIEMBRE!AK42+'OCTUBRE '!AK42+'NOVIEMBRE '!AK42+'DICIEMBRE '!AK42</f>
        <v>0</v>
      </c>
      <c r="AL42" s="64">
        <f>+'ENERO '!AL42+FEBRERO!AL42+MARZO!AL42+ABRIL!AL42+'MAYO '!AL42+JUNIO!AL42+JULIO!AL42+AGOSTO!AL42+SEPTIEMBRE!AL42+'OCTUBRE '!AL42+'NOVIEMBRE '!AL42+'DICIEMBRE '!AL42</f>
        <v>0</v>
      </c>
      <c r="AM42" s="64">
        <f>+'ENERO '!AM42+FEBRERO!AM42+MARZO!AM42+ABRIL!AM42+'MAYO '!AM42+JUNIO!AM42+JULIO!AM42+AGOSTO!AM42+SEPTIEMBRE!AM42+'OCTUBRE '!AM42+'NOVIEMBRE '!AM42+'DICIEMBRE '!AM42</f>
        <v>0</v>
      </c>
      <c r="AN42" s="64">
        <f>+'ENERO '!AN42+FEBRERO!AN42+MARZO!AN42+ABRIL!AN42+'MAYO '!AN42+JUNIO!AN42+JULIO!AN42+AGOSTO!AN42+SEPTIEMBRE!AN42+'OCTUBRE '!AN42+'NOVIEMBRE '!AN42+'DICIEMBRE '!AN42</f>
        <v>0</v>
      </c>
      <c r="AO42" s="95"/>
      <c r="AP42" s="64">
        <f>+'ENERO '!AP42+FEBRERO!AP42+MARZO!AP42+ABRIL!AP42+'MAYO '!AP42+JUNIO!AP42+JULIO!AP42+AGOSTO!AP42+SEPTIEMBRE!AP42+'OCTUBRE '!AP42+'NOVIEMBRE '!AP42+'DICIEMBRE '!AP42</f>
        <v>0</v>
      </c>
      <c r="AQ42" s="143"/>
      <c r="AR42" s="142"/>
      <c r="AS42" s="143"/>
      <c r="AT42" s="142"/>
      <c r="AU42" s="143"/>
      <c r="AV42" s="144"/>
      <c r="AW42" s="145"/>
      <c r="AX42" s="146"/>
      <c r="AY42" s="138" t="str">
        <f t="shared" si="0"/>
        <v/>
      </c>
      <c r="BF42" s="2"/>
      <c r="BG42" s="2"/>
      <c r="BH42" s="2"/>
      <c r="BI42" s="2"/>
      <c r="BJ42" s="2"/>
      <c r="BK42" s="2"/>
      <c r="BL42" s="2"/>
      <c r="BM42" s="2"/>
      <c r="BN42" s="2"/>
      <c r="BO42" s="2"/>
      <c r="BP42" s="105" t="str">
        <f t="shared" si="1"/>
        <v/>
      </c>
      <c r="BQ42" s="25" t="str">
        <f t="shared" si="2"/>
        <v/>
      </c>
      <c r="BR42" s="25" t="str">
        <f t="shared" si="3"/>
        <v/>
      </c>
      <c r="BS42" s="25" t="str">
        <f t="shared" si="4"/>
        <v/>
      </c>
      <c r="BT42" s="25" t="str">
        <f t="shared" si="5"/>
        <v/>
      </c>
      <c r="BU42" s="25" t="str">
        <f t="shared" si="6"/>
        <v/>
      </c>
      <c r="BV42" s="21" t="str">
        <f t="shared" si="14"/>
        <v/>
      </c>
      <c r="BW42" s="18"/>
      <c r="BX42" s="108">
        <f t="shared" si="7"/>
        <v>0</v>
      </c>
      <c r="BY42" s="108">
        <f t="shared" si="8"/>
        <v>0</v>
      </c>
      <c r="BZ42" s="108">
        <f t="shared" si="9"/>
        <v>0</v>
      </c>
      <c r="CA42" s="108">
        <f t="shared" si="10"/>
        <v>0</v>
      </c>
      <c r="CB42" s="108">
        <f t="shared" si="11"/>
        <v>0</v>
      </c>
      <c r="CC42" s="108" t="str">
        <f t="shared" si="12"/>
        <v/>
      </c>
      <c r="CD42" s="108">
        <f t="shared" si="15"/>
        <v>0</v>
      </c>
      <c r="CY42" s="14"/>
      <c r="CZ42" s="14"/>
    </row>
    <row r="43" spans="1:104" s="4" customFormat="1" ht="11.25" x14ac:dyDescent="0.15">
      <c r="A43" s="23" t="s">
        <v>73</v>
      </c>
      <c r="B43" s="87">
        <f>SUM(F43:S43)</f>
        <v>0</v>
      </c>
      <c r="C43" s="64">
        <f>+'ENERO '!C43+FEBRERO!C43+MARZO!C43+ABRIL!C43+'MAYO '!C43+JUNIO!C43+JULIO!C43+AGOSTO!C43+SEPTIEMBRE!C43+'OCTUBRE '!C43+'NOVIEMBRE '!C43+'DICIEMBRE '!C43</f>
        <v>0</v>
      </c>
      <c r="D43" s="64">
        <f>+'ENERO '!D43+FEBRERO!D43+MARZO!D43+ABRIL!D43+'MAYO '!D43+JUNIO!D43+JULIO!D43+AGOSTO!D43+SEPTIEMBRE!D43+'OCTUBRE '!D43+'NOVIEMBRE '!D43+'DICIEMBRE '!D43</f>
        <v>0</v>
      </c>
      <c r="E43" s="64">
        <f>+'ENERO '!E43+FEBRERO!E43+MARZO!E43+ABRIL!E43+'MAYO '!E43+JUNIO!E43+JULIO!E43+AGOSTO!E43+SEPTIEMBRE!E43+'OCTUBRE '!E43+'NOVIEMBRE '!E43+'DICIEMBRE '!E43</f>
        <v>0</v>
      </c>
      <c r="F43" s="64">
        <f>+'ENERO '!F43+FEBRERO!F43+MARZO!F43+ABRIL!F43+'MAYO '!F43+JUNIO!F43+JULIO!F43+AGOSTO!F43+SEPTIEMBRE!F43+'OCTUBRE '!F43+'NOVIEMBRE '!F43+'DICIEMBRE '!F43</f>
        <v>0</v>
      </c>
      <c r="G43" s="64">
        <f>+'ENERO '!G43+FEBRERO!G43+MARZO!G43+ABRIL!G43+'MAYO '!G43+JUNIO!G43+JULIO!G43+AGOSTO!G43+SEPTIEMBRE!G43+'OCTUBRE '!G43+'NOVIEMBRE '!G43+'DICIEMBRE '!G43</f>
        <v>0</v>
      </c>
      <c r="H43" s="64">
        <f>+'ENERO '!H43+FEBRERO!H43+MARZO!H43+ABRIL!H43+'MAYO '!H43+JUNIO!H43+JULIO!H43+AGOSTO!H43+SEPTIEMBRE!H43+'OCTUBRE '!H43+'NOVIEMBRE '!H43+'DICIEMBRE '!H43</f>
        <v>0</v>
      </c>
      <c r="I43" s="64">
        <f>+'ENERO '!I43+FEBRERO!I43+MARZO!I43+ABRIL!I43+'MAYO '!I43+JUNIO!I43+JULIO!I43+AGOSTO!I43+SEPTIEMBRE!I43+'OCTUBRE '!I43+'NOVIEMBRE '!I43+'DICIEMBRE '!I43</f>
        <v>0</v>
      </c>
      <c r="J43" s="64">
        <f>+'ENERO '!J43+FEBRERO!J43+MARZO!J43+ABRIL!J43+'MAYO '!J43+JUNIO!J43+JULIO!J43+AGOSTO!J43+SEPTIEMBRE!J43+'OCTUBRE '!J43+'NOVIEMBRE '!J43+'DICIEMBRE '!J43</f>
        <v>0</v>
      </c>
      <c r="K43" s="64">
        <f>+'ENERO '!K43+FEBRERO!K43+MARZO!K43+ABRIL!K43+'MAYO '!K43+JUNIO!K43+JULIO!K43+AGOSTO!K43+SEPTIEMBRE!K43+'OCTUBRE '!K43+'NOVIEMBRE '!K43+'DICIEMBRE '!K43</f>
        <v>0</v>
      </c>
      <c r="L43" s="64">
        <f>+'ENERO '!L43+FEBRERO!L43+MARZO!L43+ABRIL!L43+'MAYO '!L43+JUNIO!L43+JULIO!L43+AGOSTO!L43+SEPTIEMBRE!L43+'OCTUBRE '!L43+'NOVIEMBRE '!L43+'DICIEMBRE '!L43</f>
        <v>0</v>
      </c>
      <c r="M43" s="64">
        <f>+'ENERO '!M43+FEBRERO!M43+MARZO!M43+ABRIL!M43+'MAYO '!M43+JUNIO!M43+JULIO!M43+AGOSTO!M43+SEPTIEMBRE!M43+'OCTUBRE '!M43+'NOVIEMBRE '!M43+'DICIEMBRE '!M43</f>
        <v>0</v>
      </c>
      <c r="N43" s="64">
        <f>+'ENERO '!N43+FEBRERO!N43+MARZO!N43+ABRIL!N43+'MAYO '!N43+JUNIO!N43+JULIO!N43+AGOSTO!N43+SEPTIEMBRE!N43+'OCTUBRE '!N43+'NOVIEMBRE '!N43+'DICIEMBRE '!N43</f>
        <v>0</v>
      </c>
      <c r="O43" s="64">
        <f>+'ENERO '!O43+FEBRERO!O43+MARZO!O43+ABRIL!O43+'MAYO '!O43+JUNIO!O43+JULIO!O43+AGOSTO!O43+SEPTIEMBRE!O43+'OCTUBRE '!O43+'NOVIEMBRE '!O43+'DICIEMBRE '!O43</f>
        <v>0</v>
      </c>
      <c r="P43" s="64">
        <f>+'ENERO '!P43+FEBRERO!P43+MARZO!P43+ABRIL!P43+'MAYO '!P43+JUNIO!P43+JULIO!P43+AGOSTO!P43+SEPTIEMBRE!P43+'OCTUBRE '!P43+'NOVIEMBRE '!P43+'DICIEMBRE '!P43</f>
        <v>0</v>
      </c>
      <c r="Q43" s="64">
        <f>+'ENERO '!Q43+FEBRERO!Q43+MARZO!Q43+ABRIL!Q43+'MAYO '!Q43+JUNIO!Q43+JULIO!Q43+AGOSTO!Q43+SEPTIEMBRE!Q43+'OCTUBRE '!Q43+'NOVIEMBRE '!Q43+'DICIEMBRE '!Q43</f>
        <v>0</v>
      </c>
      <c r="R43" s="64">
        <f>+'ENERO '!R43+FEBRERO!R43+MARZO!R43+ABRIL!R43+'MAYO '!R43+JUNIO!R43+JULIO!R43+AGOSTO!R43+SEPTIEMBRE!R43+'OCTUBRE '!R43+'NOVIEMBRE '!R43+'DICIEMBRE '!R43</f>
        <v>0</v>
      </c>
      <c r="S43" s="64">
        <f>+'ENERO '!S43+FEBRERO!S43+MARZO!S43+ABRIL!S43+'MAYO '!S43+JUNIO!S43+JULIO!S43+AGOSTO!S43+SEPTIEMBRE!S43+'OCTUBRE '!S43+'NOVIEMBRE '!S43+'DICIEMBRE '!S43</f>
        <v>0</v>
      </c>
      <c r="T43" s="64">
        <f>+'ENERO '!T43+FEBRERO!T43+MARZO!T43+ABRIL!T43+'MAYO '!T43+JUNIO!T43+JULIO!T43+AGOSTO!T43+SEPTIEMBRE!T43+'OCTUBRE '!T43+'NOVIEMBRE '!T43+'DICIEMBRE '!T43</f>
        <v>0</v>
      </c>
      <c r="U43" s="64">
        <f>+'ENERO '!U43+FEBRERO!U43+MARZO!U43+ABRIL!U43+'MAYO '!U43+JUNIO!U43+JULIO!U43+AGOSTO!U43+SEPTIEMBRE!U43+'OCTUBRE '!U43+'NOVIEMBRE '!U43+'DICIEMBRE '!U43</f>
        <v>0</v>
      </c>
      <c r="V43" s="64">
        <f>+'ENERO '!V43+FEBRERO!V43+MARZO!V43+ABRIL!V43+'MAYO '!V43+JUNIO!V43+JULIO!V43+AGOSTO!V43+SEPTIEMBRE!V43+'OCTUBRE '!V43+'NOVIEMBRE '!V43+'DICIEMBRE '!V43</f>
        <v>0</v>
      </c>
      <c r="W43" s="64">
        <f>+'ENERO '!W43+FEBRERO!W43+MARZO!W43+ABRIL!W43+'MAYO '!W43+JUNIO!W43+JULIO!W43+AGOSTO!W43+SEPTIEMBRE!W43+'OCTUBRE '!W43+'NOVIEMBRE '!W43+'DICIEMBRE '!W43</f>
        <v>0</v>
      </c>
      <c r="X43" s="64">
        <f>+'ENERO '!X43+FEBRERO!X43+MARZO!X43+ABRIL!X43+'MAYO '!X43+JUNIO!X43+JULIO!X43+AGOSTO!X43+SEPTIEMBRE!X43+'OCTUBRE '!X43+'NOVIEMBRE '!X43+'DICIEMBRE '!X43</f>
        <v>0</v>
      </c>
      <c r="Y43" s="64">
        <f>+'ENERO '!Y43+FEBRERO!Y43+MARZO!Y43+ABRIL!Y43+'MAYO '!Y43+JUNIO!Y43+JULIO!Y43+AGOSTO!Y43+SEPTIEMBRE!Y43+'OCTUBRE '!Y43+'NOVIEMBRE '!Y43+'DICIEMBRE '!Y43</f>
        <v>0</v>
      </c>
      <c r="Z43" s="64">
        <f>+'ENERO '!Z43+FEBRERO!Z43+MARZO!Z43+ABRIL!Z43+'MAYO '!Z43+JUNIO!Z43+JULIO!Z43+AGOSTO!Z43+SEPTIEMBRE!Z43+'OCTUBRE '!Z43+'NOVIEMBRE '!Z43+'DICIEMBRE '!Z43</f>
        <v>0</v>
      </c>
      <c r="AA43" s="64">
        <f>+'ENERO '!AA43+FEBRERO!AA43+MARZO!AA43+ABRIL!AA43+'MAYO '!AA43+JUNIO!AA43+JULIO!AA43+AGOSTO!AA43+SEPTIEMBRE!AA43+'OCTUBRE '!AA43+'NOVIEMBRE '!AA43+'DICIEMBRE '!AA43</f>
        <v>0</v>
      </c>
      <c r="AB43" s="64">
        <f>+'ENERO '!AB43+FEBRERO!AB43+MARZO!AB43+ABRIL!AB43+'MAYO '!AB43+JUNIO!AB43+JULIO!AB43+AGOSTO!AB43+SEPTIEMBRE!AB43+'OCTUBRE '!AB43+'NOVIEMBRE '!AB43+'DICIEMBRE '!AB43</f>
        <v>0</v>
      </c>
      <c r="AC43" s="64">
        <f>+'ENERO '!AC43+FEBRERO!AC43+MARZO!AC43+ABRIL!AC43+'MAYO '!AC43+JUNIO!AC43+JULIO!AC43+AGOSTO!AC43+SEPTIEMBRE!AC43+'OCTUBRE '!AC43+'NOVIEMBRE '!AC43+'DICIEMBRE '!AC43</f>
        <v>0</v>
      </c>
      <c r="AD43" s="64">
        <f>+'ENERO '!AD43+FEBRERO!AD43+MARZO!AD43+ABRIL!AD43+'MAYO '!AD43+JUNIO!AD43+JULIO!AD43+AGOSTO!AD43+SEPTIEMBRE!AD43+'OCTUBRE '!AD43+'NOVIEMBRE '!AD43+'DICIEMBRE '!AD43</f>
        <v>0</v>
      </c>
      <c r="AE43" s="64">
        <f>+'ENERO '!AE43+FEBRERO!AE43+MARZO!AE43+ABRIL!AE43+'MAYO '!AE43+JUNIO!AE43+JULIO!AE43+AGOSTO!AE43+SEPTIEMBRE!AE43+'OCTUBRE '!AE43+'NOVIEMBRE '!AE43+'DICIEMBRE '!AE43</f>
        <v>0</v>
      </c>
      <c r="AF43" s="64">
        <f>+'ENERO '!AF43+FEBRERO!AF43+MARZO!AF43+ABRIL!AF43+'MAYO '!AF43+JUNIO!AF43+JULIO!AF43+AGOSTO!AF43+SEPTIEMBRE!AF43+'OCTUBRE '!AF43+'NOVIEMBRE '!AF43+'DICIEMBRE '!AF43</f>
        <v>0</v>
      </c>
      <c r="AG43" s="64">
        <f>+'ENERO '!AG43+FEBRERO!AG43+MARZO!AG43+ABRIL!AG43+'MAYO '!AG43+JUNIO!AG43+JULIO!AG43+AGOSTO!AG43+SEPTIEMBRE!AG43+'OCTUBRE '!AG43+'NOVIEMBRE '!AG43+'DICIEMBRE '!AG43</f>
        <v>0</v>
      </c>
      <c r="AH43" s="64">
        <f>+'ENERO '!AH43+FEBRERO!AH43+MARZO!AH43+ABRIL!AH43+'MAYO '!AH43+JUNIO!AH43+JULIO!AH43+AGOSTO!AH43+SEPTIEMBRE!AH43+'OCTUBRE '!AH43+'NOVIEMBRE '!AH43+'DICIEMBRE '!AH43</f>
        <v>0</v>
      </c>
      <c r="AI43" s="64">
        <f>+'ENERO '!AI43+FEBRERO!AI43+MARZO!AI43+ABRIL!AI43+'MAYO '!AI43+JUNIO!AI43+JULIO!AI43+AGOSTO!AI43+SEPTIEMBRE!AI43+'OCTUBRE '!AI43+'NOVIEMBRE '!AI43+'DICIEMBRE '!AI43</f>
        <v>0</v>
      </c>
      <c r="AJ43" s="64">
        <f>+'ENERO '!AJ43+FEBRERO!AJ43+MARZO!AJ43+ABRIL!AJ43+'MAYO '!AJ43+JUNIO!AJ43+JULIO!AJ43+AGOSTO!AJ43+SEPTIEMBRE!AJ43+'OCTUBRE '!AJ43+'NOVIEMBRE '!AJ43+'DICIEMBRE '!AJ43</f>
        <v>0</v>
      </c>
      <c r="AK43" s="64">
        <f>+'ENERO '!AK43+FEBRERO!AK43+MARZO!AK43+ABRIL!AK43+'MAYO '!AK43+JUNIO!AK43+JULIO!AK43+AGOSTO!AK43+SEPTIEMBRE!AK43+'OCTUBRE '!AK43+'NOVIEMBRE '!AK43+'DICIEMBRE '!AK43</f>
        <v>0</v>
      </c>
      <c r="AL43" s="64">
        <f>+'ENERO '!AL43+FEBRERO!AL43+MARZO!AL43+ABRIL!AL43+'MAYO '!AL43+JUNIO!AL43+JULIO!AL43+AGOSTO!AL43+SEPTIEMBRE!AL43+'OCTUBRE '!AL43+'NOVIEMBRE '!AL43+'DICIEMBRE '!AL43</f>
        <v>0</v>
      </c>
      <c r="AM43" s="64">
        <f>+'ENERO '!AM43+FEBRERO!AM43+MARZO!AM43+ABRIL!AM43+'MAYO '!AM43+JUNIO!AM43+JULIO!AM43+AGOSTO!AM43+SEPTIEMBRE!AM43+'OCTUBRE '!AM43+'NOVIEMBRE '!AM43+'DICIEMBRE '!AM43</f>
        <v>0</v>
      </c>
      <c r="AN43" s="64">
        <f>+'ENERO '!AN43+FEBRERO!AN43+MARZO!AN43+ABRIL!AN43+'MAYO '!AN43+JUNIO!AN43+JULIO!AN43+AGOSTO!AN43+SEPTIEMBRE!AN43+'OCTUBRE '!AN43+'NOVIEMBRE '!AN43+'DICIEMBRE '!AN43</f>
        <v>0</v>
      </c>
      <c r="AO43" s="95"/>
      <c r="AP43" s="64">
        <f>+'ENERO '!AP43+FEBRERO!AP43+MARZO!AP43+ABRIL!AP43+'MAYO '!AP43+JUNIO!AP43+JULIO!AP43+AGOSTO!AP43+SEPTIEMBRE!AP43+'OCTUBRE '!AP43+'NOVIEMBRE '!AP43+'DICIEMBRE '!AP43</f>
        <v>0</v>
      </c>
      <c r="AQ43" s="143"/>
      <c r="AR43" s="142"/>
      <c r="AS43" s="143"/>
      <c r="AT43" s="142"/>
      <c r="AU43" s="143"/>
      <c r="AV43" s="144"/>
      <c r="AW43" s="150"/>
      <c r="AX43" s="146"/>
      <c r="AY43" s="138" t="str">
        <f t="shared" si="0"/>
        <v/>
      </c>
      <c r="BF43" s="2"/>
      <c r="BG43" s="2"/>
      <c r="BH43" s="2"/>
      <c r="BI43" s="2"/>
      <c r="BJ43" s="2"/>
      <c r="BK43" s="2"/>
      <c r="BL43" s="2"/>
      <c r="BM43" s="2"/>
      <c r="BN43" s="2"/>
      <c r="BO43" s="2"/>
      <c r="BP43" s="105" t="str">
        <f t="shared" si="1"/>
        <v/>
      </c>
      <c r="BQ43" s="25" t="str">
        <f t="shared" si="2"/>
        <v/>
      </c>
      <c r="BR43" s="25" t="str">
        <f t="shared" si="3"/>
        <v/>
      </c>
      <c r="BS43" s="25" t="str">
        <f t="shared" si="4"/>
        <v/>
      </c>
      <c r="BT43" s="25" t="str">
        <f t="shared" si="5"/>
        <v/>
      </c>
      <c r="BU43" s="25" t="str">
        <f t="shared" si="6"/>
        <v/>
      </c>
      <c r="BV43" s="21" t="str">
        <f t="shared" si="14"/>
        <v/>
      </c>
      <c r="BW43" s="18"/>
      <c r="BX43" s="108">
        <f t="shared" si="7"/>
        <v>0</v>
      </c>
      <c r="BY43" s="108">
        <f t="shared" si="8"/>
        <v>0</v>
      </c>
      <c r="BZ43" s="108">
        <f t="shared" si="9"/>
        <v>0</v>
      </c>
      <c r="CA43" s="108">
        <f t="shared" si="10"/>
        <v>0</v>
      </c>
      <c r="CB43" s="108">
        <f t="shared" si="11"/>
        <v>0</v>
      </c>
      <c r="CC43" s="108" t="str">
        <f t="shared" si="12"/>
        <v/>
      </c>
      <c r="CD43" s="108">
        <f t="shared" si="15"/>
        <v>0</v>
      </c>
      <c r="CY43" s="14"/>
      <c r="CZ43" s="14"/>
    </row>
    <row r="44" spans="1:104" s="4" customFormat="1" ht="11.25" x14ac:dyDescent="0.15">
      <c r="A44" s="23" t="s">
        <v>74</v>
      </c>
      <c r="B44" s="87">
        <f t="shared" si="13"/>
        <v>0</v>
      </c>
      <c r="C44" s="64">
        <f>+'ENERO '!C44+FEBRERO!C44+MARZO!C44+ABRIL!C44+'MAYO '!C44+JUNIO!C44+JULIO!C44+AGOSTO!C44+SEPTIEMBRE!C44+'OCTUBRE '!C44+'NOVIEMBRE '!C44+'DICIEMBRE '!C44</f>
        <v>0</v>
      </c>
      <c r="D44" s="64">
        <f>+'ENERO '!D44+FEBRERO!D44+MARZO!D44+ABRIL!D44+'MAYO '!D44+JUNIO!D44+JULIO!D44+AGOSTO!D44+SEPTIEMBRE!D44+'OCTUBRE '!D44+'NOVIEMBRE '!D44+'DICIEMBRE '!D44</f>
        <v>0</v>
      </c>
      <c r="E44" s="64">
        <f>+'ENERO '!E44+FEBRERO!E44+MARZO!E44+ABRIL!E44+'MAYO '!E44+JUNIO!E44+JULIO!E44+AGOSTO!E44+SEPTIEMBRE!E44+'OCTUBRE '!E44+'NOVIEMBRE '!E44+'DICIEMBRE '!E44</f>
        <v>0</v>
      </c>
      <c r="F44" s="64">
        <f>+'ENERO '!F44+FEBRERO!F44+MARZO!F44+ABRIL!F44+'MAYO '!F44+JUNIO!F44+JULIO!F44+AGOSTO!F44+SEPTIEMBRE!F44+'OCTUBRE '!F44+'NOVIEMBRE '!F44+'DICIEMBRE '!F44</f>
        <v>0</v>
      </c>
      <c r="G44" s="64">
        <f>+'ENERO '!G44+FEBRERO!G44+MARZO!G44+ABRIL!G44+'MAYO '!G44+JUNIO!G44+JULIO!G44+AGOSTO!G44+SEPTIEMBRE!G44+'OCTUBRE '!G44+'NOVIEMBRE '!G44+'DICIEMBRE '!G44</f>
        <v>0</v>
      </c>
      <c r="H44" s="64">
        <f>+'ENERO '!H44+FEBRERO!H44+MARZO!H44+ABRIL!H44+'MAYO '!H44+JUNIO!H44+JULIO!H44+AGOSTO!H44+SEPTIEMBRE!H44+'OCTUBRE '!H44+'NOVIEMBRE '!H44+'DICIEMBRE '!H44</f>
        <v>0</v>
      </c>
      <c r="I44" s="64">
        <f>+'ENERO '!I44+FEBRERO!I44+MARZO!I44+ABRIL!I44+'MAYO '!I44+JUNIO!I44+JULIO!I44+AGOSTO!I44+SEPTIEMBRE!I44+'OCTUBRE '!I44+'NOVIEMBRE '!I44+'DICIEMBRE '!I44</f>
        <v>0</v>
      </c>
      <c r="J44" s="64">
        <f>+'ENERO '!J44+FEBRERO!J44+MARZO!J44+ABRIL!J44+'MAYO '!J44+JUNIO!J44+JULIO!J44+AGOSTO!J44+SEPTIEMBRE!J44+'OCTUBRE '!J44+'NOVIEMBRE '!J44+'DICIEMBRE '!J44</f>
        <v>0</v>
      </c>
      <c r="K44" s="64">
        <f>+'ENERO '!K44+FEBRERO!K44+MARZO!K44+ABRIL!K44+'MAYO '!K44+JUNIO!K44+JULIO!K44+AGOSTO!K44+SEPTIEMBRE!K44+'OCTUBRE '!K44+'NOVIEMBRE '!K44+'DICIEMBRE '!K44</f>
        <v>0</v>
      </c>
      <c r="L44" s="64">
        <f>+'ENERO '!L44+FEBRERO!L44+MARZO!L44+ABRIL!L44+'MAYO '!L44+JUNIO!L44+JULIO!L44+AGOSTO!L44+SEPTIEMBRE!L44+'OCTUBRE '!L44+'NOVIEMBRE '!L44+'DICIEMBRE '!L44</f>
        <v>0</v>
      </c>
      <c r="M44" s="64">
        <f>+'ENERO '!M44+FEBRERO!M44+MARZO!M44+ABRIL!M44+'MAYO '!M44+JUNIO!M44+JULIO!M44+AGOSTO!M44+SEPTIEMBRE!M44+'OCTUBRE '!M44+'NOVIEMBRE '!M44+'DICIEMBRE '!M44</f>
        <v>0</v>
      </c>
      <c r="N44" s="64">
        <f>+'ENERO '!N44+FEBRERO!N44+MARZO!N44+ABRIL!N44+'MAYO '!N44+JUNIO!N44+JULIO!N44+AGOSTO!N44+SEPTIEMBRE!N44+'OCTUBRE '!N44+'NOVIEMBRE '!N44+'DICIEMBRE '!N44</f>
        <v>0</v>
      </c>
      <c r="O44" s="64">
        <f>+'ENERO '!O44+FEBRERO!O44+MARZO!O44+ABRIL!O44+'MAYO '!O44+JUNIO!O44+JULIO!O44+AGOSTO!O44+SEPTIEMBRE!O44+'OCTUBRE '!O44+'NOVIEMBRE '!O44+'DICIEMBRE '!O44</f>
        <v>0</v>
      </c>
      <c r="P44" s="64">
        <f>+'ENERO '!P44+FEBRERO!P44+MARZO!P44+ABRIL!P44+'MAYO '!P44+JUNIO!P44+JULIO!P44+AGOSTO!P44+SEPTIEMBRE!P44+'OCTUBRE '!P44+'NOVIEMBRE '!P44+'DICIEMBRE '!P44</f>
        <v>0</v>
      </c>
      <c r="Q44" s="64">
        <f>+'ENERO '!Q44+FEBRERO!Q44+MARZO!Q44+ABRIL!Q44+'MAYO '!Q44+JUNIO!Q44+JULIO!Q44+AGOSTO!Q44+SEPTIEMBRE!Q44+'OCTUBRE '!Q44+'NOVIEMBRE '!Q44+'DICIEMBRE '!Q44</f>
        <v>0</v>
      </c>
      <c r="R44" s="64">
        <f>+'ENERO '!R44+FEBRERO!R44+MARZO!R44+ABRIL!R44+'MAYO '!R44+JUNIO!R44+JULIO!R44+AGOSTO!R44+SEPTIEMBRE!R44+'OCTUBRE '!R44+'NOVIEMBRE '!R44+'DICIEMBRE '!R44</f>
        <v>0</v>
      </c>
      <c r="S44" s="64">
        <f>+'ENERO '!S44+FEBRERO!S44+MARZO!S44+ABRIL!S44+'MAYO '!S44+JUNIO!S44+JULIO!S44+AGOSTO!S44+SEPTIEMBRE!S44+'OCTUBRE '!S44+'NOVIEMBRE '!S44+'DICIEMBRE '!S44</f>
        <v>0</v>
      </c>
      <c r="T44" s="64">
        <f>+'ENERO '!T44+FEBRERO!T44+MARZO!T44+ABRIL!T44+'MAYO '!T44+JUNIO!T44+JULIO!T44+AGOSTO!T44+SEPTIEMBRE!T44+'OCTUBRE '!T44+'NOVIEMBRE '!T44+'DICIEMBRE '!T44</f>
        <v>0</v>
      </c>
      <c r="U44" s="64">
        <f>+'ENERO '!U44+FEBRERO!U44+MARZO!U44+ABRIL!U44+'MAYO '!U44+JUNIO!U44+JULIO!U44+AGOSTO!U44+SEPTIEMBRE!U44+'OCTUBRE '!U44+'NOVIEMBRE '!U44+'DICIEMBRE '!U44</f>
        <v>0</v>
      </c>
      <c r="V44" s="64">
        <f>+'ENERO '!V44+FEBRERO!V44+MARZO!V44+ABRIL!V44+'MAYO '!V44+JUNIO!V44+JULIO!V44+AGOSTO!V44+SEPTIEMBRE!V44+'OCTUBRE '!V44+'NOVIEMBRE '!V44+'DICIEMBRE '!V44</f>
        <v>0</v>
      </c>
      <c r="W44" s="64">
        <f>+'ENERO '!W44+FEBRERO!W44+MARZO!W44+ABRIL!W44+'MAYO '!W44+JUNIO!W44+JULIO!W44+AGOSTO!W44+SEPTIEMBRE!W44+'OCTUBRE '!W44+'NOVIEMBRE '!W44+'DICIEMBRE '!W44</f>
        <v>0</v>
      </c>
      <c r="X44" s="64">
        <f>+'ENERO '!X44+FEBRERO!X44+MARZO!X44+ABRIL!X44+'MAYO '!X44+JUNIO!X44+JULIO!X44+AGOSTO!X44+SEPTIEMBRE!X44+'OCTUBRE '!X44+'NOVIEMBRE '!X44+'DICIEMBRE '!X44</f>
        <v>0</v>
      </c>
      <c r="Y44" s="64">
        <f>+'ENERO '!Y44+FEBRERO!Y44+MARZO!Y44+ABRIL!Y44+'MAYO '!Y44+JUNIO!Y44+JULIO!Y44+AGOSTO!Y44+SEPTIEMBRE!Y44+'OCTUBRE '!Y44+'NOVIEMBRE '!Y44+'DICIEMBRE '!Y44</f>
        <v>0</v>
      </c>
      <c r="Z44" s="64">
        <f>+'ENERO '!Z44+FEBRERO!Z44+MARZO!Z44+ABRIL!Z44+'MAYO '!Z44+JUNIO!Z44+JULIO!Z44+AGOSTO!Z44+SEPTIEMBRE!Z44+'OCTUBRE '!Z44+'NOVIEMBRE '!Z44+'DICIEMBRE '!Z44</f>
        <v>0</v>
      </c>
      <c r="AA44" s="64">
        <f>+'ENERO '!AA44+FEBRERO!AA44+MARZO!AA44+ABRIL!AA44+'MAYO '!AA44+JUNIO!AA44+JULIO!AA44+AGOSTO!AA44+SEPTIEMBRE!AA44+'OCTUBRE '!AA44+'NOVIEMBRE '!AA44+'DICIEMBRE '!AA44</f>
        <v>0</v>
      </c>
      <c r="AB44" s="64">
        <f>+'ENERO '!AB44+FEBRERO!AB44+MARZO!AB44+ABRIL!AB44+'MAYO '!AB44+JUNIO!AB44+JULIO!AB44+AGOSTO!AB44+SEPTIEMBRE!AB44+'OCTUBRE '!AB44+'NOVIEMBRE '!AB44+'DICIEMBRE '!AB44</f>
        <v>0</v>
      </c>
      <c r="AC44" s="64">
        <f>+'ENERO '!AC44+FEBRERO!AC44+MARZO!AC44+ABRIL!AC44+'MAYO '!AC44+JUNIO!AC44+JULIO!AC44+AGOSTO!AC44+SEPTIEMBRE!AC44+'OCTUBRE '!AC44+'NOVIEMBRE '!AC44+'DICIEMBRE '!AC44</f>
        <v>0</v>
      </c>
      <c r="AD44" s="64">
        <f>+'ENERO '!AD44+FEBRERO!AD44+MARZO!AD44+ABRIL!AD44+'MAYO '!AD44+JUNIO!AD44+JULIO!AD44+AGOSTO!AD44+SEPTIEMBRE!AD44+'OCTUBRE '!AD44+'NOVIEMBRE '!AD44+'DICIEMBRE '!AD44</f>
        <v>0</v>
      </c>
      <c r="AE44" s="64">
        <f>+'ENERO '!AE44+FEBRERO!AE44+MARZO!AE44+ABRIL!AE44+'MAYO '!AE44+JUNIO!AE44+JULIO!AE44+AGOSTO!AE44+SEPTIEMBRE!AE44+'OCTUBRE '!AE44+'NOVIEMBRE '!AE44+'DICIEMBRE '!AE44</f>
        <v>0</v>
      </c>
      <c r="AF44" s="64">
        <f>+'ENERO '!AF44+FEBRERO!AF44+MARZO!AF44+ABRIL!AF44+'MAYO '!AF44+JUNIO!AF44+JULIO!AF44+AGOSTO!AF44+SEPTIEMBRE!AF44+'OCTUBRE '!AF44+'NOVIEMBRE '!AF44+'DICIEMBRE '!AF44</f>
        <v>0</v>
      </c>
      <c r="AG44" s="64">
        <f>+'ENERO '!AG44+FEBRERO!AG44+MARZO!AG44+ABRIL!AG44+'MAYO '!AG44+JUNIO!AG44+JULIO!AG44+AGOSTO!AG44+SEPTIEMBRE!AG44+'OCTUBRE '!AG44+'NOVIEMBRE '!AG44+'DICIEMBRE '!AG44</f>
        <v>0</v>
      </c>
      <c r="AH44" s="64">
        <f>+'ENERO '!AH44+FEBRERO!AH44+MARZO!AH44+ABRIL!AH44+'MAYO '!AH44+JUNIO!AH44+JULIO!AH44+AGOSTO!AH44+SEPTIEMBRE!AH44+'OCTUBRE '!AH44+'NOVIEMBRE '!AH44+'DICIEMBRE '!AH44</f>
        <v>0</v>
      </c>
      <c r="AI44" s="64">
        <f>+'ENERO '!AI44+FEBRERO!AI44+MARZO!AI44+ABRIL!AI44+'MAYO '!AI44+JUNIO!AI44+JULIO!AI44+AGOSTO!AI44+SEPTIEMBRE!AI44+'OCTUBRE '!AI44+'NOVIEMBRE '!AI44+'DICIEMBRE '!AI44</f>
        <v>0</v>
      </c>
      <c r="AJ44" s="64">
        <f>+'ENERO '!AJ44+FEBRERO!AJ44+MARZO!AJ44+ABRIL!AJ44+'MAYO '!AJ44+JUNIO!AJ44+JULIO!AJ44+AGOSTO!AJ44+SEPTIEMBRE!AJ44+'OCTUBRE '!AJ44+'NOVIEMBRE '!AJ44+'DICIEMBRE '!AJ44</f>
        <v>0</v>
      </c>
      <c r="AK44" s="64">
        <f>+'ENERO '!AK44+FEBRERO!AK44+MARZO!AK44+ABRIL!AK44+'MAYO '!AK44+JUNIO!AK44+JULIO!AK44+AGOSTO!AK44+SEPTIEMBRE!AK44+'OCTUBRE '!AK44+'NOVIEMBRE '!AK44+'DICIEMBRE '!AK44</f>
        <v>0</v>
      </c>
      <c r="AL44" s="64">
        <f>+'ENERO '!AL44+FEBRERO!AL44+MARZO!AL44+ABRIL!AL44+'MAYO '!AL44+JUNIO!AL44+JULIO!AL44+AGOSTO!AL44+SEPTIEMBRE!AL44+'OCTUBRE '!AL44+'NOVIEMBRE '!AL44+'DICIEMBRE '!AL44</f>
        <v>0</v>
      </c>
      <c r="AM44" s="64">
        <f>+'ENERO '!AM44+FEBRERO!AM44+MARZO!AM44+ABRIL!AM44+'MAYO '!AM44+JUNIO!AM44+JULIO!AM44+AGOSTO!AM44+SEPTIEMBRE!AM44+'OCTUBRE '!AM44+'NOVIEMBRE '!AM44+'DICIEMBRE '!AM44</f>
        <v>0</v>
      </c>
      <c r="AN44" s="64">
        <f>+'ENERO '!AN44+FEBRERO!AN44+MARZO!AN44+ABRIL!AN44+'MAYO '!AN44+JUNIO!AN44+JULIO!AN44+AGOSTO!AN44+SEPTIEMBRE!AN44+'OCTUBRE '!AN44+'NOVIEMBRE '!AN44+'DICIEMBRE '!AN44</f>
        <v>0</v>
      </c>
      <c r="AO44" s="95"/>
      <c r="AP44" s="64">
        <f>+'ENERO '!AP44+FEBRERO!AP44+MARZO!AP44+ABRIL!AP44+'MAYO '!AP44+JUNIO!AP44+JULIO!AP44+AGOSTO!AP44+SEPTIEMBRE!AP44+'OCTUBRE '!AP44+'NOVIEMBRE '!AP44+'DICIEMBRE '!AP44</f>
        <v>0</v>
      </c>
      <c r="AQ44" s="143"/>
      <c r="AR44" s="142"/>
      <c r="AS44" s="143"/>
      <c r="AT44" s="142"/>
      <c r="AU44" s="143"/>
      <c r="AV44" s="144"/>
      <c r="AW44" s="145"/>
      <c r="AX44" s="146"/>
      <c r="AY44" s="138" t="str">
        <f t="shared" si="0"/>
        <v/>
      </c>
      <c r="BF44" s="2"/>
      <c r="BG44" s="2"/>
      <c r="BH44" s="2"/>
      <c r="BI44" s="2"/>
      <c r="BJ44" s="2"/>
      <c r="BK44" s="2"/>
      <c r="BL44" s="2"/>
      <c r="BM44" s="2"/>
      <c r="BN44" s="2"/>
      <c r="BO44" s="2"/>
      <c r="BP44" s="105" t="str">
        <f t="shared" si="1"/>
        <v/>
      </c>
      <c r="BQ44" s="25" t="str">
        <f t="shared" si="2"/>
        <v/>
      </c>
      <c r="BR44" s="25" t="str">
        <f t="shared" si="3"/>
        <v/>
      </c>
      <c r="BS44" s="25" t="str">
        <f t="shared" si="4"/>
        <v/>
      </c>
      <c r="BT44" s="25" t="str">
        <f t="shared" si="5"/>
        <v/>
      </c>
      <c r="BU44" s="25" t="str">
        <f t="shared" si="6"/>
        <v/>
      </c>
      <c r="BV44" s="21" t="str">
        <f t="shared" si="14"/>
        <v/>
      </c>
      <c r="BW44" s="18"/>
      <c r="BX44" s="108">
        <f t="shared" si="7"/>
        <v>0</v>
      </c>
      <c r="BY44" s="108">
        <f t="shared" si="8"/>
        <v>0</v>
      </c>
      <c r="BZ44" s="108">
        <f t="shared" si="9"/>
        <v>0</v>
      </c>
      <c r="CA44" s="108">
        <f t="shared" si="10"/>
        <v>0</v>
      </c>
      <c r="CB44" s="108">
        <f t="shared" si="11"/>
        <v>0</v>
      </c>
      <c r="CC44" s="108" t="str">
        <f t="shared" si="12"/>
        <v/>
      </c>
      <c r="CD44" s="108">
        <f t="shared" si="15"/>
        <v>0</v>
      </c>
      <c r="CY44" s="14"/>
      <c r="CZ44" s="14"/>
    </row>
    <row r="45" spans="1:104" s="4" customFormat="1" ht="11.25" x14ac:dyDescent="0.15">
      <c r="A45" s="23" t="s">
        <v>75</v>
      </c>
      <c r="B45" s="87">
        <f t="shared" si="13"/>
        <v>0</v>
      </c>
      <c r="C45" s="64">
        <f>+'ENERO '!C45+FEBRERO!C45+MARZO!C45+ABRIL!C45+'MAYO '!C45+JUNIO!C45+JULIO!C45+AGOSTO!C45+SEPTIEMBRE!C45+'OCTUBRE '!C45+'NOVIEMBRE '!C45+'DICIEMBRE '!C45</f>
        <v>0</v>
      </c>
      <c r="D45" s="64">
        <f>+'ENERO '!D45+FEBRERO!D45+MARZO!D45+ABRIL!D45+'MAYO '!D45+JUNIO!D45+JULIO!D45+AGOSTO!D45+SEPTIEMBRE!D45+'OCTUBRE '!D45+'NOVIEMBRE '!D45+'DICIEMBRE '!D45</f>
        <v>0</v>
      </c>
      <c r="E45" s="64">
        <f>+'ENERO '!E45+FEBRERO!E45+MARZO!E45+ABRIL!E45+'MAYO '!E45+JUNIO!E45+JULIO!E45+AGOSTO!E45+SEPTIEMBRE!E45+'OCTUBRE '!E45+'NOVIEMBRE '!E45+'DICIEMBRE '!E45</f>
        <v>0</v>
      </c>
      <c r="F45" s="64">
        <f>+'ENERO '!F45+FEBRERO!F45+MARZO!F45+ABRIL!F45+'MAYO '!F45+JUNIO!F45+JULIO!F45+AGOSTO!F45+SEPTIEMBRE!F45+'OCTUBRE '!F45+'NOVIEMBRE '!F45+'DICIEMBRE '!F45</f>
        <v>0</v>
      </c>
      <c r="G45" s="64">
        <f>+'ENERO '!G45+FEBRERO!G45+MARZO!G45+ABRIL!G45+'MAYO '!G45+JUNIO!G45+JULIO!G45+AGOSTO!G45+SEPTIEMBRE!G45+'OCTUBRE '!G45+'NOVIEMBRE '!G45+'DICIEMBRE '!G45</f>
        <v>0</v>
      </c>
      <c r="H45" s="64">
        <f>+'ENERO '!H45+FEBRERO!H45+MARZO!H45+ABRIL!H45+'MAYO '!H45+JUNIO!H45+JULIO!H45+AGOSTO!H45+SEPTIEMBRE!H45+'OCTUBRE '!H45+'NOVIEMBRE '!H45+'DICIEMBRE '!H45</f>
        <v>0</v>
      </c>
      <c r="I45" s="64">
        <f>+'ENERO '!I45+FEBRERO!I45+MARZO!I45+ABRIL!I45+'MAYO '!I45+JUNIO!I45+JULIO!I45+AGOSTO!I45+SEPTIEMBRE!I45+'OCTUBRE '!I45+'NOVIEMBRE '!I45+'DICIEMBRE '!I45</f>
        <v>0</v>
      </c>
      <c r="J45" s="64">
        <f>+'ENERO '!J45+FEBRERO!J45+MARZO!J45+ABRIL!J45+'MAYO '!J45+JUNIO!J45+JULIO!J45+AGOSTO!J45+SEPTIEMBRE!J45+'OCTUBRE '!J45+'NOVIEMBRE '!J45+'DICIEMBRE '!J45</f>
        <v>0</v>
      </c>
      <c r="K45" s="64">
        <f>+'ENERO '!K45+FEBRERO!K45+MARZO!K45+ABRIL!K45+'MAYO '!K45+JUNIO!K45+JULIO!K45+AGOSTO!K45+SEPTIEMBRE!K45+'OCTUBRE '!K45+'NOVIEMBRE '!K45+'DICIEMBRE '!K45</f>
        <v>0</v>
      </c>
      <c r="L45" s="64">
        <f>+'ENERO '!L45+FEBRERO!L45+MARZO!L45+ABRIL!L45+'MAYO '!L45+JUNIO!L45+JULIO!L45+AGOSTO!L45+SEPTIEMBRE!L45+'OCTUBRE '!L45+'NOVIEMBRE '!L45+'DICIEMBRE '!L45</f>
        <v>0</v>
      </c>
      <c r="M45" s="64">
        <f>+'ENERO '!M45+FEBRERO!M45+MARZO!M45+ABRIL!M45+'MAYO '!M45+JUNIO!M45+JULIO!M45+AGOSTO!M45+SEPTIEMBRE!M45+'OCTUBRE '!M45+'NOVIEMBRE '!M45+'DICIEMBRE '!M45</f>
        <v>0</v>
      </c>
      <c r="N45" s="64">
        <f>+'ENERO '!N45+FEBRERO!N45+MARZO!N45+ABRIL!N45+'MAYO '!N45+JUNIO!N45+JULIO!N45+AGOSTO!N45+SEPTIEMBRE!N45+'OCTUBRE '!N45+'NOVIEMBRE '!N45+'DICIEMBRE '!N45</f>
        <v>0</v>
      </c>
      <c r="O45" s="64">
        <f>+'ENERO '!O45+FEBRERO!O45+MARZO!O45+ABRIL!O45+'MAYO '!O45+JUNIO!O45+JULIO!O45+AGOSTO!O45+SEPTIEMBRE!O45+'OCTUBRE '!O45+'NOVIEMBRE '!O45+'DICIEMBRE '!O45</f>
        <v>0</v>
      </c>
      <c r="P45" s="64">
        <f>+'ENERO '!P45+FEBRERO!P45+MARZO!P45+ABRIL!P45+'MAYO '!P45+JUNIO!P45+JULIO!P45+AGOSTO!P45+SEPTIEMBRE!P45+'OCTUBRE '!P45+'NOVIEMBRE '!P45+'DICIEMBRE '!P45</f>
        <v>0</v>
      </c>
      <c r="Q45" s="64">
        <f>+'ENERO '!Q45+FEBRERO!Q45+MARZO!Q45+ABRIL!Q45+'MAYO '!Q45+JUNIO!Q45+JULIO!Q45+AGOSTO!Q45+SEPTIEMBRE!Q45+'OCTUBRE '!Q45+'NOVIEMBRE '!Q45+'DICIEMBRE '!Q45</f>
        <v>0</v>
      </c>
      <c r="R45" s="64">
        <f>+'ENERO '!R45+FEBRERO!R45+MARZO!R45+ABRIL!R45+'MAYO '!R45+JUNIO!R45+JULIO!R45+AGOSTO!R45+SEPTIEMBRE!R45+'OCTUBRE '!R45+'NOVIEMBRE '!R45+'DICIEMBRE '!R45</f>
        <v>0</v>
      </c>
      <c r="S45" s="64">
        <f>+'ENERO '!S45+FEBRERO!S45+MARZO!S45+ABRIL!S45+'MAYO '!S45+JUNIO!S45+JULIO!S45+AGOSTO!S45+SEPTIEMBRE!S45+'OCTUBRE '!S45+'NOVIEMBRE '!S45+'DICIEMBRE '!S45</f>
        <v>0</v>
      </c>
      <c r="T45" s="64">
        <f>+'ENERO '!T45+FEBRERO!T45+MARZO!T45+ABRIL!T45+'MAYO '!T45+JUNIO!T45+JULIO!T45+AGOSTO!T45+SEPTIEMBRE!T45+'OCTUBRE '!T45+'NOVIEMBRE '!T45+'DICIEMBRE '!T45</f>
        <v>0</v>
      </c>
      <c r="U45" s="64">
        <f>+'ENERO '!U45+FEBRERO!U45+MARZO!U45+ABRIL!U45+'MAYO '!U45+JUNIO!U45+JULIO!U45+AGOSTO!U45+SEPTIEMBRE!U45+'OCTUBRE '!U45+'NOVIEMBRE '!U45+'DICIEMBRE '!U45</f>
        <v>0</v>
      </c>
      <c r="V45" s="64">
        <f>+'ENERO '!V45+FEBRERO!V45+MARZO!V45+ABRIL!V45+'MAYO '!V45+JUNIO!V45+JULIO!V45+AGOSTO!V45+SEPTIEMBRE!V45+'OCTUBRE '!V45+'NOVIEMBRE '!V45+'DICIEMBRE '!V45</f>
        <v>0</v>
      </c>
      <c r="W45" s="64">
        <f>+'ENERO '!W45+FEBRERO!W45+MARZO!W45+ABRIL!W45+'MAYO '!W45+JUNIO!W45+JULIO!W45+AGOSTO!W45+SEPTIEMBRE!W45+'OCTUBRE '!W45+'NOVIEMBRE '!W45+'DICIEMBRE '!W45</f>
        <v>0</v>
      </c>
      <c r="X45" s="64">
        <f>+'ENERO '!X45+FEBRERO!X45+MARZO!X45+ABRIL!X45+'MAYO '!X45+JUNIO!X45+JULIO!X45+AGOSTO!X45+SEPTIEMBRE!X45+'OCTUBRE '!X45+'NOVIEMBRE '!X45+'DICIEMBRE '!X45</f>
        <v>0</v>
      </c>
      <c r="Y45" s="64">
        <f>+'ENERO '!Y45+FEBRERO!Y45+MARZO!Y45+ABRIL!Y45+'MAYO '!Y45+JUNIO!Y45+JULIO!Y45+AGOSTO!Y45+SEPTIEMBRE!Y45+'OCTUBRE '!Y45+'NOVIEMBRE '!Y45+'DICIEMBRE '!Y45</f>
        <v>0</v>
      </c>
      <c r="Z45" s="64">
        <f>+'ENERO '!Z45+FEBRERO!Z45+MARZO!Z45+ABRIL!Z45+'MAYO '!Z45+JUNIO!Z45+JULIO!Z45+AGOSTO!Z45+SEPTIEMBRE!Z45+'OCTUBRE '!Z45+'NOVIEMBRE '!Z45+'DICIEMBRE '!Z45</f>
        <v>0</v>
      </c>
      <c r="AA45" s="64">
        <f>+'ENERO '!AA45+FEBRERO!AA45+MARZO!AA45+ABRIL!AA45+'MAYO '!AA45+JUNIO!AA45+JULIO!AA45+AGOSTO!AA45+SEPTIEMBRE!AA45+'OCTUBRE '!AA45+'NOVIEMBRE '!AA45+'DICIEMBRE '!AA45</f>
        <v>0</v>
      </c>
      <c r="AB45" s="64">
        <f>+'ENERO '!AB45+FEBRERO!AB45+MARZO!AB45+ABRIL!AB45+'MAYO '!AB45+JUNIO!AB45+JULIO!AB45+AGOSTO!AB45+SEPTIEMBRE!AB45+'OCTUBRE '!AB45+'NOVIEMBRE '!AB45+'DICIEMBRE '!AB45</f>
        <v>0</v>
      </c>
      <c r="AC45" s="64">
        <f>+'ENERO '!AC45+FEBRERO!AC45+MARZO!AC45+ABRIL!AC45+'MAYO '!AC45+JUNIO!AC45+JULIO!AC45+AGOSTO!AC45+SEPTIEMBRE!AC45+'OCTUBRE '!AC45+'NOVIEMBRE '!AC45+'DICIEMBRE '!AC45</f>
        <v>0</v>
      </c>
      <c r="AD45" s="64">
        <f>+'ENERO '!AD45+FEBRERO!AD45+MARZO!AD45+ABRIL!AD45+'MAYO '!AD45+JUNIO!AD45+JULIO!AD45+AGOSTO!AD45+SEPTIEMBRE!AD45+'OCTUBRE '!AD45+'NOVIEMBRE '!AD45+'DICIEMBRE '!AD45</f>
        <v>0</v>
      </c>
      <c r="AE45" s="64">
        <f>+'ENERO '!AE45+FEBRERO!AE45+MARZO!AE45+ABRIL!AE45+'MAYO '!AE45+JUNIO!AE45+JULIO!AE45+AGOSTO!AE45+SEPTIEMBRE!AE45+'OCTUBRE '!AE45+'NOVIEMBRE '!AE45+'DICIEMBRE '!AE45</f>
        <v>0</v>
      </c>
      <c r="AF45" s="64">
        <f>+'ENERO '!AF45+FEBRERO!AF45+MARZO!AF45+ABRIL!AF45+'MAYO '!AF45+JUNIO!AF45+JULIO!AF45+AGOSTO!AF45+SEPTIEMBRE!AF45+'OCTUBRE '!AF45+'NOVIEMBRE '!AF45+'DICIEMBRE '!AF45</f>
        <v>0</v>
      </c>
      <c r="AG45" s="64">
        <f>+'ENERO '!AG45+FEBRERO!AG45+MARZO!AG45+ABRIL!AG45+'MAYO '!AG45+JUNIO!AG45+JULIO!AG45+AGOSTO!AG45+SEPTIEMBRE!AG45+'OCTUBRE '!AG45+'NOVIEMBRE '!AG45+'DICIEMBRE '!AG45</f>
        <v>0</v>
      </c>
      <c r="AH45" s="64">
        <f>+'ENERO '!AH45+FEBRERO!AH45+MARZO!AH45+ABRIL!AH45+'MAYO '!AH45+JUNIO!AH45+JULIO!AH45+AGOSTO!AH45+SEPTIEMBRE!AH45+'OCTUBRE '!AH45+'NOVIEMBRE '!AH45+'DICIEMBRE '!AH45</f>
        <v>0</v>
      </c>
      <c r="AI45" s="64">
        <f>+'ENERO '!AI45+FEBRERO!AI45+MARZO!AI45+ABRIL!AI45+'MAYO '!AI45+JUNIO!AI45+JULIO!AI45+AGOSTO!AI45+SEPTIEMBRE!AI45+'OCTUBRE '!AI45+'NOVIEMBRE '!AI45+'DICIEMBRE '!AI45</f>
        <v>0</v>
      </c>
      <c r="AJ45" s="64">
        <f>+'ENERO '!AJ45+FEBRERO!AJ45+MARZO!AJ45+ABRIL!AJ45+'MAYO '!AJ45+JUNIO!AJ45+JULIO!AJ45+AGOSTO!AJ45+SEPTIEMBRE!AJ45+'OCTUBRE '!AJ45+'NOVIEMBRE '!AJ45+'DICIEMBRE '!AJ45</f>
        <v>0</v>
      </c>
      <c r="AK45" s="64">
        <f>+'ENERO '!AK45+FEBRERO!AK45+MARZO!AK45+ABRIL!AK45+'MAYO '!AK45+JUNIO!AK45+JULIO!AK45+AGOSTO!AK45+SEPTIEMBRE!AK45+'OCTUBRE '!AK45+'NOVIEMBRE '!AK45+'DICIEMBRE '!AK45</f>
        <v>0</v>
      </c>
      <c r="AL45" s="64">
        <f>+'ENERO '!AL45+FEBRERO!AL45+MARZO!AL45+ABRIL!AL45+'MAYO '!AL45+JUNIO!AL45+JULIO!AL45+AGOSTO!AL45+SEPTIEMBRE!AL45+'OCTUBRE '!AL45+'NOVIEMBRE '!AL45+'DICIEMBRE '!AL45</f>
        <v>0</v>
      </c>
      <c r="AM45" s="64">
        <f>+'ENERO '!AM45+FEBRERO!AM45+MARZO!AM45+ABRIL!AM45+'MAYO '!AM45+JUNIO!AM45+JULIO!AM45+AGOSTO!AM45+SEPTIEMBRE!AM45+'OCTUBRE '!AM45+'NOVIEMBRE '!AM45+'DICIEMBRE '!AM45</f>
        <v>0</v>
      </c>
      <c r="AN45" s="64">
        <f>+'ENERO '!AN45+FEBRERO!AN45+MARZO!AN45+ABRIL!AN45+'MAYO '!AN45+JUNIO!AN45+JULIO!AN45+AGOSTO!AN45+SEPTIEMBRE!AN45+'OCTUBRE '!AN45+'NOVIEMBRE '!AN45+'DICIEMBRE '!AN45</f>
        <v>0</v>
      </c>
      <c r="AO45" s="95"/>
      <c r="AP45" s="64">
        <f>+'ENERO '!AP45+FEBRERO!AP45+MARZO!AP45+ABRIL!AP45+'MAYO '!AP45+JUNIO!AP45+JULIO!AP45+AGOSTO!AP45+SEPTIEMBRE!AP45+'OCTUBRE '!AP45+'NOVIEMBRE '!AP45+'DICIEMBRE '!AP45</f>
        <v>0</v>
      </c>
      <c r="AQ45" s="143"/>
      <c r="AR45" s="142"/>
      <c r="AS45" s="143"/>
      <c r="AT45" s="142"/>
      <c r="AU45" s="143"/>
      <c r="AV45" s="144"/>
      <c r="AW45" s="145"/>
      <c r="AX45" s="146"/>
      <c r="AY45" s="138" t="str">
        <f t="shared" si="0"/>
        <v/>
      </c>
      <c r="BF45" s="2"/>
      <c r="BG45" s="2"/>
      <c r="BH45" s="2"/>
      <c r="BI45" s="2"/>
      <c r="BJ45" s="2"/>
      <c r="BK45" s="2"/>
      <c r="BL45" s="2"/>
      <c r="BM45" s="2"/>
      <c r="BN45" s="2"/>
      <c r="BO45" s="2"/>
      <c r="BP45" s="105" t="str">
        <f t="shared" si="1"/>
        <v/>
      </c>
      <c r="BQ45" s="25" t="str">
        <f t="shared" si="2"/>
        <v/>
      </c>
      <c r="BR45" s="25" t="str">
        <f t="shared" si="3"/>
        <v/>
      </c>
      <c r="BS45" s="25" t="str">
        <f t="shared" si="4"/>
        <v/>
      </c>
      <c r="BT45" s="25" t="str">
        <f t="shared" si="5"/>
        <v/>
      </c>
      <c r="BU45" s="25" t="str">
        <f t="shared" si="6"/>
        <v/>
      </c>
      <c r="BV45" s="21" t="str">
        <f t="shared" si="14"/>
        <v/>
      </c>
      <c r="BW45" s="18"/>
      <c r="BX45" s="108">
        <f t="shared" si="7"/>
        <v>0</v>
      </c>
      <c r="BY45" s="108">
        <f t="shared" si="8"/>
        <v>0</v>
      </c>
      <c r="BZ45" s="108">
        <f t="shared" si="9"/>
        <v>0</v>
      </c>
      <c r="CA45" s="108">
        <f t="shared" si="10"/>
        <v>0</v>
      </c>
      <c r="CB45" s="108">
        <f t="shared" si="11"/>
        <v>0</v>
      </c>
      <c r="CC45" s="108" t="str">
        <f t="shared" si="12"/>
        <v/>
      </c>
      <c r="CD45" s="108">
        <f t="shared" si="15"/>
        <v>0</v>
      </c>
      <c r="CY45" s="14"/>
      <c r="CZ45" s="14"/>
    </row>
    <row r="46" spans="1:104" s="4" customFormat="1" ht="11.25" x14ac:dyDescent="0.15">
      <c r="A46" s="23" t="s">
        <v>76</v>
      </c>
      <c r="B46" s="87">
        <f t="shared" si="13"/>
        <v>30</v>
      </c>
      <c r="C46" s="64">
        <f>+'ENERO '!C46+FEBRERO!C46+MARZO!C46+ABRIL!C46+'MAYO '!C46+JUNIO!C46+JULIO!C46+AGOSTO!C46+SEPTIEMBRE!C46+'OCTUBRE '!C46+'NOVIEMBRE '!C46+'DICIEMBRE '!C46</f>
        <v>1</v>
      </c>
      <c r="D46" s="64">
        <f>+'ENERO '!D46+FEBRERO!D46+MARZO!D46+ABRIL!D46+'MAYO '!D46+JUNIO!D46+JULIO!D46+AGOSTO!D46+SEPTIEMBRE!D46+'OCTUBRE '!D46+'NOVIEMBRE '!D46+'DICIEMBRE '!D46</f>
        <v>1</v>
      </c>
      <c r="E46" s="64">
        <f>+'ENERO '!E46+FEBRERO!E46+MARZO!E46+ABRIL!E46+'MAYO '!E46+JUNIO!E46+JULIO!E46+AGOSTO!E46+SEPTIEMBRE!E46+'OCTUBRE '!E46+'NOVIEMBRE '!E46+'DICIEMBRE '!E46</f>
        <v>0</v>
      </c>
      <c r="F46" s="64">
        <f>+'ENERO '!F46+FEBRERO!F46+MARZO!F46+ABRIL!F46+'MAYO '!F46+JUNIO!F46+JULIO!F46+AGOSTO!F46+SEPTIEMBRE!F46+'OCTUBRE '!F46+'NOVIEMBRE '!F46+'DICIEMBRE '!F46</f>
        <v>0</v>
      </c>
      <c r="G46" s="64">
        <f>+'ENERO '!G46+FEBRERO!G46+MARZO!G46+ABRIL!G46+'MAYO '!G46+JUNIO!G46+JULIO!G46+AGOSTO!G46+SEPTIEMBRE!G46+'OCTUBRE '!G46+'NOVIEMBRE '!G46+'DICIEMBRE '!G46</f>
        <v>0</v>
      </c>
      <c r="H46" s="64">
        <f>+'ENERO '!H46+FEBRERO!H46+MARZO!H46+ABRIL!H46+'MAYO '!H46+JUNIO!H46+JULIO!H46+AGOSTO!H46+SEPTIEMBRE!H46+'OCTUBRE '!H46+'NOVIEMBRE '!H46+'DICIEMBRE '!H46</f>
        <v>0</v>
      </c>
      <c r="I46" s="64">
        <f>+'ENERO '!I46+FEBRERO!I46+MARZO!I46+ABRIL!I46+'MAYO '!I46+JUNIO!I46+JULIO!I46+AGOSTO!I46+SEPTIEMBRE!I46+'OCTUBRE '!I46+'NOVIEMBRE '!I46+'DICIEMBRE '!I46</f>
        <v>1</v>
      </c>
      <c r="J46" s="64">
        <f>+'ENERO '!J46+FEBRERO!J46+MARZO!J46+ABRIL!J46+'MAYO '!J46+JUNIO!J46+JULIO!J46+AGOSTO!J46+SEPTIEMBRE!J46+'OCTUBRE '!J46+'NOVIEMBRE '!J46+'DICIEMBRE '!J46</f>
        <v>2</v>
      </c>
      <c r="K46" s="64">
        <f>+'ENERO '!K46+FEBRERO!K46+MARZO!K46+ABRIL!K46+'MAYO '!K46+JUNIO!K46+JULIO!K46+AGOSTO!K46+SEPTIEMBRE!K46+'OCTUBRE '!K46+'NOVIEMBRE '!K46+'DICIEMBRE '!K46</f>
        <v>0</v>
      </c>
      <c r="L46" s="64">
        <f>+'ENERO '!L46+FEBRERO!L46+MARZO!L46+ABRIL!L46+'MAYO '!L46+JUNIO!L46+JULIO!L46+AGOSTO!L46+SEPTIEMBRE!L46+'OCTUBRE '!L46+'NOVIEMBRE '!L46+'DICIEMBRE '!L46</f>
        <v>0</v>
      </c>
      <c r="M46" s="64">
        <f>+'ENERO '!M46+FEBRERO!M46+MARZO!M46+ABRIL!M46+'MAYO '!M46+JUNIO!M46+JULIO!M46+AGOSTO!M46+SEPTIEMBRE!M46+'OCTUBRE '!M46+'NOVIEMBRE '!M46+'DICIEMBRE '!M46</f>
        <v>6</v>
      </c>
      <c r="N46" s="64">
        <f>+'ENERO '!N46+FEBRERO!N46+MARZO!N46+ABRIL!N46+'MAYO '!N46+JUNIO!N46+JULIO!N46+AGOSTO!N46+SEPTIEMBRE!N46+'OCTUBRE '!N46+'NOVIEMBRE '!N46+'DICIEMBRE '!N46</f>
        <v>5</v>
      </c>
      <c r="O46" s="64">
        <f>+'ENERO '!O46+FEBRERO!O46+MARZO!O46+ABRIL!O46+'MAYO '!O46+JUNIO!O46+JULIO!O46+AGOSTO!O46+SEPTIEMBRE!O46+'OCTUBRE '!O46+'NOVIEMBRE '!O46+'DICIEMBRE '!O46</f>
        <v>0</v>
      </c>
      <c r="P46" s="64">
        <f>+'ENERO '!P46+FEBRERO!P46+MARZO!P46+ABRIL!P46+'MAYO '!P46+JUNIO!P46+JULIO!P46+AGOSTO!P46+SEPTIEMBRE!P46+'OCTUBRE '!P46+'NOVIEMBRE '!P46+'DICIEMBRE '!P46</f>
        <v>4</v>
      </c>
      <c r="Q46" s="64">
        <f>+'ENERO '!Q46+FEBRERO!Q46+MARZO!Q46+ABRIL!Q46+'MAYO '!Q46+JUNIO!Q46+JULIO!Q46+AGOSTO!Q46+SEPTIEMBRE!Q46+'OCTUBRE '!Q46+'NOVIEMBRE '!Q46+'DICIEMBRE '!Q46</f>
        <v>2</v>
      </c>
      <c r="R46" s="64">
        <f>+'ENERO '!R46+FEBRERO!R46+MARZO!R46+ABRIL!R46+'MAYO '!R46+JUNIO!R46+JULIO!R46+AGOSTO!R46+SEPTIEMBRE!R46+'OCTUBRE '!R46+'NOVIEMBRE '!R46+'DICIEMBRE '!R46</f>
        <v>6</v>
      </c>
      <c r="S46" s="64">
        <f>+'ENERO '!S46+FEBRERO!S46+MARZO!S46+ABRIL!S46+'MAYO '!S46+JUNIO!S46+JULIO!S46+AGOSTO!S46+SEPTIEMBRE!S46+'OCTUBRE '!S46+'NOVIEMBRE '!S46+'DICIEMBRE '!S46</f>
        <v>2</v>
      </c>
      <c r="T46" s="64">
        <f>+'ENERO '!T46+FEBRERO!T46+MARZO!T46+ABRIL!T46+'MAYO '!T46+JUNIO!T46+JULIO!T46+AGOSTO!T46+SEPTIEMBRE!T46+'OCTUBRE '!T46+'NOVIEMBRE '!T46+'DICIEMBRE '!T46</f>
        <v>2</v>
      </c>
      <c r="U46" s="64">
        <f>+'ENERO '!U46+FEBRERO!U46+MARZO!U46+ABRIL!U46+'MAYO '!U46+JUNIO!U46+JULIO!U46+AGOSTO!U46+SEPTIEMBRE!U46+'OCTUBRE '!U46+'NOVIEMBRE '!U46+'DICIEMBRE '!U46</f>
        <v>28</v>
      </c>
      <c r="V46" s="64">
        <f>+'ENERO '!V46+FEBRERO!V46+MARZO!V46+ABRIL!V46+'MAYO '!V46+JUNIO!V46+JULIO!V46+AGOSTO!V46+SEPTIEMBRE!V46+'OCTUBRE '!V46+'NOVIEMBRE '!V46+'DICIEMBRE '!V46</f>
        <v>14</v>
      </c>
      <c r="W46" s="64">
        <f>+'ENERO '!W46+FEBRERO!W46+MARZO!W46+ABRIL!W46+'MAYO '!W46+JUNIO!W46+JULIO!W46+AGOSTO!W46+SEPTIEMBRE!W46+'OCTUBRE '!W46+'NOVIEMBRE '!W46+'DICIEMBRE '!W46</f>
        <v>16</v>
      </c>
      <c r="X46" s="64">
        <f>+'ENERO '!X46+FEBRERO!X46+MARZO!X46+ABRIL!X46+'MAYO '!X46+JUNIO!X46+JULIO!X46+AGOSTO!X46+SEPTIEMBRE!X46+'OCTUBRE '!X46+'NOVIEMBRE '!X46+'DICIEMBRE '!X46</f>
        <v>0</v>
      </c>
      <c r="Y46" s="64">
        <f>+'ENERO '!Y46+FEBRERO!Y46+MARZO!Y46+ABRIL!Y46+'MAYO '!Y46+JUNIO!Y46+JULIO!Y46+AGOSTO!Y46+SEPTIEMBRE!Y46+'OCTUBRE '!Y46+'NOVIEMBRE '!Y46+'DICIEMBRE '!Y46</f>
        <v>0</v>
      </c>
      <c r="Z46" s="64">
        <f>+'ENERO '!Z46+FEBRERO!Z46+MARZO!Z46+ABRIL!Z46+'MAYO '!Z46+JUNIO!Z46+JULIO!Z46+AGOSTO!Z46+SEPTIEMBRE!Z46+'OCTUBRE '!Z46+'NOVIEMBRE '!Z46+'DICIEMBRE '!Z46</f>
        <v>0</v>
      </c>
      <c r="AA46" s="64">
        <f>+'ENERO '!AA46+FEBRERO!AA46+MARZO!AA46+ABRIL!AA46+'MAYO '!AA46+JUNIO!AA46+JULIO!AA46+AGOSTO!AA46+SEPTIEMBRE!AA46+'OCTUBRE '!AA46+'NOVIEMBRE '!AA46+'DICIEMBRE '!AA46</f>
        <v>0</v>
      </c>
      <c r="AB46" s="64">
        <f>+'ENERO '!AB46+FEBRERO!AB46+MARZO!AB46+ABRIL!AB46+'MAYO '!AB46+JUNIO!AB46+JULIO!AB46+AGOSTO!AB46+SEPTIEMBRE!AB46+'OCTUBRE '!AB46+'NOVIEMBRE '!AB46+'DICIEMBRE '!AB46</f>
        <v>28</v>
      </c>
      <c r="AC46" s="64">
        <f>+'ENERO '!AC46+FEBRERO!AC46+MARZO!AC46+ABRIL!AC46+'MAYO '!AC46+JUNIO!AC46+JULIO!AC46+AGOSTO!AC46+SEPTIEMBRE!AC46+'OCTUBRE '!AC46+'NOVIEMBRE '!AC46+'DICIEMBRE '!AC46</f>
        <v>10</v>
      </c>
      <c r="AD46" s="64">
        <f>+'ENERO '!AD46+FEBRERO!AD46+MARZO!AD46+ABRIL!AD46+'MAYO '!AD46+JUNIO!AD46+JULIO!AD46+AGOSTO!AD46+SEPTIEMBRE!AD46+'OCTUBRE '!AD46+'NOVIEMBRE '!AD46+'DICIEMBRE '!AD46</f>
        <v>18</v>
      </c>
      <c r="AE46" s="64">
        <f>+'ENERO '!AE46+FEBRERO!AE46+MARZO!AE46+ABRIL!AE46+'MAYO '!AE46+JUNIO!AE46+JULIO!AE46+AGOSTO!AE46+SEPTIEMBRE!AE46+'OCTUBRE '!AE46+'NOVIEMBRE '!AE46+'DICIEMBRE '!AE46</f>
        <v>0</v>
      </c>
      <c r="AF46" s="64">
        <f>+'ENERO '!AF46+FEBRERO!AF46+MARZO!AF46+ABRIL!AF46+'MAYO '!AF46+JUNIO!AF46+JULIO!AF46+AGOSTO!AF46+SEPTIEMBRE!AF46+'OCTUBRE '!AF46+'NOVIEMBRE '!AF46+'DICIEMBRE '!AF46</f>
        <v>0</v>
      </c>
      <c r="AG46" s="64">
        <f>+'ENERO '!AG46+FEBRERO!AG46+MARZO!AG46+ABRIL!AG46+'MAYO '!AG46+JUNIO!AG46+JULIO!AG46+AGOSTO!AG46+SEPTIEMBRE!AG46+'OCTUBRE '!AG46+'NOVIEMBRE '!AG46+'DICIEMBRE '!AG46</f>
        <v>0</v>
      </c>
      <c r="AH46" s="64">
        <f>+'ENERO '!AH46+FEBRERO!AH46+MARZO!AH46+ABRIL!AH46+'MAYO '!AH46+JUNIO!AH46+JULIO!AH46+AGOSTO!AH46+SEPTIEMBRE!AH46+'OCTUBRE '!AH46+'NOVIEMBRE '!AH46+'DICIEMBRE '!AH46</f>
        <v>0</v>
      </c>
      <c r="AI46" s="64">
        <f>+'ENERO '!AI46+FEBRERO!AI46+MARZO!AI46+ABRIL!AI46+'MAYO '!AI46+JUNIO!AI46+JULIO!AI46+AGOSTO!AI46+SEPTIEMBRE!AI46+'OCTUBRE '!AI46+'NOVIEMBRE '!AI46+'DICIEMBRE '!AI46</f>
        <v>6</v>
      </c>
      <c r="AJ46" s="64">
        <f>+'ENERO '!AJ46+FEBRERO!AJ46+MARZO!AJ46+ABRIL!AJ46+'MAYO '!AJ46+JUNIO!AJ46+JULIO!AJ46+AGOSTO!AJ46+SEPTIEMBRE!AJ46+'OCTUBRE '!AJ46+'NOVIEMBRE '!AJ46+'DICIEMBRE '!AJ46</f>
        <v>0</v>
      </c>
      <c r="AK46" s="64">
        <f>+'ENERO '!AK46+FEBRERO!AK46+MARZO!AK46+ABRIL!AK46+'MAYO '!AK46+JUNIO!AK46+JULIO!AK46+AGOSTO!AK46+SEPTIEMBRE!AK46+'OCTUBRE '!AK46+'NOVIEMBRE '!AK46+'DICIEMBRE '!AK46</f>
        <v>0</v>
      </c>
      <c r="AL46" s="64">
        <f>+'ENERO '!AL46+FEBRERO!AL46+MARZO!AL46+ABRIL!AL46+'MAYO '!AL46+JUNIO!AL46+JULIO!AL46+AGOSTO!AL46+SEPTIEMBRE!AL46+'OCTUBRE '!AL46+'NOVIEMBRE '!AL46+'DICIEMBRE '!AL46</f>
        <v>0</v>
      </c>
      <c r="AM46" s="64">
        <f>+'ENERO '!AM46+FEBRERO!AM46+MARZO!AM46+ABRIL!AM46+'MAYO '!AM46+JUNIO!AM46+JULIO!AM46+AGOSTO!AM46+SEPTIEMBRE!AM46+'OCTUBRE '!AM46+'NOVIEMBRE '!AM46+'DICIEMBRE '!AM46</f>
        <v>0</v>
      </c>
      <c r="AN46" s="64">
        <f>+'ENERO '!AN46+FEBRERO!AN46+MARZO!AN46+ABRIL!AN46+'MAYO '!AN46+JUNIO!AN46+JULIO!AN46+AGOSTO!AN46+SEPTIEMBRE!AN46+'OCTUBRE '!AN46+'NOVIEMBRE '!AN46+'DICIEMBRE '!AN46</f>
        <v>0</v>
      </c>
      <c r="AO46" s="95"/>
      <c r="AP46" s="64">
        <f>+'ENERO '!AP46+FEBRERO!AP46+MARZO!AP46+ABRIL!AP46+'MAYO '!AP46+JUNIO!AP46+JULIO!AP46+AGOSTO!AP46+SEPTIEMBRE!AP46+'OCTUBRE '!AP46+'NOVIEMBRE '!AP46+'DICIEMBRE '!AP46</f>
        <v>0</v>
      </c>
      <c r="AQ46" s="143"/>
      <c r="AR46" s="142"/>
      <c r="AS46" s="143"/>
      <c r="AT46" s="142"/>
      <c r="AU46" s="143"/>
      <c r="AV46" s="144"/>
      <c r="AW46" s="145"/>
      <c r="AX46" s="146"/>
      <c r="AY46" s="138" t="str">
        <f t="shared" si="0"/>
        <v/>
      </c>
      <c r="BF46" s="2"/>
      <c r="BG46" s="2"/>
      <c r="BH46" s="2"/>
      <c r="BI46" s="2"/>
      <c r="BJ46" s="2"/>
      <c r="BK46" s="2"/>
      <c r="BL46" s="2"/>
      <c r="BM46" s="2"/>
      <c r="BN46" s="2"/>
      <c r="BO46" s="2"/>
      <c r="BP46" s="105" t="str">
        <f t="shared" si="1"/>
        <v/>
      </c>
      <c r="BQ46" s="25" t="str">
        <f t="shared" si="2"/>
        <v/>
      </c>
      <c r="BR46" s="25" t="str">
        <f t="shared" si="3"/>
        <v/>
      </c>
      <c r="BS46" s="25" t="str">
        <f t="shared" si="4"/>
        <v/>
      </c>
      <c r="BT46" s="25" t="str">
        <f t="shared" si="5"/>
        <v/>
      </c>
      <c r="BU46" s="25" t="str">
        <f t="shared" si="6"/>
        <v/>
      </c>
      <c r="BV46" s="18"/>
      <c r="BW46" s="18"/>
      <c r="BX46" s="108">
        <f t="shared" si="7"/>
        <v>0</v>
      </c>
      <c r="BY46" s="108">
        <f t="shared" si="8"/>
        <v>0</v>
      </c>
      <c r="BZ46" s="108">
        <f t="shared" si="9"/>
        <v>0</v>
      </c>
      <c r="CA46" s="108">
        <f t="shared" si="10"/>
        <v>0</v>
      </c>
      <c r="CB46" s="108">
        <f t="shared" si="11"/>
        <v>0</v>
      </c>
      <c r="CC46" s="108">
        <f t="shared" si="12"/>
        <v>0</v>
      </c>
      <c r="CD46" s="20"/>
      <c r="CY46" s="14"/>
      <c r="CZ46" s="14"/>
    </row>
    <row r="47" spans="1:104" s="4" customFormat="1" ht="11.25" x14ac:dyDescent="0.15">
      <c r="A47" s="23" t="s">
        <v>77</v>
      </c>
      <c r="B47" s="87">
        <f>SUM(E47:L47)</f>
        <v>1732</v>
      </c>
      <c r="C47" s="64">
        <f>+'ENERO '!C47+FEBRERO!C47+MARZO!C47+ABRIL!C47+'MAYO '!C47+JUNIO!C47+JULIO!C47+AGOSTO!C47+SEPTIEMBRE!C47+'OCTUBRE '!C47+'NOVIEMBRE '!C47+'DICIEMBRE '!C47</f>
        <v>0</v>
      </c>
      <c r="D47" s="64">
        <f>+'ENERO '!D47+FEBRERO!D47+MARZO!D47+ABRIL!D47+'MAYO '!D47+JUNIO!D47+JULIO!D47+AGOSTO!D47+SEPTIEMBRE!D47+'OCTUBRE '!D47+'NOVIEMBRE '!D47+'DICIEMBRE '!D47</f>
        <v>0</v>
      </c>
      <c r="E47" s="64">
        <f>+'ENERO '!E47+FEBRERO!E47+MARZO!E47+ABRIL!E47+'MAYO '!E47+JUNIO!E47+JULIO!E47+AGOSTO!E47+SEPTIEMBRE!E47+'OCTUBRE '!E47+'NOVIEMBRE '!E47+'DICIEMBRE '!E47</f>
        <v>12</v>
      </c>
      <c r="F47" s="64">
        <f>+'ENERO '!F47+FEBRERO!F47+MARZO!F47+ABRIL!F47+'MAYO '!F47+JUNIO!F47+JULIO!F47+AGOSTO!F47+SEPTIEMBRE!F47+'OCTUBRE '!F47+'NOVIEMBRE '!F47+'DICIEMBRE '!F47</f>
        <v>279</v>
      </c>
      <c r="G47" s="64">
        <f>+'ENERO '!G47+FEBRERO!G47+MARZO!G47+ABRIL!G47+'MAYO '!G47+JUNIO!G47+JULIO!G47+AGOSTO!G47+SEPTIEMBRE!G47+'OCTUBRE '!G47+'NOVIEMBRE '!G47+'DICIEMBRE '!G47</f>
        <v>336</v>
      </c>
      <c r="H47" s="64">
        <f>+'ENERO '!H47+FEBRERO!H47+MARZO!H47+ABRIL!H47+'MAYO '!H47+JUNIO!H47+JULIO!H47+AGOSTO!H47+SEPTIEMBRE!H47+'OCTUBRE '!H47+'NOVIEMBRE '!H47+'DICIEMBRE '!H47</f>
        <v>377</v>
      </c>
      <c r="I47" s="64">
        <f>+'ENERO '!I47+FEBRERO!I47+MARZO!I47+ABRIL!I47+'MAYO '!I47+JUNIO!I47+JULIO!I47+AGOSTO!I47+SEPTIEMBRE!I47+'OCTUBRE '!I47+'NOVIEMBRE '!I47+'DICIEMBRE '!I47</f>
        <v>333</v>
      </c>
      <c r="J47" s="64">
        <f>+'ENERO '!J47+FEBRERO!J47+MARZO!J47+ABRIL!J47+'MAYO '!J47+JUNIO!J47+JULIO!J47+AGOSTO!J47+SEPTIEMBRE!J47+'OCTUBRE '!J47+'NOVIEMBRE '!J47+'DICIEMBRE '!J47</f>
        <v>270</v>
      </c>
      <c r="K47" s="64">
        <f>+'ENERO '!K47+FEBRERO!K47+MARZO!K47+ABRIL!K47+'MAYO '!K47+JUNIO!K47+JULIO!K47+AGOSTO!K47+SEPTIEMBRE!K47+'OCTUBRE '!K47+'NOVIEMBRE '!K47+'DICIEMBRE '!K47</f>
        <v>123</v>
      </c>
      <c r="L47" s="64">
        <f>+'ENERO '!L47+FEBRERO!L47+MARZO!L47+ABRIL!L47+'MAYO '!L47+JUNIO!L47+JULIO!L47+AGOSTO!L47+SEPTIEMBRE!L47+'OCTUBRE '!L47+'NOVIEMBRE '!L47+'DICIEMBRE '!L47</f>
        <v>2</v>
      </c>
      <c r="M47" s="64">
        <f>+'ENERO '!M47+FEBRERO!M47+MARZO!M47+ABRIL!M47+'MAYO '!M47+JUNIO!M47+JULIO!M47+AGOSTO!M47+SEPTIEMBRE!M47+'OCTUBRE '!M47+'NOVIEMBRE '!M47+'DICIEMBRE '!M47</f>
        <v>0</v>
      </c>
      <c r="N47" s="64">
        <f>+'ENERO '!N47+FEBRERO!N47+MARZO!N47+ABRIL!N47+'MAYO '!N47+JUNIO!N47+JULIO!N47+AGOSTO!N47+SEPTIEMBRE!N47+'OCTUBRE '!N47+'NOVIEMBRE '!N47+'DICIEMBRE '!N47</f>
        <v>0</v>
      </c>
      <c r="O47" s="64">
        <f>+'ENERO '!O47+FEBRERO!O47+MARZO!O47+ABRIL!O47+'MAYO '!O47+JUNIO!O47+JULIO!O47+AGOSTO!O47+SEPTIEMBRE!O47+'OCTUBRE '!O47+'NOVIEMBRE '!O47+'DICIEMBRE '!O47</f>
        <v>0</v>
      </c>
      <c r="P47" s="64">
        <f>+'ENERO '!P47+FEBRERO!P47+MARZO!P47+ABRIL!P47+'MAYO '!P47+JUNIO!P47+JULIO!P47+AGOSTO!P47+SEPTIEMBRE!P47+'OCTUBRE '!P47+'NOVIEMBRE '!P47+'DICIEMBRE '!P47</f>
        <v>0</v>
      </c>
      <c r="Q47" s="64">
        <f>+'ENERO '!Q47+FEBRERO!Q47+MARZO!Q47+ABRIL!Q47+'MAYO '!Q47+JUNIO!Q47+JULIO!Q47+AGOSTO!Q47+SEPTIEMBRE!Q47+'OCTUBRE '!Q47+'NOVIEMBRE '!Q47+'DICIEMBRE '!Q47</f>
        <v>0</v>
      </c>
      <c r="R47" s="64">
        <f>+'ENERO '!R47+FEBRERO!R47+MARZO!R47+ABRIL!R47+'MAYO '!R47+JUNIO!R47+JULIO!R47+AGOSTO!R47+SEPTIEMBRE!R47+'OCTUBRE '!R47+'NOVIEMBRE '!R47+'DICIEMBRE '!R47</f>
        <v>0</v>
      </c>
      <c r="S47" s="64">
        <f>+'ENERO '!S47+FEBRERO!S47+MARZO!S47+ABRIL!S47+'MAYO '!S47+JUNIO!S47+JULIO!S47+AGOSTO!S47+SEPTIEMBRE!S47+'OCTUBRE '!S47+'NOVIEMBRE '!S47+'DICIEMBRE '!S47</f>
        <v>0</v>
      </c>
      <c r="T47" s="64">
        <f>+'ENERO '!T47+FEBRERO!T47+MARZO!T47+ABRIL!T47+'MAYO '!T47+JUNIO!T47+JULIO!T47+AGOSTO!T47+SEPTIEMBRE!T47+'OCTUBRE '!T47+'NOVIEMBRE '!T47+'DICIEMBRE '!T47</f>
        <v>12</v>
      </c>
      <c r="U47" s="64">
        <f>+'ENERO '!U47+FEBRERO!U47+MARZO!U47+ABRIL!U47+'MAYO '!U47+JUNIO!U47+JULIO!U47+AGOSTO!U47+SEPTIEMBRE!U47+'OCTUBRE '!U47+'NOVIEMBRE '!U47+'DICIEMBRE '!U47</f>
        <v>1720</v>
      </c>
      <c r="V47" s="64">
        <f>+'ENERO '!V47+FEBRERO!V47+MARZO!V47+ABRIL!V47+'MAYO '!V47+JUNIO!V47+JULIO!V47+AGOSTO!V47+SEPTIEMBRE!V47+'OCTUBRE '!V47+'NOVIEMBRE '!V47+'DICIEMBRE '!V47</f>
        <v>0</v>
      </c>
      <c r="W47" s="64">
        <f>+'ENERO '!W47+FEBRERO!W47+MARZO!W47+ABRIL!W47+'MAYO '!W47+JUNIO!W47+JULIO!W47+AGOSTO!W47+SEPTIEMBRE!W47+'OCTUBRE '!W47+'NOVIEMBRE '!W47+'DICIEMBRE '!W47</f>
        <v>1732</v>
      </c>
      <c r="X47" s="64">
        <f>+'ENERO '!X47+FEBRERO!X47+MARZO!X47+ABRIL!X47+'MAYO '!X47+JUNIO!X47+JULIO!X47+AGOSTO!X47+SEPTIEMBRE!X47+'OCTUBRE '!X47+'NOVIEMBRE '!X47+'DICIEMBRE '!X47</f>
        <v>0</v>
      </c>
      <c r="Y47" s="64">
        <f>+'ENERO '!Y47+FEBRERO!Y47+MARZO!Y47+ABRIL!Y47+'MAYO '!Y47+JUNIO!Y47+JULIO!Y47+AGOSTO!Y47+SEPTIEMBRE!Y47+'OCTUBRE '!Y47+'NOVIEMBRE '!Y47+'DICIEMBRE '!Y47</f>
        <v>0</v>
      </c>
      <c r="Z47" s="64">
        <f>+'ENERO '!Z47+FEBRERO!Z47+MARZO!Z47+ABRIL!Z47+'MAYO '!Z47+JUNIO!Z47+JULIO!Z47+AGOSTO!Z47+SEPTIEMBRE!Z47+'OCTUBRE '!Z47+'NOVIEMBRE '!Z47+'DICIEMBRE '!Z47</f>
        <v>0</v>
      </c>
      <c r="AA47" s="64">
        <f>+'ENERO '!AA47+FEBRERO!AA47+MARZO!AA47+ABRIL!AA47+'MAYO '!AA47+JUNIO!AA47+JULIO!AA47+AGOSTO!AA47+SEPTIEMBRE!AA47+'OCTUBRE '!AA47+'NOVIEMBRE '!AA47+'DICIEMBRE '!AA47</f>
        <v>0</v>
      </c>
      <c r="AB47" s="64">
        <f>+'ENERO '!AB47+FEBRERO!AB47+MARZO!AB47+ABRIL!AB47+'MAYO '!AB47+JUNIO!AB47+JULIO!AB47+AGOSTO!AB47+SEPTIEMBRE!AB47+'OCTUBRE '!AB47+'NOVIEMBRE '!AB47+'DICIEMBRE '!AB47</f>
        <v>586</v>
      </c>
      <c r="AC47" s="64">
        <f>+'ENERO '!AC47+FEBRERO!AC47+MARZO!AC47+ABRIL!AC47+'MAYO '!AC47+JUNIO!AC47+JULIO!AC47+AGOSTO!AC47+SEPTIEMBRE!AC47+'OCTUBRE '!AC47+'NOVIEMBRE '!AC47+'DICIEMBRE '!AC47</f>
        <v>431</v>
      </c>
      <c r="AD47" s="64">
        <f>+'ENERO '!AD47+FEBRERO!AD47+MARZO!AD47+ABRIL!AD47+'MAYO '!AD47+JUNIO!AD47+JULIO!AD47+AGOSTO!AD47+SEPTIEMBRE!AD47+'OCTUBRE '!AD47+'NOVIEMBRE '!AD47+'DICIEMBRE '!AD47</f>
        <v>153</v>
      </c>
      <c r="AE47" s="64">
        <f>+'ENERO '!AE47+FEBRERO!AE47+MARZO!AE47+ABRIL!AE47+'MAYO '!AE47+JUNIO!AE47+JULIO!AE47+AGOSTO!AE47+SEPTIEMBRE!AE47+'OCTUBRE '!AE47+'NOVIEMBRE '!AE47+'DICIEMBRE '!AE47</f>
        <v>2</v>
      </c>
      <c r="AF47" s="64">
        <f>+'ENERO '!AF47+FEBRERO!AF47+MARZO!AF47+ABRIL!AF47+'MAYO '!AF47+JUNIO!AF47+JULIO!AF47+AGOSTO!AF47+SEPTIEMBRE!AF47+'OCTUBRE '!AF47+'NOVIEMBRE '!AF47+'DICIEMBRE '!AF47</f>
        <v>341</v>
      </c>
      <c r="AG47" s="64">
        <f>+'ENERO '!AG47+FEBRERO!AG47+MARZO!AG47+ABRIL!AG47+'MAYO '!AG47+JUNIO!AG47+JULIO!AG47+AGOSTO!AG47+SEPTIEMBRE!AG47+'OCTUBRE '!AG47+'NOVIEMBRE '!AG47+'DICIEMBRE '!AG47</f>
        <v>0</v>
      </c>
      <c r="AH47" s="64">
        <f>+'ENERO '!AH47+FEBRERO!AH47+MARZO!AH47+ABRIL!AH47+'MAYO '!AH47+JUNIO!AH47+JULIO!AH47+AGOSTO!AH47+SEPTIEMBRE!AH47+'OCTUBRE '!AH47+'NOVIEMBRE '!AH47+'DICIEMBRE '!AH47</f>
        <v>0</v>
      </c>
      <c r="AI47" s="64">
        <f>+'ENERO '!AI47+FEBRERO!AI47+MARZO!AI47+ABRIL!AI47+'MAYO '!AI47+JUNIO!AI47+JULIO!AI47+AGOSTO!AI47+SEPTIEMBRE!AI47+'OCTUBRE '!AI47+'NOVIEMBRE '!AI47+'DICIEMBRE '!AI47</f>
        <v>374</v>
      </c>
      <c r="AJ47" s="64">
        <f>+'ENERO '!AJ47+FEBRERO!AJ47+MARZO!AJ47+ABRIL!AJ47+'MAYO '!AJ47+JUNIO!AJ47+JULIO!AJ47+AGOSTO!AJ47+SEPTIEMBRE!AJ47+'OCTUBRE '!AJ47+'NOVIEMBRE '!AJ47+'DICIEMBRE '!AJ47</f>
        <v>0</v>
      </c>
      <c r="AK47" s="64">
        <f>+'ENERO '!AK47+FEBRERO!AK47+MARZO!AK47+ABRIL!AK47+'MAYO '!AK47+JUNIO!AK47+JULIO!AK47+AGOSTO!AK47+SEPTIEMBRE!AK47+'OCTUBRE '!AK47+'NOVIEMBRE '!AK47+'DICIEMBRE '!AK47</f>
        <v>0</v>
      </c>
      <c r="AL47" s="64">
        <f>+'ENERO '!AL47+FEBRERO!AL47+MARZO!AL47+ABRIL!AL47+'MAYO '!AL47+JUNIO!AL47+JULIO!AL47+AGOSTO!AL47+SEPTIEMBRE!AL47+'OCTUBRE '!AL47+'NOVIEMBRE '!AL47+'DICIEMBRE '!AL47</f>
        <v>0</v>
      </c>
      <c r="AM47" s="64">
        <f>+'ENERO '!AM47+FEBRERO!AM47+MARZO!AM47+ABRIL!AM47+'MAYO '!AM47+JUNIO!AM47+JULIO!AM47+AGOSTO!AM47+SEPTIEMBRE!AM47+'OCTUBRE '!AM47+'NOVIEMBRE '!AM47+'DICIEMBRE '!AM47</f>
        <v>0</v>
      </c>
      <c r="AN47" s="64">
        <f>+'ENERO '!AN47+FEBRERO!AN47+MARZO!AN47+ABRIL!AN47+'MAYO '!AN47+JUNIO!AN47+JULIO!AN47+AGOSTO!AN47+SEPTIEMBRE!AN47+'OCTUBRE '!AN47+'NOVIEMBRE '!AN47+'DICIEMBRE '!AN47</f>
        <v>51</v>
      </c>
      <c r="AO47" s="95"/>
      <c r="AP47" s="64">
        <f>+'ENERO '!AP47+FEBRERO!AP47+MARZO!AP47+ABRIL!AP47+'MAYO '!AP47+JUNIO!AP47+JULIO!AP47+AGOSTO!AP47+SEPTIEMBRE!AP47+'OCTUBRE '!AP47+'NOVIEMBRE '!AP47+'DICIEMBRE '!AP47</f>
        <v>0</v>
      </c>
      <c r="AQ47" s="143"/>
      <c r="AR47" s="142"/>
      <c r="AS47" s="143"/>
      <c r="AT47" s="142"/>
      <c r="AU47" s="143"/>
      <c r="AV47" s="144"/>
      <c r="AW47" s="145"/>
      <c r="AX47" s="146"/>
      <c r="AY47" s="138" t="str">
        <f t="shared" si="0"/>
        <v/>
      </c>
      <c r="BF47" s="2"/>
      <c r="BG47" s="2"/>
      <c r="BH47" s="2"/>
      <c r="BI47" s="2"/>
      <c r="BJ47" s="2"/>
      <c r="BK47" s="2"/>
      <c r="BL47" s="2"/>
      <c r="BM47" s="2"/>
      <c r="BN47" s="2"/>
      <c r="BO47" s="2"/>
      <c r="BP47" s="105" t="str">
        <f t="shared" si="1"/>
        <v/>
      </c>
      <c r="BQ47" s="25" t="str">
        <f t="shared" si="2"/>
        <v/>
      </c>
      <c r="BR47" s="25" t="str">
        <f t="shared" si="3"/>
        <v/>
      </c>
      <c r="BS47" s="25" t="str">
        <f t="shared" si="4"/>
        <v/>
      </c>
      <c r="BT47" s="25" t="str">
        <f t="shared" si="5"/>
        <v/>
      </c>
      <c r="BU47" s="25" t="str">
        <f t="shared" si="6"/>
        <v/>
      </c>
      <c r="BV47" s="21" t="str">
        <f t="shared" si="14"/>
        <v/>
      </c>
      <c r="BW47" s="18"/>
      <c r="BX47" s="108">
        <f t="shared" si="7"/>
        <v>0</v>
      </c>
      <c r="BY47" s="108">
        <f t="shared" si="8"/>
        <v>0</v>
      </c>
      <c r="BZ47" s="108">
        <f t="shared" si="9"/>
        <v>0</v>
      </c>
      <c r="CA47" s="108">
        <f t="shared" si="10"/>
        <v>0</v>
      </c>
      <c r="CB47" s="108">
        <f t="shared" si="11"/>
        <v>0</v>
      </c>
      <c r="CC47" s="108">
        <f t="shared" si="12"/>
        <v>0</v>
      </c>
      <c r="CD47" s="108">
        <f t="shared" si="15"/>
        <v>0</v>
      </c>
      <c r="CY47" s="14"/>
      <c r="CZ47" s="14"/>
    </row>
    <row r="48" spans="1:104" s="4" customFormat="1" ht="24.75" customHeight="1" x14ac:dyDescent="0.15">
      <c r="A48" s="33" t="s">
        <v>151</v>
      </c>
      <c r="B48" s="87">
        <f t="shared" si="13"/>
        <v>1798</v>
      </c>
      <c r="C48" s="64">
        <f>+'ENERO '!C48+FEBRERO!C48+MARZO!C48+ABRIL!C48+'MAYO '!C48+JUNIO!C48+JULIO!C48+AGOSTO!C48+SEPTIEMBRE!C48+'OCTUBRE '!C48+'NOVIEMBRE '!C48+'DICIEMBRE '!C48</f>
        <v>0</v>
      </c>
      <c r="D48" s="64">
        <f>+'ENERO '!D48+FEBRERO!D48+MARZO!D48+ABRIL!D48+'MAYO '!D48+JUNIO!D48+JULIO!D48+AGOSTO!D48+SEPTIEMBRE!D48+'OCTUBRE '!D48+'NOVIEMBRE '!D48+'DICIEMBRE '!D48</f>
        <v>0</v>
      </c>
      <c r="E48" s="64">
        <f>+'ENERO '!E48+FEBRERO!E48+MARZO!E48+ABRIL!E48+'MAYO '!E48+JUNIO!E48+JULIO!E48+AGOSTO!E48+SEPTIEMBRE!E48+'OCTUBRE '!E48+'NOVIEMBRE '!E48+'DICIEMBRE '!E48</f>
        <v>15</v>
      </c>
      <c r="F48" s="64">
        <f>+'ENERO '!F48+FEBRERO!F48+MARZO!F48+ABRIL!F48+'MAYO '!F48+JUNIO!F48+JULIO!F48+AGOSTO!F48+SEPTIEMBRE!F48+'OCTUBRE '!F48+'NOVIEMBRE '!F48+'DICIEMBRE '!F48</f>
        <v>67</v>
      </c>
      <c r="G48" s="64">
        <f>+'ENERO '!G48+FEBRERO!G48+MARZO!G48+ABRIL!G48+'MAYO '!G48+JUNIO!G48+JULIO!G48+AGOSTO!G48+SEPTIEMBRE!G48+'OCTUBRE '!G48+'NOVIEMBRE '!G48+'DICIEMBRE '!G48</f>
        <v>98</v>
      </c>
      <c r="H48" s="64">
        <f>+'ENERO '!H48+FEBRERO!H48+MARZO!H48+ABRIL!H48+'MAYO '!H48+JUNIO!H48+JULIO!H48+AGOSTO!H48+SEPTIEMBRE!H48+'OCTUBRE '!H48+'NOVIEMBRE '!H48+'DICIEMBRE '!H48</f>
        <v>133</v>
      </c>
      <c r="I48" s="64">
        <f>+'ENERO '!I48+FEBRERO!I48+MARZO!I48+ABRIL!I48+'MAYO '!I48+JUNIO!I48+JULIO!I48+AGOSTO!I48+SEPTIEMBRE!I48+'OCTUBRE '!I48+'NOVIEMBRE '!I48+'DICIEMBRE '!I48</f>
        <v>151</v>
      </c>
      <c r="J48" s="64">
        <f>+'ENERO '!J48+FEBRERO!J48+MARZO!J48+ABRIL!J48+'MAYO '!J48+JUNIO!J48+JULIO!J48+AGOSTO!J48+SEPTIEMBRE!J48+'OCTUBRE '!J48+'NOVIEMBRE '!J48+'DICIEMBRE '!J48</f>
        <v>183</v>
      </c>
      <c r="K48" s="64">
        <f>+'ENERO '!K48+FEBRERO!K48+MARZO!K48+ABRIL!K48+'MAYO '!K48+JUNIO!K48+JULIO!K48+AGOSTO!K48+SEPTIEMBRE!K48+'OCTUBRE '!K48+'NOVIEMBRE '!K48+'DICIEMBRE '!K48</f>
        <v>263</v>
      </c>
      <c r="L48" s="64">
        <f>+'ENERO '!L48+FEBRERO!L48+MARZO!L48+ABRIL!L48+'MAYO '!L48+JUNIO!L48+JULIO!L48+AGOSTO!L48+SEPTIEMBRE!L48+'OCTUBRE '!L48+'NOVIEMBRE '!L48+'DICIEMBRE '!L48</f>
        <v>375</v>
      </c>
      <c r="M48" s="64">
        <f>+'ENERO '!M48+FEBRERO!M48+MARZO!M48+ABRIL!M48+'MAYO '!M48+JUNIO!M48+JULIO!M48+AGOSTO!M48+SEPTIEMBRE!M48+'OCTUBRE '!M48+'NOVIEMBRE '!M48+'DICIEMBRE '!M48</f>
        <v>182</v>
      </c>
      <c r="N48" s="64">
        <f>+'ENERO '!N48+FEBRERO!N48+MARZO!N48+ABRIL!N48+'MAYO '!N48+JUNIO!N48+JULIO!N48+AGOSTO!N48+SEPTIEMBRE!N48+'OCTUBRE '!N48+'NOVIEMBRE '!N48+'DICIEMBRE '!N48</f>
        <v>82</v>
      </c>
      <c r="O48" s="64">
        <f>+'ENERO '!O48+FEBRERO!O48+MARZO!O48+ABRIL!O48+'MAYO '!O48+JUNIO!O48+JULIO!O48+AGOSTO!O48+SEPTIEMBRE!O48+'OCTUBRE '!O48+'NOVIEMBRE '!O48+'DICIEMBRE '!O48</f>
        <v>104</v>
      </c>
      <c r="P48" s="64">
        <f>+'ENERO '!P48+FEBRERO!P48+MARZO!P48+ABRIL!P48+'MAYO '!P48+JUNIO!P48+JULIO!P48+AGOSTO!P48+SEPTIEMBRE!P48+'OCTUBRE '!P48+'NOVIEMBRE '!P48+'DICIEMBRE '!P48</f>
        <v>54</v>
      </c>
      <c r="Q48" s="64">
        <f>+'ENERO '!Q48+FEBRERO!Q48+MARZO!Q48+ABRIL!Q48+'MAYO '!Q48+JUNIO!Q48+JULIO!Q48+AGOSTO!Q48+SEPTIEMBRE!Q48+'OCTUBRE '!Q48+'NOVIEMBRE '!Q48+'DICIEMBRE '!Q48</f>
        <v>40</v>
      </c>
      <c r="R48" s="64">
        <f>+'ENERO '!R48+FEBRERO!R48+MARZO!R48+ABRIL!R48+'MAYO '!R48+JUNIO!R48+JULIO!R48+AGOSTO!R48+SEPTIEMBRE!R48+'OCTUBRE '!R48+'NOVIEMBRE '!R48+'DICIEMBRE '!R48</f>
        <v>47</v>
      </c>
      <c r="S48" s="64">
        <f>+'ENERO '!S48+FEBRERO!S48+MARZO!S48+ABRIL!S48+'MAYO '!S48+JUNIO!S48+JULIO!S48+AGOSTO!S48+SEPTIEMBRE!S48+'OCTUBRE '!S48+'NOVIEMBRE '!S48+'DICIEMBRE '!S48</f>
        <v>4</v>
      </c>
      <c r="T48" s="64">
        <f>+'ENERO '!T48+FEBRERO!T48+MARZO!T48+ABRIL!T48+'MAYO '!T48+JUNIO!T48+JULIO!T48+AGOSTO!T48+SEPTIEMBRE!T48+'OCTUBRE '!T48+'NOVIEMBRE '!T48+'DICIEMBRE '!T48</f>
        <v>15</v>
      </c>
      <c r="U48" s="64">
        <f>+'ENERO '!U48+FEBRERO!U48+MARZO!U48+ABRIL!U48+'MAYO '!U48+JUNIO!U48+JULIO!U48+AGOSTO!U48+SEPTIEMBRE!U48+'OCTUBRE '!U48+'NOVIEMBRE '!U48+'DICIEMBRE '!U48</f>
        <v>1783</v>
      </c>
      <c r="V48" s="64">
        <f>+'ENERO '!V48+FEBRERO!V48+MARZO!V48+ABRIL!V48+'MAYO '!V48+JUNIO!V48+JULIO!V48+AGOSTO!V48+SEPTIEMBRE!V48+'OCTUBRE '!V48+'NOVIEMBRE '!V48+'DICIEMBRE '!V48</f>
        <v>0</v>
      </c>
      <c r="W48" s="64">
        <f>+'ENERO '!W48+FEBRERO!W48+MARZO!W48+ABRIL!W48+'MAYO '!W48+JUNIO!W48+JULIO!W48+AGOSTO!W48+SEPTIEMBRE!W48+'OCTUBRE '!W48+'NOVIEMBRE '!W48+'DICIEMBRE '!W48</f>
        <v>1798</v>
      </c>
      <c r="X48" s="64">
        <f>+'ENERO '!X48+FEBRERO!X48+MARZO!X48+ABRIL!X48+'MAYO '!X48+JUNIO!X48+JULIO!X48+AGOSTO!X48+SEPTIEMBRE!X48+'OCTUBRE '!X48+'NOVIEMBRE '!X48+'DICIEMBRE '!X48</f>
        <v>0</v>
      </c>
      <c r="Y48" s="64">
        <f>+'ENERO '!Y48+FEBRERO!Y48+MARZO!Y48+ABRIL!Y48+'MAYO '!Y48+JUNIO!Y48+JULIO!Y48+AGOSTO!Y48+SEPTIEMBRE!Y48+'OCTUBRE '!Y48+'NOVIEMBRE '!Y48+'DICIEMBRE '!Y48</f>
        <v>0</v>
      </c>
      <c r="Z48" s="64">
        <f>+'ENERO '!Z48+FEBRERO!Z48+MARZO!Z48+ABRIL!Z48+'MAYO '!Z48+JUNIO!Z48+JULIO!Z48+AGOSTO!Z48+SEPTIEMBRE!Z48+'OCTUBRE '!Z48+'NOVIEMBRE '!Z48+'DICIEMBRE '!Z48</f>
        <v>0</v>
      </c>
      <c r="AA48" s="64">
        <f>+'ENERO '!AA48+FEBRERO!AA48+MARZO!AA48+ABRIL!AA48+'MAYO '!AA48+JUNIO!AA48+JULIO!AA48+AGOSTO!AA48+SEPTIEMBRE!AA48+'OCTUBRE '!AA48+'NOVIEMBRE '!AA48+'DICIEMBRE '!AA48</f>
        <v>0</v>
      </c>
      <c r="AB48" s="64">
        <f>+'ENERO '!AB48+FEBRERO!AB48+MARZO!AB48+ABRIL!AB48+'MAYO '!AB48+JUNIO!AB48+JULIO!AB48+AGOSTO!AB48+SEPTIEMBRE!AB48+'OCTUBRE '!AB48+'NOVIEMBRE '!AB48+'DICIEMBRE '!AB48</f>
        <v>858</v>
      </c>
      <c r="AC48" s="64">
        <f>+'ENERO '!AC48+FEBRERO!AC48+MARZO!AC48+ABRIL!AC48+'MAYO '!AC48+JUNIO!AC48+JULIO!AC48+AGOSTO!AC48+SEPTIEMBRE!AC48+'OCTUBRE '!AC48+'NOVIEMBRE '!AC48+'DICIEMBRE '!AC48</f>
        <v>698</v>
      </c>
      <c r="AD48" s="64">
        <f>+'ENERO '!AD48+FEBRERO!AD48+MARZO!AD48+ABRIL!AD48+'MAYO '!AD48+JUNIO!AD48+JULIO!AD48+AGOSTO!AD48+SEPTIEMBRE!AD48+'OCTUBRE '!AD48+'NOVIEMBRE '!AD48+'DICIEMBRE '!AD48</f>
        <v>160</v>
      </c>
      <c r="AE48" s="64">
        <f>+'ENERO '!AE48+FEBRERO!AE48+MARZO!AE48+ABRIL!AE48+'MAYO '!AE48+JUNIO!AE48+JULIO!AE48+AGOSTO!AE48+SEPTIEMBRE!AE48+'OCTUBRE '!AE48+'NOVIEMBRE '!AE48+'DICIEMBRE '!AE48</f>
        <v>0</v>
      </c>
      <c r="AF48" s="64">
        <f>+'ENERO '!AF48+FEBRERO!AF48+MARZO!AF48+ABRIL!AF48+'MAYO '!AF48+JUNIO!AF48+JULIO!AF48+AGOSTO!AF48+SEPTIEMBRE!AF48+'OCTUBRE '!AF48+'NOVIEMBRE '!AF48+'DICIEMBRE '!AF48</f>
        <v>400</v>
      </c>
      <c r="AG48" s="64">
        <f>+'ENERO '!AG48+FEBRERO!AG48+MARZO!AG48+ABRIL!AG48+'MAYO '!AG48+JUNIO!AG48+JULIO!AG48+AGOSTO!AG48+SEPTIEMBRE!AG48+'OCTUBRE '!AG48+'NOVIEMBRE '!AG48+'DICIEMBRE '!AG48</f>
        <v>0</v>
      </c>
      <c r="AH48" s="64">
        <f>+'ENERO '!AH48+FEBRERO!AH48+MARZO!AH48+ABRIL!AH48+'MAYO '!AH48+JUNIO!AH48+JULIO!AH48+AGOSTO!AH48+SEPTIEMBRE!AH48+'OCTUBRE '!AH48+'NOVIEMBRE '!AH48+'DICIEMBRE '!AH48</f>
        <v>0</v>
      </c>
      <c r="AI48" s="64">
        <f>+'ENERO '!AI48+FEBRERO!AI48+MARZO!AI48+ABRIL!AI48+'MAYO '!AI48+JUNIO!AI48+JULIO!AI48+AGOSTO!AI48+SEPTIEMBRE!AI48+'OCTUBRE '!AI48+'NOVIEMBRE '!AI48+'DICIEMBRE '!AI48</f>
        <v>448</v>
      </c>
      <c r="AJ48" s="64">
        <f>+'ENERO '!AJ48+FEBRERO!AJ48+MARZO!AJ48+ABRIL!AJ48+'MAYO '!AJ48+JUNIO!AJ48+JULIO!AJ48+AGOSTO!AJ48+SEPTIEMBRE!AJ48+'OCTUBRE '!AJ48+'NOVIEMBRE '!AJ48+'DICIEMBRE '!AJ48</f>
        <v>0</v>
      </c>
      <c r="AK48" s="64">
        <f>+'ENERO '!AK48+FEBRERO!AK48+MARZO!AK48+ABRIL!AK48+'MAYO '!AK48+JUNIO!AK48+JULIO!AK48+AGOSTO!AK48+SEPTIEMBRE!AK48+'OCTUBRE '!AK48+'NOVIEMBRE '!AK48+'DICIEMBRE '!AK48</f>
        <v>0</v>
      </c>
      <c r="AL48" s="64">
        <f>+'ENERO '!AL48+FEBRERO!AL48+MARZO!AL48+ABRIL!AL48+'MAYO '!AL48+JUNIO!AL48+JULIO!AL48+AGOSTO!AL48+SEPTIEMBRE!AL48+'OCTUBRE '!AL48+'NOVIEMBRE '!AL48+'DICIEMBRE '!AL48</f>
        <v>6</v>
      </c>
      <c r="AM48" s="64">
        <f>+'ENERO '!AM48+FEBRERO!AM48+MARZO!AM48+ABRIL!AM48+'MAYO '!AM48+JUNIO!AM48+JULIO!AM48+AGOSTO!AM48+SEPTIEMBRE!AM48+'OCTUBRE '!AM48+'NOVIEMBRE '!AM48+'DICIEMBRE '!AM48</f>
        <v>0</v>
      </c>
      <c r="AN48" s="64">
        <f>+'ENERO '!AN48+FEBRERO!AN48+MARZO!AN48+ABRIL!AN48+'MAYO '!AN48+JUNIO!AN48+JULIO!AN48+AGOSTO!AN48+SEPTIEMBRE!AN48+'OCTUBRE '!AN48+'NOVIEMBRE '!AN48+'DICIEMBRE '!AN48</f>
        <v>185</v>
      </c>
      <c r="AO48" s="95"/>
      <c r="AP48" s="64">
        <f>+'ENERO '!AP48+FEBRERO!AP48+MARZO!AP48+ABRIL!AP48+'MAYO '!AP48+JUNIO!AP48+JULIO!AP48+AGOSTO!AP48+SEPTIEMBRE!AP48+'OCTUBRE '!AP48+'NOVIEMBRE '!AP48+'DICIEMBRE '!AP48</f>
        <v>0</v>
      </c>
      <c r="AQ48" s="143"/>
      <c r="AR48" s="142"/>
      <c r="AS48" s="143"/>
      <c r="AT48" s="142"/>
      <c r="AU48" s="143"/>
      <c r="AV48" s="144"/>
      <c r="AW48" s="145"/>
      <c r="AX48" s="146"/>
      <c r="AY48" s="138" t="str">
        <f t="shared" si="0"/>
        <v/>
      </c>
      <c r="BF48" s="2"/>
      <c r="BG48" s="2"/>
      <c r="BH48" s="2"/>
      <c r="BI48" s="2"/>
      <c r="BJ48" s="2"/>
      <c r="BK48" s="2"/>
      <c r="BL48" s="2"/>
      <c r="BM48" s="2"/>
      <c r="BN48" s="2"/>
      <c r="BO48" s="2"/>
      <c r="BP48" s="105" t="str">
        <f t="shared" si="1"/>
        <v/>
      </c>
      <c r="BQ48" s="25" t="str">
        <f t="shared" si="2"/>
        <v/>
      </c>
      <c r="BR48" s="25" t="str">
        <f t="shared" si="3"/>
        <v/>
      </c>
      <c r="BS48" s="25" t="str">
        <f t="shared" si="4"/>
        <v/>
      </c>
      <c r="BT48" s="25" t="str">
        <f t="shared" si="5"/>
        <v/>
      </c>
      <c r="BU48" s="25" t="str">
        <f t="shared" si="6"/>
        <v/>
      </c>
      <c r="BV48" s="21" t="str">
        <f t="shared" si="14"/>
        <v/>
      </c>
      <c r="BW48" s="18"/>
      <c r="BX48" s="108">
        <f t="shared" si="7"/>
        <v>0</v>
      </c>
      <c r="BY48" s="108">
        <f t="shared" si="8"/>
        <v>0</v>
      </c>
      <c r="BZ48" s="108">
        <f t="shared" si="9"/>
        <v>0</v>
      </c>
      <c r="CA48" s="108">
        <f t="shared" si="10"/>
        <v>0</v>
      </c>
      <c r="CB48" s="108">
        <f t="shared" si="11"/>
        <v>0</v>
      </c>
      <c r="CC48" s="108">
        <f t="shared" si="12"/>
        <v>0</v>
      </c>
      <c r="CD48" s="108">
        <f t="shared" si="15"/>
        <v>0</v>
      </c>
      <c r="CY48" s="14"/>
      <c r="CZ48" s="14"/>
    </row>
    <row r="49" spans="1:105" s="4" customFormat="1" ht="15.75" customHeight="1" x14ac:dyDescent="0.15">
      <c r="A49" s="23" t="s">
        <v>152</v>
      </c>
      <c r="B49" s="87">
        <f>SUM(F49:S49)</f>
        <v>1119</v>
      </c>
      <c r="C49" s="64">
        <f>+'ENERO '!C49+FEBRERO!C49+MARZO!C49+ABRIL!C49+'MAYO '!C49+JUNIO!C49+JULIO!C49+AGOSTO!C49+SEPTIEMBRE!C49+'OCTUBRE '!C49+'NOVIEMBRE '!C49+'DICIEMBRE '!C49</f>
        <v>0</v>
      </c>
      <c r="D49" s="64">
        <f>+'ENERO '!D49+FEBRERO!D49+MARZO!D49+ABRIL!D49+'MAYO '!D49+JUNIO!D49+JULIO!D49+AGOSTO!D49+SEPTIEMBRE!D49+'OCTUBRE '!D49+'NOVIEMBRE '!D49+'DICIEMBRE '!D49</f>
        <v>0</v>
      </c>
      <c r="E49" s="64">
        <f>+'ENERO '!E49+FEBRERO!E49+MARZO!E49+ABRIL!E49+'MAYO '!E49+JUNIO!E49+JULIO!E49+AGOSTO!E49+SEPTIEMBRE!E49+'OCTUBRE '!E49+'NOVIEMBRE '!E49+'DICIEMBRE '!E49</f>
        <v>0</v>
      </c>
      <c r="F49" s="64">
        <f>+'ENERO '!F49+FEBRERO!F49+MARZO!F49+ABRIL!F49+'MAYO '!F49+JUNIO!F49+JULIO!F49+AGOSTO!F49+SEPTIEMBRE!F49+'OCTUBRE '!F49+'NOVIEMBRE '!F49+'DICIEMBRE '!F49</f>
        <v>11</v>
      </c>
      <c r="G49" s="64">
        <f>+'ENERO '!G49+FEBRERO!G49+MARZO!G49+ABRIL!G49+'MAYO '!G49+JUNIO!G49+JULIO!G49+AGOSTO!G49+SEPTIEMBRE!G49+'OCTUBRE '!G49+'NOVIEMBRE '!G49+'DICIEMBRE '!G49</f>
        <v>55</v>
      </c>
      <c r="H49" s="64">
        <f>+'ENERO '!H49+FEBRERO!H49+MARZO!H49+ABRIL!H49+'MAYO '!H49+JUNIO!H49+JULIO!H49+AGOSTO!H49+SEPTIEMBRE!H49+'OCTUBRE '!H49+'NOVIEMBRE '!H49+'DICIEMBRE '!H49</f>
        <v>115</v>
      </c>
      <c r="I49" s="64">
        <f>+'ENERO '!I49+FEBRERO!I49+MARZO!I49+ABRIL!I49+'MAYO '!I49+JUNIO!I49+JULIO!I49+AGOSTO!I49+SEPTIEMBRE!I49+'OCTUBRE '!I49+'NOVIEMBRE '!I49+'DICIEMBRE '!I49</f>
        <v>153</v>
      </c>
      <c r="J49" s="64">
        <f>+'ENERO '!J49+FEBRERO!J49+MARZO!J49+ABRIL!J49+'MAYO '!J49+JUNIO!J49+JULIO!J49+AGOSTO!J49+SEPTIEMBRE!J49+'OCTUBRE '!J49+'NOVIEMBRE '!J49+'DICIEMBRE '!J49</f>
        <v>171</v>
      </c>
      <c r="K49" s="64">
        <f>+'ENERO '!K49+FEBRERO!K49+MARZO!K49+ABRIL!K49+'MAYO '!K49+JUNIO!K49+JULIO!K49+AGOSTO!K49+SEPTIEMBRE!K49+'OCTUBRE '!K49+'NOVIEMBRE '!K49+'DICIEMBRE '!K49</f>
        <v>158</v>
      </c>
      <c r="L49" s="64">
        <f>+'ENERO '!L49+FEBRERO!L49+MARZO!L49+ABRIL!L49+'MAYO '!L49+JUNIO!L49+JULIO!L49+AGOSTO!L49+SEPTIEMBRE!L49+'OCTUBRE '!L49+'NOVIEMBRE '!L49+'DICIEMBRE '!L49</f>
        <v>187</v>
      </c>
      <c r="M49" s="64">
        <f>+'ENERO '!M49+FEBRERO!M49+MARZO!M49+ABRIL!M49+'MAYO '!M49+JUNIO!M49+JULIO!M49+AGOSTO!M49+SEPTIEMBRE!M49+'OCTUBRE '!M49+'NOVIEMBRE '!M49+'DICIEMBRE '!M49</f>
        <v>116</v>
      </c>
      <c r="N49" s="64">
        <f>+'ENERO '!N49+FEBRERO!N49+MARZO!N49+ABRIL!N49+'MAYO '!N49+JUNIO!N49+JULIO!N49+AGOSTO!N49+SEPTIEMBRE!N49+'OCTUBRE '!N49+'NOVIEMBRE '!N49+'DICIEMBRE '!N49</f>
        <v>69</v>
      </c>
      <c r="O49" s="64">
        <f>+'ENERO '!O49+FEBRERO!O49+MARZO!O49+ABRIL!O49+'MAYO '!O49+JUNIO!O49+JULIO!O49+AGOSTO!O49+SEPTIEMBRE!O49+'OCTUBRE '!O49+'NOVIEMBRE '!O49+'DICIEMBRE '!O49</f>
        <v>50</v>
      </c>
      <c r="P49" s="64">
        <f>+'ENERO '!P49+FEBRERO!P49+MARZO!P49+ABRIL!P49+'MAYO '!P49+JUNIO!P49+JULIO!P49+AGOSTO!P49+SEPTIEMBRE!P49+'OCTUBRE '!P49+'NOVIEMBRE '!P49+'DICIEMBRE '!P49</f>
        <v>21</v>
      </c>
      <c r="Q49" s="64">
        <f>+'ENERO '!Q49+FEBRERO!Q49+MARZO!Q49+ABRIL!Q49+'MAYO '!Q49+JUNIO!Q49+JULIO!Q49+AGOSTO!Q49+SEPTIEMBRE!Q49+'OCTUBRE '!Q49+'NOVIEMBRE '!Q49+'DICIEMBRE '!Q49</f>
        <v>5</v>
      </c>
      <c r="R49" s="64">
        <f>+'ENERO '!R49+FEBRERO!R49+MARZO!R49+ABRIL!R49+'MAYO '!R49+JUNIO!R49+JULIO!R49+AGOSTO!R49+SEPTIEMBRE!R49+'OCTUBRE '!R49+'NOVIEMBRE '!R49+'DICIEMBRE '!R49</f>
        <v>6</v>
      </c>
      <c r="S49" s="64">
        <f>+'ENERO '!S49+FEBRERO!S49+MARZO!S49+ABRIL!S49+'MAYO '!S49+JUNIO!S49+JULIO!S49+AGOSTO!S49+SEPTIEMBRE!S49+'OCTUBRE '!S49+'NOVIEMBRE '!S49+'DICIEMBRE '!S49</f>
        <v>2</v>
      </c>
      <c r="T49" s="64">
        <f>+'ENERO '!T49+FEBRERO!T49+MARZO!T49+ABRIL!T49+'MAYO '!T49+JUNIO!T49+JULIO!T49+AGOSTO!T49+SEPTIEMBRE!T49+'OCTUBRE '!T49+'NOVIEMBRE '!T49+'DICIEMBRE '!T49</f>
        <v>0</v>
      </c>
      <c r="U49" s="64">
        <f>+'ENERO '!U49+FEBRERO!U49+MARZO!U49+ABRIL!U49+'MAYO '!U49+JUNIO!U49+JULIO!U49+AGOSTO!U49+SEPTIEMBRE!U49+'OCTUBRE '!U49+'NOVIEMBRE '!U49+'DICIEMBRE '!U49</f>
        <v>1119</v>
      </c>
      <c r="V49" s="64">
        <f>+'ENERO '!V49+FEBRERO!V49+MARZO!V49+ABRIL!V49+'MAYO '!V49+JUNIO!V49+JULIO!V49+AGOSTO!V49+SEPTIEMBRE!V49+'OCTUBRE '!V49+'NOVIEMBRE '!V49+'DICIEMBRE '!V49</f>
        <v>0</v>
      </c>
      <c r="W49" s="64">
        <f>+'ENERO '!W49+FEBRERO!W49+MARZO!W49+ABRIL!W49+'MAYO '!W49+JUNIO!W49+JULIO!W49+AGOSTO!W49+SEPTIEMBRE!W49+'OCTUBRE '!W49+'NOVIEMBRE '!W49+'DICIEMBRE '!W49</f>
        <v>1119</v>
      </c>
      <c r="X49" s="64">
        <f>+'ENERO '!X49+FEBRERO!X49+MARZO!X49+ABRIL!X49+'MAYO '!X49+JUNIO!X49+JULIO!X49+AGOSTO!X49+SEPTIEMBRE!X49+'OCTUBRE '!X49+'NOVIEMBRE '!X49+'DICIEMBRE '!X49</f>
        <v>0</v>
      </c>
      <c r="Y49" s="64">
        <f>+'ENERO '!Y49+FEBRERO!Y49+MARZO!Y49+ABRIL!Y49+'MAYO '!Y49+JUNIO!Y49+JULIO!Y49+AGOSTO!Y49+SEPTIEMBRE!Y49+'OCTUBRE '!Y49+'NOVIEMBRE '!Y49+'DICIEMBRE '!Y49</f>
        <v>0</v>
      </c>
      <c r="Z49" s="64">
        <f>+'ENERO '!Z49+FEBRERO!Z49+MARZO!Z49+ABRIL!Z49+'MAYO '!Z49+JUNIO!Z49+JULIO!Z49+AGOSTO!Z49+SEPTIEMBRE!Z49+'OCTUBRE '!Z49+'NOVIEMBRE '!Z49+'DICIEMBRE '!Z49</f>
        <v>0</v>
      </c>
      <c r="AA49" s="64">
        <f>+'ENERO '!AA49+FEBRERO!AA49+MARZO!AA49+ABRIL!AA49+'MAYO '!AA49+JUNIO!AA49+JULIO!AA49+AGOSTO!AA49+SEPTIEMBRE!AA49+'OCTUBRE '!AA49+'NOVIEMBRE '!AA49+'DICIEMBRE '!AA49</f>
        <v>0</v>
      </c>
      <c r="AB49" s="64">
        <f>+'ENERO '!AB49+FEBRERO!AB49+MARZO!AB49+ABRIL!AB49+'MAYO '!AB49+JUNIO!AB49+JULIO!AB49+AGOSTO!AB49+SEPTIEMBRE!AB49+'OCTUBRE '!AB49+'NOVIEMBRE '!AB49+'DICIEMBRE '!AB49</f>
        <v>532</v>
      </c>
      <c r="AC49" s="64">
        <f>+'ENERO '!AC49+FEBRERO!AC49+MARZO!AC49+ABRIL!AC49+'MAYO '!AC49+JUNIO!AC49+JULIO!AC49+AGOSTO!AC49+SEPTIEMBRE!AC49+'OCTUBRE '!AC49+'NOVIEMBRE '!AC49+'DICIEMBRE '!AC49</f>
        <v>351</v>
      </c>
      <c r="AD49" s="64">
        <f>+'ENERO '!AD49+FEBRERO!AD49+MARZO!AD49+ABRIL!AD49+'MAYO '!AD49+JUNIO!AD49+JULIO!AD49+AGOSTO!AD49+SEPTIEMBRE!AD49+'OCTUBRE '!AD49+'NOVIEMBRE '!AD49+'DICIEMBRE '!AD49</f>
        <v>181</v>
      </c>
      <c r="AE49" s="64">
        <f>+'ENERO '!AE49+FEBRERO!AE49+MARZO!AE49+ABRIL!AE49+'MAYO '!AE49+JUNIO!AE49+JULIO!AE49+AGOSTO!AE49+SEPTIEMBRE!AE49+'OCTUBRE '!AE49+'NOVIEMBRE '!AE49+'DICIEMBRE '!AE49</f>
        <v>0</v>
      </c>
      <c r="AF49" s="64">
        <f>+'ENERO '!AF49+FEBRERO!AF49+MARZO!AF49+ABRIL!AF49+'MAYO '!AF49+JUNIO!AF49+JULIO!AF49+AGOSTO!AF49+SEPTIEMBRE!AF49+'OCTUBRE '!AF49+'NOVIEMBRE '!AF49+'DICIEMBRE '!AF49</f>
        <v>329</v>
      </c>
      <c r="AG49" s="64">
        <f>+'ENERO '!AG49+FEBRERO!AG49+MARZO!AG49+ABRIL!AG49+'MAYO '!AG49+JUNIO!AG49+JULIO!AG49+AGOSTO!AG49+SEPTIEMBRE!AG49+'OCTUBRE '!AG49+'NOVIEMBRE '!AG49+'DICIEMBRE '!AG49</f>
        <v>0</v>
      </c>
      <c r="AH49" s="64">
        <f>+'ENERO '!AH49+FEBRERO!AH49+MARZO!AH49+ABRIL!AH49+'MAYO '!AH49+JUNIO!AH49+JULIO!AH49+AGOSTO!AH49+SEPTIEMBRE!AH49+'OCTUBRE '!AH49+'NOVIEMBRE '!AH49+'DICIEMBRE '!AH49</f>
        <v>0</v>
      </c>
      <c r="AI49" s="64">
        <f>+'ENERO '!AI49+FEBRERO!AI49+MARZO!AI49+ABRIL!AI49+'MAYO '!AI49+JUNIO!AI49+JULIO!AI49+AGOSTO!AI49+SEPTIEMBRE!AI49+'OCTUBRE '!AI49+'NOVIEMBRE '!AI49+'DICIEMBRE '!AI49</f>
        <v>225</v>
      </c>
      <c r="AJ49" s="64">
        <f>+'ENERO '!AJ49+FEBRERO!AJ49+MARZO!AJ49+ABRIL!AJ49+'MAYO '!AJ49+JUNIO!AJ49+JULIO!AJ49+AGOSTO!AJ49+SEPTIEMBRE!AJ49+'OCTUBRE '!AJ49+'NOVIEMBRE '!AJ49+'DICIEMBRE '!AJ49</f>
        <v>0</v>
      </c>
      <c r="AK49" s="64">
        <f>+'ENERO '!AK49+FEBRERO!AK49+MARZO!AK49+ABRIL!AK49+'MAYO '!AK49+JUNIO!AK49+JULIO!AK49+AGOSTO!AK49+SEPTIEMBRE!AK49+'OCTUBRE '!AK49+'NOVIEMBRE '!AK49+'DICIEMBRE '!AK49</f>
        <v>0</v>
      </c>
      <c r="AL49" s="64">
        <f>+'ENERO '!AL49+FEBRERO!AL49+MARZO!AL49+ABRIL!AL49+'MAYO '!AL49+JUNIO!AL49+JULIO!AL49+AGOSTO!AL49+SEPTIEMBRE!AL49+'OCTUBRE '!AL49+'NOVIEMBRE '!AL49+'DICIEMBRE '!AL49</f>
        <v>27</v>
      </c>
      <c r="AM49" s="64">
        <f>+'ENERO '!AM49+FEBRERO!AM49+MARZO!AM49+ABRIL!AM49+'MAYO '!AM49+JUNIO!AM49+JULIO!AM49+AGOSTO!AM49+SEPTIEMBRE!AM49+'OCTUBRE '!AM49+'NOVIEMBRE '!AM49+'DICIEMBRE '!AM49</f>
        <v>0</v>
      </c>
      <c r="AN49" s="64">
        <f>+'ENERO '!AN49+FEBRERO!AN49+MARZO!AN49+ABRIL!AN49+'MAYO '!AN49+JUNIO!AN49+JULIO!AN49+AGOSTO!AN49+SEPTIEMBRE!AN49+'OCTUBRE '!AN49+'NOVIEMBRE '!AN49+'DICIEMBRE '!AN49</f>
        <v>115</v>
      </c>
      <c r="AO49" s="95"/>
      <c r="AP49" s="64">
        <f>+'ENERO '!AP49+FEBRERO!AP49+MARZO!AP49+ABRIL!AP49+'MAYO '!AP49+JUNIO!AP49+JULIO!AP49+AGOSTO!AP49+SEPTIEMBRE!AP49+'OCTUBRE '!AP49+'NOVIEMBRE '!AP49+'DICIEMBRE '!AP49</f>
        <v>0</v>
      </c>
      <c r="AQ49" s="143"/>
      <c r="AR49" s="142"/>
      <c r="AS49" s="143"/>
      <c r="AT49" s="142"/>
      <c r="AU49" s="143"/>
      <c r="AV49" s="144"/>
      <c r="AW49" s="145"/>
      <c r="AX49" s="146"/>
      <c r="AY49" s="138" t="str">
        <f t="shared" si="0"/>
        <v/>
      </c>
      <c r="BF49" s="2"/>
      <c r="BG49" s="2"/>
      <c r="BH49" s="2"/>
      <c r="BI49" s="2"/>
      <c r="BJ49" s="2"/>
      <c r="BK49" s="2"/>
      <c r="BL49" s="2"/>
      <c r="BM49" s="2"/>
      <c r="BN49" s="2"/>
      <c r="BO49" s="2"/>
      <c r="BP49" s="105" t="str">
        <f t="shared" si="1"/>
        <v/>
      </c>
      <c r="BQ49" s="25" t="str">
        <f t="shared" si="2"/>
        <v/>
      </c>
      <c r="BR49" s="25" t="str">
        <f t="shared" si="3"/>
        <v/>
      </c>
      <c r="BS49" s="25" t="str">
        <f t="shared" si="4"/>
        <v/>
      </c>
      <c r="BT49" s="25" t="str">
        <f t="shared" si="5"/>
        <v/>
      </c>
      <c r="BU49" s="25" t="str">
        <f t="shared" si="6"/>
        <v/>
      </c>
      <c r="BV49" s="21" t="str">
        <f t="shared" si="14"/>
        <v/>
      </c>
      <c r="BW49" s="18"/>
      <c r="BX49" s="108">
        <f t="shared" si="7"/>
        <v>0</v>
      </c>
      <c r="BY49" s="108">
        <f t="shared" si="8"/>
        <v>0</v>
      </c>
      <c r="BZ49" s="108">
        <f t="shared" si="9"/>
        <v>0</v>
      </c>
      <c r="CA49" s="108">
        <f t="shared" si="10"/>
        <v>0</v>
      </c>
      <c r="CB49" s="108">
        <f t="shared" si="11"/>
        <v>0</v>
      </c>
      <c r="CC49" s="108">
        <f t="shared" si="12"/>
        <v>0</v>
      </c>
      <c r="CD49" s="108">
        <f t="shared" si="15"/>
        <v>0</v>
      </c>
      <c r="CY49" s="14"/>
      <c r="CZ49" s="14"/>
    </row>
    <row r="50" spans="1:105" s="4" customFormat="1" ht="15.75" customHeight="1" x14ac:dyDescent="0.15">
      <c r="A50" s="23" t="s">
        <v>153</v>
      </c>
      <c r="B50" s="87">
        <f>SUM(G50:S50)</f>
        <v>43</v>
      </c>
      <c r="C50" s="64">
        <f>+'ENERO '!C50+FEBRERO!C50+MARZO!C50+ABRIL!C50+'MAYO '!C50+JUNIO!C50+JULIO!C50+AGOSTO!C50+SEPTIEMBRE!C50+'OCTUBRE '!C50+'NOVIEMBRE '!C50+'DICIEMBRE '!C50</f>
        <v>0</v>
      </c>
      <c r="D50" s="64">
        <f>+'ENERO '!D50+FEBRERO!D50+MARZO!D50+ABRIL!D50+'MAYO '!D50+JUNIO!D50+JULIO!D50+AGOSTO!D50+SEPTIEMBRE!D50+'OCTUBRE '!D50+'NOVIEMBRE '!D50+'DICIEMBRE '!D50</f>
        <v>0</v>
      </c>
      <c r="E50" s="64">
        <f>+'ENERO '!E50+FEBRERO!E50+MARZO!E50+ABRIL!E50+'MAYO '!E50+JUNIO!E50+JULIO!E50+AGOSTO!E50+SEPTIEMBRE!E50+'OCTUBRE '!E50+'NOVIEMBRE '!E50+'DICIEMBRE '!E50</f>
        <v>0</v>
      </c>
      <c r="F50" s="64">
        <f>+'ENERO '!F50+FEBRERO!F50+MARZO!F50+ABRIL!F50+'MAYO '!F50+JUNIO!F50+JULIO!F50+AGOSTO!F50+SEPTIEMBRE!F50+'OCTUBRE '!F50+'NOVIEMBRE '!F50+'DICIEMBRE '!F50</f>
        <v>0</v>
      </c>
      <c r="G50" s="64">
        <f>+'ENERO '!G50+FEBRERO!G50+MARZO!G50+ABRIL!G50+'MAYO '!G50+JUNIO!G50+JULIO!G50+AGOSTO!G50+SEPTIEMBRE!G50+'OCTUBRE '!G50+'NOVIEMBRE '!G50+'DICIEMBRE '!G50</f>
        <v>7</v>
      </c>
      <c r="H50" s="64">
        <f>+'ENERO '!H50+FEBRERO!H50+MARZO!H50+ABRIL!H50+'MAYO '!H50+JUNIO!H50+JULIO!H50+AGOSTO!H50+SEPTIEMBRE!H50+'OCTUBRE '!H50+'NOVIEMBRE '!H50+'DICIEMBRE '!H50</f>
        <v>10</v>
      </c>
      <c r="I50" s="64">
        <f>+'ENERO '!I50+FEBRERO!I50+MARZO!I50+ABRIL!I50+'MAYO '!I50+JUNIO!I50+JULIO!I50+AGOSTO!I50+SEPTIEMBRE!I50+'OCTUBRE '!I50+'NOVIEMBRE '!I50+'DICIEMBRE '!I50</f>
        <v>14</v>
      </c>
      <c r="J50" s="64">
        <f>+'ENERO '!J50+FEBRERO!J50+MARZO!J50+ABRIL!J50+'MAYO '!J50+JUNIO!J50+JULIO!J50+AGOSTO!J50+SEPTIEMBRE!J50+'OCTUBRE '!J50+'NOVIEMBRE '!J50+'DICIEMBRE '!J50</f>
        <v>9</v>
      </c>
      <c r="K50" s="64">
        <f>+'ENERO '!K50+FEBRERO!K50+MARZO!K50+ABRIL!K50+'MAYO '!K50+JUNIO!K50+JULIO!K50+AGOSTO!K50+SEPTIEMBRE!K50+'OCTUBRE '!K50+'NOVIEMBRE '!K50+'DICIEMBRE '!K50</f>
        <v>3</v>
      </c>
      <c r="L50" s="64">
        <f>+'ENERO '!L50+FEBRERO!L50+MARZO!L50+ABRIL!L50+'MAYO '!L50+JUNIO!L50+JULIO!L50+AGOSTO!L50+SEPTIEMBRE!L50+'OCTUBRE '!L50+'NOVIEMBRE '!L50+'DICIEMBRE '!L50</f>
        <v>0</v>
      </c>
      <c r="M50" s="64">
        <f>+'ENERO '!M50+FEBRERO!M50+MARZO!M50+ABRIL!M50+'MAYO '!M50+JUNIO!M50+JULIO!M50+AGOSTO!M50+SEPTIEMBRE!M50+'OCTUBRE '!M50+'NOVIEMBRE '!M50+'DICIEMBRE '!M50</f>
        <v>0</v>
      </c>
      <c r="N50" s="64">
        <f>+'ENERO '!N50+FEBRERO!N50+MARZO!N50+ABRIL!N50+'MAYO '!N50+JUNIO!N50+JULIO!N50+AGOSTO!N50+SEPTIEMBRE!N50+'OCTUBRE '!N50+'NOVIEMBRE '!N50+'DICIEMBRE '!N50</f>
        <v>0</v>
      </c>
      <c r="O50" s="64">
        <f>+'ENERO '!O50+FEBRERO!O50+MARZO!O50+ABRIL!O50+'MAYO '!O50+JUNIO!O50+JULIO!O50+AGOSTO!O50+SEPTIEMBRE!O50+'OCTUBRE '!O50+'NOVIEMBRE '!O50+'DICIEMBRE '!O50</f>
        <v>0</v>
      </c>
      <c r="P50" s="64">
        <f>+'ENERO '!P50+FEBRERO!P50+MARZO!P50+ABRIL!P50+'MAYO '!P50+JUNIO!P50+JULIO!P50+AGOSTO!P50+SEPTIEMBRE!P50+'OCTUBRE '!P50+'NOVIEMBRE '!P50+'DICIEMBRE '!P50</f>
        <v>0</v>
      </c>
      <c r="Q50" s="64">
        <f>+'ENERO '!Q50+FEBRERO!Q50+MARZO!Q50+ABRIL!Q50+'MAYO '!Q50+JUNIO!Q50+JULIO!Q50+AGOSTO!Q50+SEPTIEMBRE!Q50+'OCTUBRE '!Q50+'NOVIEMBRE '!Q50+'DICIEMBRE '!Q50</f>
        <v>0</v>
      </c>
      <c r="R50" s="64">
        <f>+'ENERO '!R50+FEBRERO!R50+MARZO!R50+ABRIL!R50+'MAYO '!R50+JUNIO!R50+JULIO!R50+AGOSTO!R50+SEPTIEMBRE!R50+'OCTUBRE '!R50+'NOVIEMBRE '!R50+'DICIEMBRE '!R50</f>
        <v>0</v>
      </c>
      <c r="S50" s="64">
        <f>+'ENERO '!S50+FEBRERO!S50+MARZO!S50+ABRIL!S50+'MAYO '!S50+JUNIO!S50+JULIO!S50+AGOSTO!S50+SEPTIEMBRE!S50+'OCTUBRE '!S50+'NOVIEMBRE '!S50+'DICIEMBRE '!S50</f>
        <v>0</v>
      </c>
      <c r="T50" s="64">
        <f>+'ENERO '!T50+FEBRERO!T50+MARZO!T50+ABRIL!T50+'MAYO '!T50+JUNIO!T50+JULIO!T50+AGOSTO!T50+SEPTIEMBRE!T50+'OCTUBRE '!T50+'NOVIEMBRE '!T50+'DICIEMBRE '!T50</f>
        <v>0</v>
      </c>
      <c r="U50" s="64">
        <f>+'ENERO '!U50+FEBRERO!U50+MARZO!U50+ABRIL!U50+'MAYO '!U50+JUNIO!U50+JULIO!U50+AGOSTO!U50+SEPTIEMBRE!U50+'OCTUBRE '!U50+'NOVIEMBRE '!U50+'DICIEMBRE '!U50</f>
        <v>43</v>
      </c>
      <c r="V50" s="64">
        <f>+'ENERO '!V50+FEBRERO!V50+MARZO!V50+ABRIL!V50+'MAYO '!V50+JUNIO!V50+JULIO!V50+AGOSTO!V50+SEPTIEMBRE!V50+'OCTUBRE '!V50+'NOVIEMBRE '!V50+'DICIEMBRE '!V50</f>
        <v>0</v>
      </c>
      <c r="W50" s="64">
        <f>+'ENERO '!W50+FEBRERO!W50+MARZO!W50+ABRIL!W50+'MAYO '!W50+JUNIO!W50+JULIO!W50+AGOSTO!W50+SEPTIEMBRE!W50+'OCTUBRE '!W50+'NOVIEMBRE '!W50+'DICIEMBRE '!W50</f>
        <v>43</v>
      </c>
      <c r="X50" s="64">
        <f>+'ENERO '!X50+FEBRERO!X50+MARZO!X50+ABRIL!X50+'MAYO '!X50+JUNIO!X50+JULIO!X50+AGOSTO!X50+SEPTIEMBRE!X50+'OCTUBRE '!X50+'NOVIEMBRE '!X50+'DICIEMBRE '!X50</f>
        <v>0</v>
      </c>
      <c r="Y50" s="64">
        <f>+'ENERO '!Y50+FEBRERO!Y50+MARZO!Y50+ABRIL!Y50+'MAYO '!Y50+JUNIO!Y50+JULIO!Y50+AGOSTO!Y50+SEPTIEMBRE!Y50+'OCTUBRE '!Y50+'NOVIEMBRE '!Y50+'DICIEMBRE '!Y50</f>
        <v>0</v>
      </c>
      <c r="Z50" s="64">
        <f>+'ENERO '!Z50+FEBRERO!Z50+MARZO!Z50+ABRIL!Z50+'MAYO '!Z50+JUNIO!Z50+JULIO!Z50+AGOSTO!Z50+SEPTIEMBRE!Z50+'OCTUBRE '!Z50+'NOVIEMBRE '!Z50+'DICIEMBRE '!Z50</f>
        <v>0</v>
      </c>
      <c r="AA50" s="64">
        <f>+'ENERO '!AA50+FEBRERO!AA50+MARZO!AA50+ABRIL!AA50+'MAYO '!AA50+JUNIO!AA50+JULIO!AA50+AGOSTO!AA50+SEPTIEMBRE!AA50+'OCTUBRE '!AA50+'NOVIEMBRE '!AA50+'DICIEMBRE '!AA50</f>
        <v>0</v>
      </c>
      <c r="AB50" s="64">
        <f>+'ENERO '!AB50+FEBRERO!AB50+MARZO!AB50+ABRIL!AB50+'MAYO '!AB50+JUNIO!AB50+JULIO!AB50+AGOSTO!AB50+SEPTIEMBRE!AB50+'OCTUBRE '!AB50+'NOVIEMBRE '!AB50+'DICIEMBRE '!AB50</f>
        <v>6</v>
      </c>
      <c r="AC50" s="64">
        <f>+'ENERO '!AC50+FEBRERO!AC50+MARZO!AC50+ABRIL!AC50+'MAYO '!AC50+JUNIO!AC50+JULIO!AC50+AGOSTO!AC50+SEPTIEMBRE!AC50+'OCTUBRE '!AC50+'NOVIEMBRE '!AC50+'DICIEMBRE '!AC50</f>
        <v>6</v>
      </c>
      <c r="AD50" s="64">
        <f>+'ENERO '!AD50+FEBRERO!AD50+MARZO!AD50+ABRIL!AD50+'MAYO '!AD50+JUNIO!AD50+JULIO!AD50+AGOSTO!AD50+SEPTIEMBRE!AD50+'OCTUBRE '!AD50+'NOVIEMBRE '!AD50+'DICIEMBRE '!AD50</f>
        <v>0</v>
      </c>
      <c r="AE50" s="64">
        <f>+'ENERO '!AE50+FEBRERO!AE50+MARZO!AE50+ABRIL!AE50+'MAYO '!AE50+JUNIO!AE50+JULIO!AE50+AGOSTO!AE50+SEPTIEMBRE!AE50+'OCTUBRE '!AE50+'NOVIEMBRE '!AE50+'DICIEMBRE '!AE50</f>
        <v>0</v>
      </c>
      <c r="AF50" s="64">
        <f>+'ENERO '!AF50+FEBRERO!AF50+MARZO!AF50+ABRIL!AF50+'MAYO '!AF50+JUNIO!AF50+JULIO!AF50+AGOSTO!AF50+SEPTIEMBRE!AF50+'OCTUBRE '!AF50+'NOVIEMBRE '!AF50+'DICIEMBRE '!AF50</f>
        <v>5</v>
      </c>
      <c r="AG50" s="64">
        <f>+'ENERO '!AG50+FEBRERO!AG50+MARZO!AG50+ABRIL!AG50+'MAYO '!AG50+JUNIO!AG50+JULIO!AG50+AGOSTO!AG50+SEPTIEMBRE!AG50+'OCTUBRE '!AG50+'NOVIEMBRE '!AG50+'DICIEMBRE '!AG50</f>
        <v>0</v>
      </c>
      <c r="AH50" s="64">
        <f>+'ENERO '!AH50+FEBRERO!AH50+MARZO!AH50+ABRIL!AH50+'MAYO '!AH50+JUNIO!AH50+JULIO!AH50+AGOSTO!AH50+SEPTIEMBRE!AH50+'OCTUBRE '!AH50+'NOVIEMBRE '!AH50+'DICIEMBRE '!AH50</f>
        <v>0</v>
      </c>
      <c r="AI50" s="64">
        <f>+'ENERO '!AI50+FEBRERO!AI50+MARZO!AI50+ABRIL!AI50+'MAYO '!AI50+JUNIO!AI50+JULIO!AI50+AGOSTO!AI50+SEPTIEMBRE!AI50+'OCTUBRE '!AI50+'NOVIEMBRE '!AI50+'DICIEMBRE '!AI50</f>
        <v>17</v>
      </c>
      <c r="AJ50" s="64">
        <f>+'ENERO '!AJ50+FEBRERO!AJ50+MARZO!AJ50+ABRIL!AJ50+'MAYO '!AJ50+JUNIO!AJ50+JULIO!AJ50+AGOSTO!AJ50+SEPTIEMBRE!AJ50+'OCTUBRE '!AJ50+'NOVIEMBRE '!AJ50+'DICIEMBRE '!AJ50</f>
        <v>0</v>
      </c>
      <c r="AK50" s="64">
        <f>+'ENERO '!AK50+FEBRERO!AK50+MARZO!AK50+ABRIL!AK50+'MAYO '!AK50+JUNIO!AK50+JULIO!AK50+AGOSTO!AK50+SEPTIEMBRE!AK50+'OCTUBRE '!AK50+'NOVIEMBRE '!AK50+'DICIEMBRE '!AK50</f>
        <v>0</v>
      </c>
      <c r="AL50" s="64">
        <f>+'ENERO '!AL50+FEBRERO!AL50+MARZO!AL50+ABRIL!AL50+'MAYO '!AL50+JUNIO!AL50+JULIO!AL50+AGOSTO!AL50+SEPTIEMBRE!AL50+'OCTUBRE '!AL50+'NOVIEMBRE '!AL50+'DICIEMBRE '!AL50</f>
        <v>2</v>
      </c>
      <c r="AM50" s="64">
        <f>+'ENERO '!AM50+FEBRERO!AM50+MARZO!AM50+ABRIL!AM50+'MAYO '!AM50+JUNIO!AM50+JULIO!AM50+AGOSTO!AM50+SEPTIEMBRE!AM50+'OCTUBRE '!AM50+'NOVIEMBRE '!AM50+'DICIEMBRE '!AM50</f>
        <v>0</v>
      </c>
      <c r="AN50" s="64">
        <f>+'ENERO '!AN50+FEBRERO!AN50+MARZO!AN50+ABRIL!AN50+'MAYO '!AN50+JUNIO!AN50+JULIO!AN50+AGOSTO!AN50+SEPTIEMBRE!AN50+'OCTUBRE '!AN50+'NOVIEMBRE '!AN50+'DICIEMBRE '!AN50</f>
        <v>1</v>
      </c>
      <c r="AO50" s="95"/>
      <c r="AP50" s="64">
        <f>+'ENERO '!AP50+FEBRERO!AP50+MARZO!AP50+ABRIL!AP50+'MAYO '!AP50+JUNIO!AP50+JULIO!AP50+AGOSTO!AP50+SEPTIEMBRE!AP50+'OCTUBRE '!AP50+'NOVIEMBRE '!AP50+'DICIEMBRE '!AP50</f>
        <v>0</v>
      </c>
      <c r="AQ50" s="143"/>
      <c r="AR50" s="142"/>
      <c r="AS50" s="143"/>
      <c r="AT50" s="142"/>
      <c r="AU50" s="143"/>
      <c r="AV50" s="144"/>
      <c r="AW50" s="145"/>
      <c r="AX50" s="146"/>
      <c r="AY50" s="138" t="str">
        <f t="shared" si="0"/>
        <v/>
      </c>
      <c r="BF50" s="2"/>
      <c r="BG50" s="2"/>
      <c r="BH50" s="2"/>
      <c r="BI50" s="2"/>
      <c r="BJ50" s="2"/>
      <c r="BK50" s="2"/>
      <c r="BL50" s="2"/>
      <c r="BM50" s="2"/>
      <c r="BN50" s="2"/>
      <c r="BO50" s="2"/>
      <c r="BP50" s="105" t="str">
        <f t="shared" si="1"/>
        <v/>
      </c>
      <c r="BQ50" s="25" t="str">
        <f t="shared" si="2"/>
        <v/>
      </c>
      <c r="BR50" s="25" t="str">
        <f t="shared" si="3"/>
        <v/>
      </c>
      <c r="BS50" s="25" t="str">
        <f t="shared" si="4"/>
        <v/>
      </c>
      <c r="BT50" s="25" t="str">
        <f t="shared" si="5"/>
        <v/>
      </c>
      <c r="BU50" s="25" t="str">
        <f t="shared" si="6"/>
        <v/>
      </c>
      <c r="BV50" s="21" t="str">
        <f t="shared" si="14"/>
        <v/>
      </c>
      <c r="BW50" s="18"/>
      <c r="BX50" s="108">
        <f t="shared" si="7"/>
        <v>0</v>
      </c>
      <c r="BY50" s="108">
        <f t="shared" si="8"/>
        <v>0</v>
      </c>
      <c r="BZ50" s="108">
        <f t="shared" si="9"/>
        <v>0</v>
      </c>
      <c r="CA50" s="108">
        <f t="shared" si="10"/>
        <v>0</v>
      </c>
      <c r="CB50" s="108">
        <f t="shared" si="11"/>
        <v>0</v>
      </c>
      <c r="CC50" s="108">
        <f t="shared" si="12"/>
        <v>0</v>
      </c>
      <c r="CD50" s="108">
        <f t="shared" si="15"/>
        <v>0</v>
      </c>
      <c r="CY50" s="14"/>
      <c r="CZ50" s="14"/>
    </row>
    <row r="51" spans="1:105" s="4" customFormat="1" ht="11.25" customHeight="1" x14ac:dyDescent="0.15">
      <c r="A51" s="23" t="s">
        <v>79</v>
      </c>
      <c r="B51" s="87">
        <f t="shared" si="13"/>
        <v>4755</v>
      </c>
      <c r="C51" s="64">
        <f>+'ENERO '!C51+FEBRERO!C51+MARZO!C51+ABRIL!C51+'MAYO '!C51+JUNIO!C51+JULIO!C51+AGOSTO!C51+SEPTIEMBRE!C51+'OCTUBRE '!C51+'NOVIEMBRE '!C51+'DICIEMBRE '!C51</f>
        <v>374</v>
      </c>
      <c r="D51" s="64">
        <f>+'ENERO '!D51+FEBRERO!D51+MARZO!D51+ABRIL!D51+'MAYO '!D51+JUNIO!D51+JULIO!D51+AGOSTO!D51+SEPTIEMBRE!D51+'OCTUBRE '!D51+'NOVIEMBRE '!D51+'DICIEMBRE '!D51</f>
        <v>268</v>
      </c>
      <c r="E51" s="64">
        <f>+'ENERO '!E51+FEBRERO!E51+MARZO!E51+ABRIL!E51+'MAYO '!E51+JUNIO!E51+JULIO!E51+AGOSTO!E51+SEPTIEMBRE!E51+'OCTUBRE '!E51+'NOVIEMBRE '!E51+'DICIEMBRE '!E51</f>
        <v>171</v>
      </c>
      <c r="F51" s="64">
        <f>+'ENERO '!F51+FEBRERO!F51+MARZO!F51+ABRIL!F51+'MAYO '!F51+JUNIO!F51+JULIO!F51+AGOSTO!F51+SEPTIEMBRE!F51+'OCTUBRE '!F51+'NOVIEMBRE '!F51+'DICIEMBRE '!F51</f>
        <v>96</v>
      </c>
      <c r="G51" s="64">
        <f>+'ENERO '!G51+FEBRERO!G51+MARZO!G51+ABRIL!G51+'MAYO '!G51+JUNIO!G51+JULIO!G51+AGOSTO!G51+SEPTIEMBRE!G51+'OCTUBRE '!G51+'NOVIEMBRE '!G51+'DICIEMBRE '!G51</f>
        <v>86</v>
      </c>
      <c r="H51" s="64">
        <f>+'ENERO '!H51+FEBRERO!H51+MARZO!H51+ABRIL!H51+'MAYO '!H51+JUNIO!H51+JULIO!H51+AGOSTO!H51+SEPTIEMBRE!H51+'OCTUBRE '!H51+'NOVIEMBRE '!H51+'DICIEMBRE '!H51</f>
        <v>73</v>
      </c>
      <c r="I51" s="64">
        <f>+'ENERO '!I51+FEBRERO!I51+MARZO!I51+ABRIL!I51+'MAYO '!I51+JUNIO!I51+JULIO!I51+AGOSTO!I51+SEPTIEMBRE!I51+'OCTUBRE '!I51+'NOVIEMBRE '!I51+'DICIEMBRE '!I51</f>
        <v>149</v>
      </c>
      <c r="J51" s="64">
        <f>+'ENERO '!J51+FEBRERO!J51+MARZO!J51+ABRIL!J51+'MAYO '!J51+JUNIO!J51+JULIO!J51+AGOSTO!J51+SEPTIEMBRE!J51+'OCTUBRE '!J51+'NOVIEMBRE '!J51+'DICIEMBRE '!J51</f>
        <v>167</v>
      </c>
      <c r="K51" s="64">
        <f>+'ENERO '!K51+FEBRERO!K51+MARZO!K51+ABRIL!K51+'MAYO '!K51+JUNIO!K51+JULIO!K51+AGOSTO!K51+SEPTIEMBRE!K51+'OCTUBRE '!K51+'NOVIEMBRE '!K51+'DICIEMBRE '!K51</f>
        <v>209</v>
      </c>
      <c r="L51" s="64">
        <f>+'ENERO '!L51+FEBRERO!L51+MARZO!L51+ABRIL!L51+'MAYO '!L51+JUNIO!L51+JULIO!L51+AGOSTO!L51+SEPTIEMBRE!L51+'OCTUBRE '!L51+'NOVIEMBRE '!L51+'DICIEMBRE '!L51</f>
        <v>276</v>
      </c>
      <c r="M51" s="64">
        <f>+'ENERO '!M51+FEBRERO!M51+MARZO!M51+ABRIL!M51+'MAYO '!M51+JUNIO!M51+JULIO!M51+AGOSTO!M51+SEPTIEMBRE!M51+'OCTUBRE '!M51+'NOVIEMBRE '!M51+'DICIEMBRE '!M51</f>
        <v>278</v>
      </c>
      <c r="N51" s="64">
        <f>+'ENERO '!N51+FEBRERO!N51+MARZO!N51+ABRIL!N51+'MAYO '!N51+JUNIO!N51+JULIO!N51+AGOSTO!N51+SEPTIEMBRE!N51+'OCTUBRE '!N51+'NOVIEMBRE '!N51+'DICIEMBRE '!N51</f>
        <v>320</v>
      </c>
      <c r="O51" s="64">
        <f>+'ENERO '!O51+FEBRERO!O51+MARZO!O51+ABRIL!O51+'MAYO '!O51+JUNIO!O51+JULIO!O51+AGOSTO!O51+SEPTIEMBRE!O51+'OCTUBRE '!O51+'NOVIEMBRE '!O51+'DICIEMBRE '!O51</f>
        <v>308</v>
      </c>
      <c r="P51" s="64">
        <f>+'ENERO '!P51+FEBRERO!P51+MARZO!P51+ABRIL!P51+'MAYO '!P51+JUNIO!P51+JULIO!P51+AGOSTO!P51+SEPTIEMBRE!P51+'OCTUBRE '!P51+'NOVIEMBRE '!P51+'DICIEMBRE '!P51</f>
        <v>550</v>
      </c>
      <c r="Q51" s="64">
        <f>+'ENERO '!Q51+FEBRERO!Q51+MARZO!Q51+ABRIL!Q51+'MAYO '!Q51+JUNIO!Q51+JULIO!Q51+AGOSTO!Q51+SEPTIEMBRE!Q51+'OCTUBRE '!Q51+'NOVIEMBRE '!Q51+'DICIEMBRE '!Q51</f>
        <v>536</v>
      </c>
      <c r="R51" s="64">
        <f>+'ENERO '!R51+FEBRERO!R51+MARZO!R51+ABRIL!R51+'MAYO '!R51+JUNIO!R51+JULIO!R51+AGOSTO!R51+SEPTIEMBRE!R51+'OCTUBRE '!R51+'NOVIEMBRE '!R51+'DICIEMBRE '!R51</f>
        <v>418</v>
      </c>
      <c r="S51" s="64">
        <f>+'ENERO '!S51+FEBRERO!S51+MARZO!S51+ABRIL!S51+'MAYO '!S51+JUNIO!S51+JULIO!S51+AGOSTO!S51+SEPTIEMBRE!S51+'OCTUBRE '!S51+'NOVIEMBRE '!S51+'DICIEMBRE '!S51</f>
        <v>476</v>
      </c>
      <c r="T51" s="64">
        <f>+'ENERO '!T51+FEBRERO!T51+MARZO!T51+ABRIL!T51+'MAYO '!T51+JUNIO!T51+JULIO!T51+AGOSTO!T51+SEPTIEMBRE!T51+'OCTUBRE '!T51+'NOVIEMBRE '!T51+'DICIEMBRE '!T51</f>
        <v>813</v>
      </c>
      <c r="U51" s="64">
        <f>+'ENERO '!U51+FEBRERO!U51+MARZO!U51+ABRIL!U51+'MAYO '!U51+JUNIO!U51+JULIO!U51+AGOSTO!U51+SEPTIEMBRE!U51+'OCTUBRE '!U51+'NOVIEMBRE '!U51+'DICIEMBRE '!U51</f>
        <v>3942</v>
      </c>
      <c r="V51" s="64">
        <f>+'ENERO '!V51+FEBRERO!V51+MARZO!V51+ABRIL!V51+'MAYO '!V51+JUNIO!V51+JULIO!V51+AGOSTO!V51+SEPTIEMBRE!V51+'OCTUBRE '!V51+'NOVIEMBRE '!V51+'DICIEMBRE '!V51</f>
        <v>2442</v>
      </c>
      <c r="W51" s="64">
        <f>+'ENERO '!W51+FEBRERO!W51+MARZO!W51+ABRIL!W51+'MAYO '!W51+JUNIO!W51+JULIO!W51+AGOSTO!W51+SEPTIEMBRE!W51+'OCTUBRE '!W51+'NOVIEMBRE '!W51+'DICIEMBRE '!W51</f>
        <v>2313</v>
      </c>
      <c r="X51" s="64">
        <f>+'ENERO '!X51+FEBRERO!X51+MARZO!X51+ABRIL!X51+'MAYO '!X51+JUNIO!X51+JULIO!X51+AGOSTO!X51+SEPTIEMBRE!X51+'OCTUBRE '!X51+'NOVIEMBRE '!X51+'DICIEMBRE '!X51</f>
        <v>414</v>
      </c>
      <c r="Y51" s="64">
        <f>+'ENERO '!Y51+FEBRERO!Y51+MARZO!Y51+ABRIL!Y51+'MAYO '!Y51+JUNIO!Y51+JULIO!Y51+AGOSTO!Y51+SEPTIEMBRE!Y51+'OCTUBRE '!Y51+'NOVIEMBRE '!Y51+'DICIEMBRE '!Y51</f>
        <v>322</v>
      </c>
      <c r="Z51" s="64">
        <f>+'ENERO '!Z51+FEBRERO!Z51+MARZO!Z51+ABRIL!Z51+'MAYO '!Z51+JUNIO!Z51+JULIO!Z51+AGOSTO!Z51+SEPTIEMBRE!Z51+'OCTUBRE '!Z51+'NOVIEMBRE '!Z51+'DICIEMBRE '!Z51</f>
        <v>45</v>
      </c>
      <c r="AA51" s="64">
        <f>+'ENERO '!AA51+FEBRERO!AA51+MARZO!AA51+ABRIL!AA51+'MAYO '!AA51+JUNIO!AA51+JULIO!AA51+AGOSTO!AA51+SEPTIEMBRE!AA51+'OCTUBRE '!AA51+'NOVIEMBRE '!AA51+'DICIEMBRE '!AA51</f>
        <v>47</v>
      </c>
      <c r="AB51" s="64">
        <f>+'ENERO '!AB51+FEBRERO!AB51+MARZO!AB51+ABRIL!AB51+'MAYO '!AB51+JUNIO!AB51+JULIO!AB51+AGOSTO!AB51+SEPTIEMBRE!AB51+'OCTUBRE '!AB51+'NOVIEMBRE '!AB51+'DICIEMBRE '!AB51</f>
        <v>1493</v>
      </c>
      <c r="AC51" s="64">
        <f>+'ENERO '!AC51+FEBRERO!AC51+MARZO!AC51+ABRIL!AC51+'MAYO '!AC51+JUNIO!AC51+JULIO!AC51+AGOSTO!AC51+SEPTIEMBRE!AC51+'OCTUBRE '!AC51+'NOVIEMBRE '!AC51+'DICIEMBRE '!AC51</f>
        <v>959</v>
      </c>
      <c r="AD51" s="64">
        <f>+'ENERO '!AD51+FEBRERO!AD51+MARZO!AD51+ABRIL!AD51+'MAYO '!AD51+JUNIO!AD51+JULIO!AD51+AGOSTO!AD51+SEPTIEMBRE!AD51+'OCTUBRE '!AD51+'NOVIEMBRE '!AD51+'DICIEMBRE '!AD51</f>
        <v>163</v>
      </c>
      <c r="AE51" s="64">
        <f>+'ENERO '!AE51+FEBRERO!AE51+MARZO!AE51+ABRIL!AE51+'MAYO '!AE51+JUNIO!AE51+JULIO!AE51+AGOSTO!AE51+SEPTIEMBRE!AE51+'OCTUBRE '!AE51+'NOVIEMBRE '!AE51+'DICIEMBRE '!AE51</f>
        <v>371</v>
      </c>
      <c r="AF51" s="64">
        <f>+'ENERO '!AF51+FEBRERO!AF51+MARZO!AF51+ABRIL!AF51+'MAYO '!AF51+JUNIO!AF51+JULIO!AF51+AGOSTO!AF51+SEPTIEMBRE!AF51+'OCTUBRE '!AF51+'NOVIEMBRE '!AF51+'DICIEMBRE '!AF51</f>
        <v>742</v>
      </c>
      <c r="AG51" s="64">
        <f>+'ENERO '!AG51+FEBRERO!AG51+MARZO!AG51+ABRIL!AG51+'MAYO '!AG51+JUNIO!AG51+JULIO!AG51+AGOSTO!AG51+SEPTIEMBRE!AG51+'OCTUBRE '!AG51+'NOVIEMBRE '!AG51+'DICIEMBRE '!AG51</f>
        <v>643</v>
      </c>
      <c r="AH51" s="64">
        <f>+'ENERO '!AH51+FEBRERO!AH51+MARZO!AH51+ABRIL!AH51+'MAYO '!AH51+JUNIO!AH51+JULIO!AH51+AGOSTO!AH51+SEPTIEMBRE!AH51+'OCTUBRE '!AH51+'NOVIEMBRE '!AH51+'DICIEMBRE '!AH51</f>
        <v>324</v>
      </c>
      <c r="AI51" s="64">
        <f>+'ENERO '!AI51+FEBRERO!AI51+MARZO!AI51+ABRIL!AI51+'MAYO '!AI51+JUNIO!AI51+JULIO!AI51+AGOSTO!AI51+SEPTIEMBRE!AI51+'OCTUBRE '!AI51+'NOVIEMBRE '!AI51+'DICIEMBRE '!AI51</f>
        <v>1020</v>
      </c>
      <c r="AJ51" s="64">
        <f>+'ENERO '!AJ51+FEBRERO!AJ51+MARZO!AJ51+ABRIL!AJ51+'MAYO '!AJ51+JUNIO!AJ51+JULIO!AJ51+AGOSTO!AJ51+SEPTIEMBRE!AJ51+'OCTUBRE '!AJ51+'NOVIEMBRE '!AJ51+'DICIEMBRE '!AJ51</f>
        <v>263</v>
      </c>
      <c r="AK51" s="64">
        <f>+'ENERO '!AK51+FEBRERO!AK51+MARZO!AK51+ABRIL!AK51+'MAYO '!AK51+JUNIO!AK51+JULIO!AK51+AGOSTO!AK51+SEPTIEMBRE!AK51+'OCTUBRE '!AK51+'NOVIEMBRE '!AK51+'DICIEMBRE '!AK51</f>
        <v>27</v>
      </c>
      <c r="AL51" s="64">
        <f>+'ENERO '!AL51+FEBRERO!AL51+MARZO!AL51+ABRIL!AL51+'MAYO '!AL51+JUNIO!AL51+JULIO!AL51+AGOSTO!AL51+SEPTIEMBRE!AL51+'OCTUBRE '!AL51+'NOVIEMBRE '!AL51+'DICIEMBRE '!AL51</f>
        <v>0</v>
      </c>
      <c r="AM51" s="64">
        <f>+'ENERO '!AM51+FEBRERO!AM51+MARZO!AM51+ABRIL!AM51+'MAYO '!AM51+JUNIO!AM51+JULIO!AM51+AGOSTO!AM51+SEPTIEMBRE!AM51+'OCTUBRE '!AM51+'NOVIEMBRE '!AM51+'DICIEMBRE '!AM51</f>
        <v>139</v>
      </c>
      <c r="AN51" s="64">
        <f>+'ENERO '!AN51+FEBRERO!AN51+MARZO!AN51+ABRIL!AN51+'MAYO '!AN51+JUNIO!AN51+JULIO!AN51+AGOSTO!AN51+SEPTIEMBRE!AN51+'OCTUBRE '!AN51+'NOVIEMBRE '!AN51+'DICIEMBRE '!AN51</f>
        <v>397</v>
      </c>
      <c r="AO51" s="95"/>
      <c r="AP51" s="64">
        <f>+'ENERO '!AP51+FEBRERO!AP51+MARZO!AP51+ABRIL!AP51+'MAYO '!AP51+JUNIO!AP51+JULIO!AP51+AGOSTO!AP51+SEPTIEMBRE!AP51+'OCTUBRE '!AP51+'NOVIEMBRE '!AP51+'DICIEMBRE '!AP51</f>
        <v>423</v>
      </c>
      <c r="AQ51" s="143"/>
      <c r="AR51" s="142"/>
      <c r="AS51" s="143"/>
      <c r="AT51" s="142"/>
      <c r="AU51" s="143"/>
      <c r="AV51" s="144"/>
      <c r="AW51" s="145"/>
      <c r="AX51" s="146"/>
      <c r="AY51" s="138" t="str">
        <f t="shared" si="0"/>
        <v/>
      </c>
      <c r="BF51" s="2"/>
      <c r="BG51" s="2"/>
      <c r="BH51" s="2"/>
      <c r="BI51" s="2"/>
      <c r="BJ51" s="2"/>
      <c r="BK51" s="2"/>
      <c r="BL51" s="2"/>
      <c r="BM51" s="2"/>
      <c r="BN51" s="2"/>
      <c r="BO51" s="2"/>
      <c r="BP51" s="105" t="str">
        <f t="shared" si="1"/>
        <v/>
      </c>
      <c r="BQ51" s="25" t="str">
        <f t="shared" si="2"/>
        <v/>
      </c>
      <c r="BR51" s="25" t="str">
        <f t="shared" si="3"/>
        <v/>
      </c>
      <c r="BS51" s="25" t="str">
        <f t="shared" si="4"/>
        <v/>
      </c>
      <c r="BT51" s="25" t="str">
        <f t="shared" si="5"/>
        <v/>
      </c>
      <c r="BU51" s="25" t="str">
        <f t="shared" si="6"/>
        <v/>
      </c>
      <c r="BV51" s="21" t="str">
        <f t="shared" si="14"/>
        <v/>
      </c>
      <c r="BW51" s="21" t="str">
        <f>IF(AND($AT51&lt;&gt;0,($B90="")),"No olvide registrar si algunas de estas compras de servicio corresponden al Programa de Resolutividad. ","")</f>
        <v/>
      </c>
      <c r="BX51" s="108">
        <f t="shared" si="7"/>
        <v>0</v>
      </c>
      <c r="BY51" s="108">
        <f t="shared" si="8"/>
        <v>0</v>
      </c>
      <c r="BZ51" s="108">
        <f t="shared" si="9"/>
        <v>0</v>
      </c>
      <c r="CA51" s="108">
        <f t="shared" si="10"/>
        <v>0</v>
      </c>
      <c r="CB51" s="108">
        <f t="shared" si="11"/>
        <v>0</v>
      </c>
      <c r="CC51" s="108">
        <f t="shared" si="12"/>
        <v>0</v>
      </c>
      <c r="CD51" s="108">
        <f t="shared" si="15"/>
        <v>0</v>
      </c>
      <c r="CE51" s="108">
        <f>IF(AND($AT51&lt;&gt;0,($B90="")),1,0)</f>
        <v>0</v>
      </c>
      <c r="CY51" s="14"/>
      <c r="CZ51" s="14"/>
    </row>
    <row r="52" spans="1:105" s="4" customFormat="1" ht="11.25" customHeight="1" x14ac:dyDescent="0.15">
      <c r="A52" s="23" t="s">
        <v>80</v>
      </c>
      <c r="B52" s="87">
        <f t="shared" si="13"/>
        <v>0</v>
      </c>
      <c r="C52" s="64">
        <f>+'ENERO '!C52+FEBRERO!C52+MARZO!C52+ABRIL!C52+'MAYO '!C52+JUNIO!C52+JULIO!C52+AGOSTO!C52+SEPTIEMBRE!C52+'OCTUBRE '!C52+'NOVIEMBRE '!C52+'DICIEMBRE '!C52</f>
        <v>0</v>
      </c>
      <c r="D52" s="64">
        <f>+'ENERO '!D52+FEBRERO!D52+MARZO!D52+ABRIL!D52+'MAYO '!D52+JUNIO!D52+JULIO!D52+AGOSTO!D52+SEPTIEMBRE!D52+'OCTUBRE '!D52+'NOVIEMBRE '!D52+'DICIEMBRE '!D52</f>
        <v>0</v>
      </c>
      <c r="E52" s="64">
        <f>+'ENERO '!E52+FEBRERO!E52+MARZO!E52+ABRIL!E52+'MAYO '!E52+JUNIO!E52+JULIO!E52+AGOSTO!E52+SEPTIEMBRE!E52+'OCTUBRE '!E52+'NOVIEMBRE '!E52+'DICIEMBRE '!E52</f>
        <v>0</v>
      </c>
      <c r="F52" s="64">
        <f>+'ENERO '!F52+FEBRERO!F52+MARZO!F52+ABRIL!F52+'MAYO '!F52+JUNIO!F52+JULIO!F52+AGOSTO!F52+SEPTIEMBRE!F52+'OCTUBRE '!F52+'NOVIEMBRE '!F52+'DICIEMBRE '!F52</f>
        <v>0</v>
      </c>
      <c r="G52" s="64">
        <f>+'ENERO '!G52+FEBRERO!G52+MARZO!G52+ABRIL!G52+'MAYO '!G52+JUNIO!G52+JULIO!G52+AGOSTO!G52+SEPTIEMBRE!G52+'OCTUBRE '!G52+'NOVIEMBRE '!G52+'DICIEMBRE '!G52</f>
        <v>0</v>
      </c>
      <c r="H52" s="64">
        <f>+'ENERO '!H52+FEBRERO!H52+MARZO!H52+ABRIL!H52+'MAYO '!H52+JUNIO!H52+JULIO!H52+AGOSTO!H52+SEPTIEMBRE!H52+'OCTUBRE '!H52+'NOVIEMBRE '!H52+'DICIEMBRE '!H52</f>
        <v>0</v>
      </c>
      <c r="I52" s="64">
        <f>+'ENERO '!I52+FEBRERO!I52+MARZO!I52+ABRIL!I52+'MAYO '!I52+JUNIO!I52+JULIO!I52+AGOSTO!I52+SEPTIEMBRE!I52+'OCTUBRE '!I52+'NOVIEMBRE '!I52+'DICIEMBRE '!I52</f>
        <v>0</v>
      </c>
      <c r="J52" s="64">
        <f>+'ENERO '!J52+FEBRERO!J52+MARZO!J52+ABRIL!J52+'MAYO '!J52+JUNIO!J52+JULIO!J52+AGOSTO!J52+SEPTIEMBRE!J52+'OCTUBRE '!J52+'NOVIEMBRE '!J52+'DICIEMBRE '!J52</f>
        <v>0</v>
      </c>
      <c r="K52" s="64">
        <f>+'ENERO '!K52+FEBRERO!K52+MARZO!K52+ABRIL!K52+'MAYO '!K52+JUNIO!K52+JULIO!K52+AGOSTO!K52+SEPTIEMBRE!K52+'OCTUBRE '!K52+'NOVIEMBRE '!K52+'DICIEMBRE '!K52</f>
        <v>0</v>
      </c>
      <c r="L52" s="64">
        <f>+'ENERO '!L52+FEBRERO!L52+MARZO!L52+ABRIL!L52+'MAYO '!L52+JUNIO!L52+JULIO!L52+AGOSTO!L52+SEPTIEMBRE!L52+'OCTUBRE '!L52+'NOVIEMBRE '!L52+'DICIEMBRE '!L52</f>
        <v>0</v>
      </c>
      <c r="M52" s="64">
        <f>+'ENERO '!M52+FEBRERO!M52+MARZO!M52+ABRIL!M52+'MAYO '!M52+JUNIO!M52+JULIO!M52+AGOSTO!M52+SEPTIEMBRE!M52+'OCTUBRE '!M52+'NOVIEMBRE '!M52+'DICIEMBRE '!M52</f>
        <v>0</v>
      </c>
      <c r="N52" s="64">
        <f>+'ENERO '!N52+FEBRERO!N52+MARZO!N52+ABRIL!N52+'MAYO '!N52+JUNIO!N52+JULIO!N52+AGOSTO!N52+SEPTIEMBRE!N52+'OCTUBRE '!N52+'NOVIEMBRE '!N52+'DICIEMBRE '!N52</f>
        <v>0</v>
      </c>
      <c r="O52" s="64">
        <f>+'ENERO '!O52+FEBRERO!O52+MARZO!O52+ABRIL!O52+'MAYO '!O52+JUNIO!O52+JULIO!O52+AGOSTO!O52+SEPTIEMBRE!O52+'OCTUBRE '!O52+'NOVIEMBRE '!O52+'DICIEMBRE '!O52</f>
        <v>0</v>
      </c>
      <c r="P52" s="64">
        <f>+'ENERO '!P52+FEBRERO!P52+MARZO!P52+ABRIL!P52+'MAYO '!P52+JUNIO!P52+JULIO!P52+AGOSTO!P52+SEPTIEMBRE!P52+'OCTUBRE '!P52+'NOVIEMBRE '!P52+'DICIEMBRE '!P52</f>
        <v>0</v>
      </c>
      <c r="Q52" s="64">
        <f>+'ENERO '!Q52+FEBRERO!Q52+MARZO!Q52+ABRIL!Q52+'MAYO '!Q52+JUNIO!Q52+JULIO!Q52+AGOSTO!Q52+SEPTIEMBRE!Q52+'OCTUBRE '!Q52+'NOVIEMBRE '!Q52+'DICIEMBRE '!Q52</f>
        <v>0</v>
      </c>
      <c r="R52" s="64">
        <f>+'ENERO '!R52+FEBRERO!R52+MARZO!R52+ABRIL!R52+'MAYO '!R52+JUNIO!R52+JULIO!R52+AGOSTO!R52+SEPTIEMBRE!R52+'OCTUBRE '!R52+'NOVIEMBRE '!R52+'DICIEMBRE '!R52</f>
        <v>0</v>
      </c>
      <c r="S52" s="64">
        <f>+'ENERO '!S52+FEBRERO!S52+MARZO!S52+ABRIL!S52+'MAYO '!S52+JUNIO!S52+JULIO!S52+AGOSTO!S52+SEPTIEMBRE!S52+'OCTUBRE '!S52+'NOVIEMBRE '!S52+'DICIEMBRE '!S52</f>
        <v>0</v>
      </c>
      <c r="T52" s="64">
        <f>+'ENERO '!T52+FEBRERO!T52+MARZO!T52+ABRIL!T52+'MAYO '!T52+JUNIO!T52+JULIO!T52+AGOSTO!T52+SEPTIEMBRE!T52+'OCTUBRE '!T52+'NOVIEMBRE '!T52+'DICIEMBRE '!T52</f>
        <v>0</v>
      </c>
      <c r="U52" s="64">
        <f>+'ENERO '!U52+FEBRERO!U52+MARZO!U52+ABRIL!U52+'MAYO '!U52+JUNIO!U52+JULIO!U52+AGOSTO!U52+SEPTIEMBRE!U52+'OCTUBRE '!U52+'NOVIEMBRE '!U52+'DICIEMBRE '!U52</f>
        <v>0</v>
      </c>
      <c r="V52" s="64">
        <f>+'ENERO '!V52+FEBRERO!V52+MARZO!V52+ABRIL!V52+'MAYO '!V52+JUNIO!V52+JULIO!V52+AGOSTO!V52+SEPTIEMBRE!V52+'OCTUBRE '!V52+'NOVIEMBRE '!V52+'DICIEMBRE '!V52</f>
        <v>0</v>
      </c>
      <c r="W52" s="64">
        <f>+'ENERO '!W52+FEBRERO!W52+MARZO!W52+ABRIL!W52+'MAYO '!W52+JUNIO!W52+JULIO!W52+AGOSTO!W52+SEPTIEMBRE!W52+'OCTUBRE '!W52+'NOVIEMBRE '!W52+'DICIEMBRE '!W52</f>
        <v>0</v>
      </c>
      <c r="X52" s="64">
        <f>+'ENERO '!X52+FEBRERO!X52+MARZO!X52+ABRIL!X52+'MAYO '!X52+JUNIO!X52+JULIO!X52+AGOSTO!X52+SEPTIEMBRE!X52+'OCTUBRE '!X52+'NOVIEMBRE '!X52+'DICIEMBRE '!X52</f>
        <v>0</v>
      </c>
      <c r="Y52" s="64">
        <f>+'ENERO '!Y52+FEBRERO!Y52+MARZO!Y52+ABRIL!Y52+'MAYO '!Y52+JUNIO!Y52+JULIO!Y52+AGOSTO!Y52+SEPTIEMBRE!Y52+'OCTUBRE '!Y52+'NOVIEMBRE '!Y52+'DICIEMBRE '!Y52</f>
        <v>0</v>
      </c>
      <c r="Z52" s="64">
        <f>+'ENERO '!Z52+FEBRERO!Z52+MARZO!Z52+ABRIL!Z52+'MAYO '!Z52+JUNIO!Z52+JULIO!Z52+AGOSTO!Z52+SEPTIEMBRE!Z52+'OCTUBRE '!Z52+'NOVIEMBRE '!Z52+'DICIEMBRE '!Z52</f>
        <v>0</v>
      </c>
      <c r="AA52" s="64">
        <f>+'ENERO '!AA52+FEBRERO!AA52+MARZO!AA52+ABRIL!AA52+'MAYO '!AA52+JUNIO!AA52+JULIO!AA52+AGOSTO!AA52+SEPTIEMBRE!AA52+'OCTUBRE '!AA52+'NOVIEMBRE '!AA52+'DICIEMBRE '!AA52</f>
        <v>0</v>
      </c>
      <c r="AB52" s="64">
        <f>+'ENERO '!AB52+FEBRERO!AB52+MARZO!AB52+ABRIL!AB52+'MAYO '!AB52+JUNIO!AB52+JULIO!AB52+AGOSTO!AB52+SEPTIEMBRE!AB52+'OCTUBRE '!AB52+'NOVIEMBRE '!AB52+'DICIEMBRE '!AB52</f>
        <v>0</v>
      </c>
      <c r="AC52" s="64">
        <f>+'ENERO '!AC52+FEBRERO!AC52+MARZO!AC52+ABRIL!AC52+'MAYO '!AC52+JUNIO!AC52+JULIO!AC52+AGOSTO!AC52+SEPTIEMBRE!AC52+'OCTUBRE '!AC52+'NOVIEMBRE '!AC52+'DICIEMBRE '!AC52</f>
        <v>0</v>
      </c>
      <c r="AD52" s="64">
        <f>+'ENERO '!AD52+FEBRERO!AD52+MARZO!AD52+ABRIL!AD52+'MAYO '!AD52+JUNIO!AD52+JULIO!AD52+AGOSTO!AD52+SEPTIEMBRE!AD52+'OCTUBRE '!AD52+'NOVIEMBRE '!AD52+'DICIEMBRE '!AD52</f>
        <v>0</v>
      </c>
      <c r="AE52" s="64">
        <f>+'ENERO '!AE52+FEBRERO!AE52+MARZO!AE52+ABRIL!AE52+'MAYO '!AE52+JUNIO!AE52+JULIO!AE52+AGOSTO!AE52+SEPTIEMBRE!AE52+'OCTUBRE '!AE52+'NOVIEMBRE '!AE52+'DICIEMBRE '!AE52</f>
        <v>0</v>
      </c>
      <c r="AF52" s="64">
        <f>+'ENERO '!AF52+FEBRERO!AF52+MARZO!AF52+ABRIL!AF52+'MAYO '!AF52+JUNIO!AF52+JULIO!AF52+AGOSTO!AF52+SEPTIEMBRE!AF52+'OCTUBRE '!AF52+'NOVIEMBRE '!AF52+'DICIEMBRE '!AF52</f>
        <v>0</v>
      </c>
      <c r="AG52" s="64">
        <f>+'ENERO '!AG52+FEBRERO!AG52+MARZO!AG52+ABRIL!AG52+'MAYO '!AG52+JUNIO!AG52+JULIO!AG52+AGOSTO!AG52+SEPTIEMBRE!AG52+'OCTUBRE '!AG52+'NOVIEMBRE '!AG52+'DICIEMBRE '!AG52</f>
        <v>0</v>
      </c>
      <c r="AH52" s="64">
        <f>+'ENERO '!AH52+FEBRERO!AH52+MARZO!AH52+ABRIL!AH52+'MAYO '!AH52+JUNIO!AH52+JULIO!AH52+AGOSTO!AH52+SEPTIEMBRE!AH52+'OCTUBRE '!AH52+'NOVIEMBRE '!AH52+'DICIEMBRE '!AH52</f>
        <v>0</v>
      </c>
      <c r="AI52" s="64">
        <f>+'ENERO '!AI52+FEBRERO!AI52+MARZO!AI52+ABRIL!AI52+'MAYO '!AI52+JUNIO!AI52+JULIO!AI52+AGOSTO!AI52+SEPTIEMBRE!AI52+'OCTUBRE '!AI52+'NOVIEMBRE '!AI52+'DICIEMBRE '!AI52</f>
        <v>0</v>
      </c>
      <c r="AJ52" s="64">
        <f>+'ENERO '!AJ52+FEBRERO!AJ52+MARZO!AJ52+ABRIL!AJ52+'MAYO '!AJ52+JUNIO!AJ52+JULIO!AJ52+AGOSTO!AJ52+SEPTIEMBRE!AJ52+'OCTUBRE '!AJ52+'NOVIEMBRE '!AJ52+'DICIEMBRE '!AJ52</f>
        <v>0</v>
      </c>
      <c r="AK52" s="64">
        <f>+'ENERO '!AK52+FEBRERO!AK52+MARZO!AK52+ABRIL!AK52+'MAYO '!AK52+JUNIO!AK52+JULIO!AK52+AGOSTO!AK52+SEPTIEMBRE!AK52+'OCTUBRE '!AK52+'NOVIEMBRE '!AK52+'DICIEMBRE '!AK52</f>
        <v>0</v>
      </c>
      <c r="AL52" s="64">
        <f>+'ENERO '!AL52+FEBRERO!AL52+MARZO!AL52+ABRIL!AL52+'MAYO '!AL52+JUNIO!AL52+JULIO!AL52+AGOSTO!AL52+SEPTIEMBRE!AL52+'OCTUBRE '!AL52+'NOVIEMBRE '!AL52+'DICIEMBRE '!AL52</f>
        <v>0</v>
      </c>
      <c r="AM52" s="64">
        <f>+'ENERO '!AM52+FEBRERO!AM52+MARZO!AM52+ABRIL!AM52+'MAYO '!AM52+JUNIO!AM52+JULIO!AM52+AGOSTO!AM52+SEPTIEMBRE!AM52+'OCTUBRE '!AM52+'NOVIEMBRE '!AM52+'DICIEMBRE '!AM52</f>
        <v>0</v>
      </c>
      <c r="AN52" s="64">
        <f>+'ENERO '!AN52+FEBRERO!AN52+MARZO!AN52+ABRIL!AN52+'MAYO '!AN52+JUNIO!AN52+JULIO!AN52+AGOSTO!AN52+SEPTIEMBRE!AN52+'OCTUBRE '!AN52+'NOVIEMBRE '!AN52+'DICIEMBRE '!AN52</f>
        <v>0</v>
      </c>
      <c r="AO52" s="95"/>
      <c r="AP52" s="64">
        <f>+'ENERO '!AP52+FEBRERO!AP52+MARZO!AP52+ABRIL!AP52+'MAYO '!AP52+JUNIO!AP52+JULIO!AP52+AGOSTO!AP52+SEPTIEMBRE!AP52+'OCTUBRE '!AP52+'NOVIEMBRE '!AP52+'DICIEMBRE '!AP52</f>
        <v>0</v>
      </c>
      <c r="AQ52" s="143"/>
      <c r="AR52" s="142"/>
      <c r="AS52" s="143"/>
      <c r="AT52" s="142"/>
      <c r="AU52" s="143"/>
      <c r="AV52" s="144"/>
      <c r="AW52" s="145"/>
      <c r="AX52" s="146"/>
      <c r="AY52" s="138" t="str">
        <f t="shared" si="0"/>
        <v/>
      </c>
      <c r="BF52" s="2"/>
      <c r="BG52" s="2"/>
      <c r="BH52" s="2"/>
      <c r="BI52" s="2"/>
      <c r="BJ52" s="2"/>
      <c r="BK52" s="2"/>
      <c r="BL52" s="2"/>
      <c r="BM52" s="2"/>
      <c r="BN52" s="2"/>
      <c r="BO52" s="2"/>
      <c r="BP52" s="105" t="str">
        <f t="shared" si="1"/>
        <v/>
      </c>
      <c r="BQ52" s="25" t="str">
        <f t="shared" si="2"/>
        <v/>
      </c>
      <c r="BR52" s="25" t="str">
        <f t="shared" si="3"/>
        <v/>
      </c>
      <c r="BS52" s="25" t="str">
        <f t="shared" si="4"/>
        <v/>
      </c>
      <c r="BT52" s="25" t="str">
        <f t="shared" si="5"/>
        <v/>
      </c>
      <c r="BU52" s="25" t="str">
        <f t="shared" si="6"/>
        <v/>
      </c>
      <c r="BV52" s="21" t="str">
        <f t="shared" si="14"/>
        <v/>
      </c>
      <c r="BW52" s="21" t="str">
        <f>IF(AND($AT52&lt;&gt;0,($B90="")),"No olvide registrar si algunas de estas compras de servicio corresponden al Programa de Resolutividad. ","")</f>
        <v/>
      </c>
      <c r="BX52" s="108">
        <f t="shared" si="7"/>
        <v>0</v>
      </c>
      <c r="BY52" s="108">
        <f t="shared" si="8"/>
        <v>0</v>
      </c>
      <c r="BZ52" s="108">
        <f t="shared" si="9"/>
        <v>0</v>
      </c>
      <c r="CA52" s="108">
        <f t="shared" si="10"/>
        <v>0</v>
      </c>
      <c r="CB52" s="108">
        <f t="shared" si="11"/>
        <v>0</v>
      </c>
      <c r="CC52" s="108" t="str">
        <f t="shared" si="12"/>
        <v/>
      </c>
      <c r="CD52" s="108">
        <f t="shared" si="15"/>
        <v>0</v>
      </c>
      <c r="CE52" s="108">
        <f>IF(AND($AT52&lt;&gt;0,($B90="")),1,0)</f>
        <v>0</v>
      </c>
      <c r="CY52" s="14"/>
      <c r="CZ52" s="14"/>
    </row>
    <row r="53" spans="1:105" s="4" customFormat="1" ht="11.25" customHeight="1" x14ac:dyDescent="0.15">
      <c r="A53" s="23" t="s">
        <v>81</v>
      </c>
      <c r="B53" s="87">
        <f t="shared" si="13"/>
        <v>1430</v>
      </c>
      <c r="C53" s="64">
        <f>+'ENERO '!C53+FEBRERO!C53+MARZO!C53+ABRIL!C53+'MAYO '!C53+JUNIO!C53+JULIO!C53+AGOSTO!C53+SEPTIEMBRE!C53+'OCTUBRE '!C53+'NOVIEMBRE '!C53+'DICIEMBRE '!C53</f>
        <v>190</v>
      </c>
      <c r="D53" s="64">
        <f>+'ENERO '!D53+FEBRERO!D53+MARZO!D53+ABRIL!D53+'MAYO '!D53+JUNIO!D53+JULIO!D53+AGOSTO!D53+SEPTIEMBRE!D53+'OCTUBRE '!D53+'NOVIEMBRE '!D53+'DICIEMBRE '!D53</f>
        <v>294</v>
      </c>
      <c r="E53" s="64">
        <f>+'ENERO '!E53+FEBRERO!E53+MARZO!E53+ABRIL!E53+'MAYO '!E53+JUNIO!E53+JULIO!E53+AGOSTO!E53+SEPTIEMBRE!E53+'OCTUBRE '!E53+'NOVIEMBRE '!E53+'DICIEMBRE '!E53</f>
        <v>134</v>
      </c>
      <c r="F53" s="64">
        <f>+'ENERO '!F53+FEBRERO!F53+MARZO!F53+ABRIL!F53+'MAYO '!F53+JUNIO!F53+JULIO!F53+AGOSTO!F53+SEPTIEMBRE!F53+'OCTUBRE '!F53+'NOVIEMBRE '!F53+'DICIEMBRE '!F53</f>
        <v>61</v>
      </c>
      <c r="G53" s="64">
        <f>+'ENERO '!G53+FEBRERO!G53+MARZO!G53+ABRIL!G53+'MAYO '!G53+JUNIO!G53+JULIO!G53+AGOSTO!G53+SEPTIEMBRE!G53+'OCTUBRE '!G53+'NOVIEMBRE '!G53+'DICIEMBRE '!G53</f>
        <v>42</v>
      </c>
      <c r="H53" s="64">
        <f>+'ENERO '!H53+FEBRERO!H53+MARZO!H53+ABRIL!H53+'MAYO '!H53+JUNIO!H53+JULIO!H53+AGOSTO!H53+SEPTIEMBRE!H53+'OCTUBRE '!H53+'NOVIEMBRE '!H53+'DICIEMBRE '!H53</f>
        <v>28</v>
      </c>
      <c r="I53" s="64">
        <f>+'ENERO '!I53+FEBRERO!I53+MARZO!I53+ABRIL!I53+'MAYO '!I53+JUNIO!I53+JULIO!I53+AGOSTO!I53+SEPTIEMBRE!I53+'OCTUBRE '!I53+'NOVIEMBRE '!I53+'DICIEMBRE '!I53</f>
        <v>31</v>
      </c>
      <c r="J53" s="64">
        <f>+'ENERO '!J53+FEBRERO!J53+MARZO!J53+ABRIL!J53+'MAYO '!J53+JUNIO!J53+JULIO!J53+AGOSTO!J53+SEPTIEMBRE!J53+'OCTUBRE '!J53+'NOVIEMBRE '!J53+'DICIEMBRE '!J53</f>
        <v>30</v>
      </c>
      <c r="K53" s="64">
        <f>+'ENERO '!K53+FEBRERO!K53+MARZO!K53+ABRIL!K53+'MAYO '!K53+JUNIO!K53+JULIO!K53+AGOSTO!K53+SEPTIEMBRE!K53+'OCTUBRE '!K53+'NOVIEMBRE '!K53+'DICIEMBRE '!K53</f>
        <v>32</v>
      </c>
      <c r="L53" s="64">
        <f>+'ENERO '!L53+FEBRERO!L53+MARZO!L53+ABRIL!L53+'MAYO '!L53+JUNIO!L53+JULIO!L53+AGOSTO!L53+SEPTIEMBRE!L53+'OCTUBRE '!L53+'NOVIEMBRE '!L53+'DICIEMBRE '!L53</f>
        <v>49</v>
      </c>
      <c r="M53" s="64">
        <f>+'ENERO '!M53+FEBRERO!M53+MARZO!M53+ABRIL!M53+'MAYO '!M53+JUNIO!M53+JULIO!M53+AGOSTO!M53+SEPTIEMBRE!M53+'OCTUBRE '!M53+'NOVIEMBRE '!M53+'DICIEMBRE '!M53</f>
        <v>77</v>
      </c>
      <c r="N53" s="64">
        <f>+'ENERO '!N53+FEBRERO!N53+MARZO!N53+ABRIL!N53+'MAYO '!N53+JUNIO!N53+JULIO!N53+AGOSTO!N53+SEPTIEMBRE!N53+'OCTUBRE '!N53+'NOVIEMBRE '!N53+'DICIEMBRE '!N53</f>
        <v>43</v>
      </c>
      <c r="O53" s="64">
        <f>+'ENERO '!O53+FEBRERO!O53+MARZO!O53+ABRIL!O53+'MAYO '!O53+JUNIO!O53+JULIO!O53+AGOSTO!O53+SEPTIEMBRE!O53+'OCTUBRE '!O53+'NOVIEMBRE '!O53+'DICIEMBRE '!O53</f>
        <v>54</v>
      </c>
      <c r="P53" s="64">
        <f>+'ENERO '!P53+FEBRERO!P53+MARZO!P53+ABRIL!P53+'MAYO '!P53+JUNIO!P53+JULIO!P53+AGOSTO!P53+SEPTIEMBRE!P53+'OCTUBRE '!P53+'NOVIEMBRE '!P53+'DICIEMBRE '!P53</f>
        <v>99</v>
      </c>
      <c r="Q53" s="64">
        <f>+'ENERO '!Q53+FEBRERO!Q53+MARZO!Q53+ABRIL!Q53+'MAYO '!Q53+JUNIO!Q53+JULIO!Q53+AGOSTO!Q53+SEPTIEMBRE!Q53+'OCTUBRE '!Q53+'NOVIEMBRE '!Q53+'DICIEMBRE '!Q53</f>
        <v>93</v>
      </c>
      <c r="R53" s="64">
        <f>+'ENERO '!R53+FEBRERO!R53+MARZO!R53+ABRIL!R53+'MAYO '!R53+JUNIO!R53+JULIO!R53+AGOSTO!R53+SEPTIEMBRE!R53+'OCTUBRE '!R53+'NOVIEMBRE '!R53+'DICIEMBRE '!R53</f>
        <v>82</v>
      </c>
      <c r="S53" s="64">
        <f>+'ENERO '!S53+FEBRERO!S53+MARZO!S53+ABRIL!S53+'MAYO '!S53+JUNIO!S53+JULIO!S53+AGOSTO!S53+SEPTIEMBRE!S53+'OCTUBRE '!S53+'NOVIEMBRE '!S53+'DICIEMBRE '!S53</f>
        <v>91</v>
      </c>
      <c r="T53" s="64">
        <f>+'ENERO '!T53+FEBRERO!T53+MARZO!T53+ABRIL!T53+'MAYO '!T53+JUNIO!T53+JULIO!T53+AGOSTO!T53+SEPTIEMBRE!T53+'OCTUBRE '!T53+'NOVIEMBRE '!T53+'DICIEMBRE '!T53</f>
        <v>618</v>
      </c>
      <c r="U53" s="64">
        <f>+'ENERO '!U53+FEBRERO!U53+MARZO!U53+ABRIL!U53+'MAYO '!U53+JUNIO!U53+JULIO!U53+AGOSTO!U53+SEPTIEMBRE!U53+'OCTUBRE '!U53+'NOVIEMBRE '!U53+'DICIEMBRE '!U53</f>
        <v>812</v>
      </c>
      <c r="V53" s="64">
        <f>+'ENERO '!V53+FEBRERO!V53+MARZO!V53+ABRIL!V53+'MAYO '!V53+JUNIO!V53+JULIO!V53+AGOSTO!V53+SEPTIEMBRE!V53+'OCTUBRE '!V53+'NOVIEMBRE '!V53+'DICIEMBRE '!V53</f>
        <v>754</v>
      </c>
      <c r="W53" s="64">
        <f>+'ENERO '!W53+FEBRERO!W53+MARZO!W53+ABRIL!W53+'MAYO '!W53+JUNIO!W53+JULIO!W53+AGOSTO!W53+SEPTIEMBRE!W53+'OCTUBRE '!W53+'NOVIEMBRE '!W53+'DICIEMBRE '!W53</f>
        <v>676</v>
      </c>
      <c r="X53" s="64">
        <f>+'ENERO '!X53+FEBRERO!X53+MARZO!X53+ABRIL!X53+'MAYO '!X53+JUNIO!X53+JULIO!X53+AGOSTO!X53+SEPTIEMBRE!X53+'OCTUBRE '!X53+'NOVIEMBRE '!X53+'DICIEMBRE '!X53</f>
        <v>254</v>
      </c>
      <c r="Y53" s="64">
        <f>+'ENERO '!Y53+FEBRERO!Y53+MARZO!Y53+ABRIL!Y53+'MAYO '!Y53+JUNIO!Y53+JULIO!Y53+AGOSTO!Y53+SEPTIEMBRE!Y53+'OCTUBRE '!Y53+'NOVIEMBRE '!Y53+'DICIEMBRE '!Y53</f>
        <v>170</v>
      </c>
      <c r="Z53" s="64">
        <f>+'ENERO '!Z53+FEBRERO!Z53+MARZO!Z53+ABRIL!Z53+'MAYO '!Z53+JUNIO!Z53+JULIO!Z53+AGOSTO!Z53+SEPTIEMBRE!Z53+'OCTUBRE '!Z53+'NOVIEMBRE '!Z53+'DICIEMBRE '!Z53</f>
        <v>24</v>
      </c>
      <c r="AA53" s="64">
        <f>+'ENERO '!AA53+FEBRERO!AA53+MARZO!AA53+ABRIL!AA53+'MAYO '!AA53+JUNIO!AA53+JULIO!AA53+AGOSTO!AA53+SEPTIEMBRE!AA53+'OCTUBRE '!AA53+'NOVIEMBRE '!AA53+'DICIEMBRE '!AA53</f>
        <v>60</v>
      </c>
      <c r="AB53" s="64">
        <f>+'ENERO '!AB53+FEBRERO!AB53+MARZO!AB53+ABRIL!AB53+'MAYO '!AB53+JUNIO!AB53+JULIO!AB53+AGOSTO!AB53+SEPTIEMBRE!AB53+'OCTUBRE '!AB53+'NOVIEMBRE '!AB53+'DICIEMBRE '!AB53</f>
        <v>453</v>
      </c>
      <c r="AC53" s="64">
        <f>+'ENERO '!AC53+FEBRERO!AC53+MARZO!AC53+ABRIL!AC53+'MAYO '!AC53+JUNIO!AC53+JULIO!AC53+AGOSTO!AC53+SEPTIEMBRE!AC53+'OCTUBRE '!AC53+'NOVIEMBRE '!AC53+'DICIEMBRE '!AC53</f>
        <v>294</v>
      </c>
      <c r="AD53" s="64">
        <f>+'ENERO '!AD53+FEBRERO!AD53+MARZO!AD53+ABRIL!AD53+'MAYO '!AD53+JUNIO!AD53+JULIO!AD53+AGOSTO!AD53+SEPTIEMBRE!AD53+'OCTUBRE '!AD53+'NOVIEMBRE '!AD53+'DICIEMBRE '!AD53</f>
        <v>94</v>
      </c>
      <c r="AE53" s="64">
        <f>+'ENERO '!AE53+FEBRERO!AE53+MARZO!AE53+ABRIL!AE53+'MAYO '!AE53+JUNIO!AE53+JULIO!AE53+AGOSTO!AE53+SEPTIEMBRE!AE53+'OCTUBRE '!AE53+'NOVIEMBRE '!AE53+'DICIEMBRE '!AE53</f>
        <v>65</v>
      </c>
      <c r="AF53" s="64">
        <f>+'ENERO '!AF53+FEBRERO!AF53+MARZO!AF53+ABRIL!AF53+'MAYO '!AF53+JUNIO!AF53+JULIO!AF53+AGOSTO!AF53+SEPTIEMBRE!AF53+'OCTUBRE '!AF53+'NOVIEMBRE '!AF53+'DICIEMBRE '!AF53</f>
        <v>391</v>
      </c>
      <c r="AG53" s="64">
        <f>+'ENERO '!AG53+FEBRERO!AG53+MARZO!AG53+ABRIL!AG53+'MAYO '!AG53+JUNIO!AG53+JULIO!AG53+AGOSTO!AG53+SEPTIEMBRE!AG53+'OCTUBRE '!AG53+'NOVIEMBRE '!AG53+'DICIEMBRE '!AG53</f>
        <v>7</v>
      </c>
      <c r="AH53" s="64">
        <f>+'ENERO '!AH53+FEBRERO!AH53+MARZO!AH53+ABRIL!AH53+'MAYO '!AH53+JUNIO!AH53+JULIO!AH53+AGOSTO!AH53+SEPTIEMBRE!AH53+'OCTUBRE '!AH53+'NOVIEMBRE '!AH53+'DICIEMBRE '!AH53</f>
        <v>88</v>
      </c>
      <c r="AI53" s="64">
        <f>+'ENERO '!AI53+FEBRERO!AI53+MARZO!AI53+ABRIL!AI53+'MAYO '!AI53+JUNIO!AI53+JULIO!AI53+AGOSTO!AI53+SEPTIEMBRE!AI53+'OCTUBRE '!AI53+'NOVIEMBRE '!AI53+'DICIEMBRE '!AI53</f>
        <v>142</v>
      </c>
      <c r="AJ53" s="64">
        <f>+'ENERO '!AJ53+FEBRERO!AJ53+MARZO!AJ53+ABRIL!AJ53+'MAYO '!AJ53+JUNIO!AJ53+JULIO!AJ53+AGOSTO!AJ53+SEPTIEMBRE!AJ53+'OCTUBRE '!AJ53+'NOVIEMBRE '!AJ53+'DICIEMBRE '!AJ53</f>
        <v>1</v>
      </c>
      <c r="AK53" s="64">
        <f>+'ENERO '!AK53+FEBRERO!AK53+MARZO!AK53+ABRIL!AK53+'MAYO '!AK53+JUNIO!AK53+JULIO!AK53+AGOSTO!AK53+SEPTIEMBRE!AK53+'OCTUBRE '!AK53+'NOVIEMBRE '!AK53+'DICIEMBRE '!AK53</f>
        <v>15</v>
      </c>
      <c r="AL53" s="64">
        <f>+'ENERO '!AL53+FEBRERO!AL53+MARZO!AL53+ABRIL!AL53+'MAYO '!AL53+JUNIO!AL53+JULIO!AL53+AGOSTO!AL53+SEPTIEMBRE!AL53+'OCTUBRE '!AL53+'NOVIEMBRE '!AL53+'DICIEMBRE '!AL53</f>
        <v>3</v>
      </c>
      <c r="AM53" s="64">
        <f>+'ENERO '!AM53+FEBRERO!AM53+MARZO!AM53+ABRIL!AM53+'MAYO '!AM53+JUNIO!AM53+JULIO!AM53+AGOSTO!AM53+SEPTIEMBRE!AM53+'OCTUBRE '!AM53+'NOVIEMBRE '!AM53+'DICIEMBRE '!AM53</f>
        <v>63</v>
      </c>
      <c r="AN53" s="64">
        <f>+'ENERO '!AN53+FEBRERO!AN53+MARZO!AN53+ABRIL!AN53+'MAYO '!AN53+JUNIO!AN53+JULIO!AN53+AGOSTO!AN53+SEPTIEMBRE!AN53+'OCTUBRE '!AN53+'NOVIEMBRE '!AN53+'DICIEMBRE '!AN53</f>
        <v>66</v>
      </c>
      <c r="AO53" s="95"/>
      <c r="AP53" s="64">
        <f>+'ENERO '!AP53+FEBRERO!AP53+MARZO!AP53+ABRIL!AP53+'MAYO '!AP53+JUNIO!AP53+JULIO!AP53+AGOSTO!AP53+SEPTIEMBRE!AP53+'OCTUBRE '!AP53+'NOVIEMBRE '!AP53+'DICIEMBRE '!AP53</f>
        <v>0</v>
      </c>
      <c r="AQ53" s="143"/>
      <c r="AR53" s="142"/>
      <c r="AS53" s="143"/>
      <c r="AT53" s="142"/>
      <c r="AU53" s="143"/>
      <c r="AV53" s="144"/>
      <c r="AW53" s="145"/>
      <c r="AX53" s="146"/>
      <c r="AY53" s="138" t="str">
        <f t="shared" si="0"/>
        <v/>
      </c>
      <c r="BF53" s="2"/>
      <c r="BG53" s="2"/>
      <c r="BH53" s="2"/>
      <c r="BI53" s="2"/>
      <c r="BJ53" s="2"/>
      <c r="BK53" s="2"/>
      <c r="BL53" s="2"/>
      <c r="BM53" s="2"/>
      <c r="BN53" s="2"/>
      <c r="BO53" s="2"/>
      <c r="BP53" s="105" t="str">
        <f t="shared" si="1"/>
        <v/>
      </c>
      <c r="BQ53" s="25" t="str">
        <f t="shared" si="2"/>
        <v/>
      </c>
      <c r="BR53" s="25" t="str">
        <f t="shared" si="3"/>
        <v/>
      </c>
      <c r="BS53" s="25" t="str">
        <f t="shared" si="4"/>
        <v/>
      </c>
      <c r="BT53" s="25" t="str">
        <f t="shared" si="5"/>
        <v/>
      </c>
      <c r="BU53" s="25" t="str">
        <f t="shared" si="6"/>
        <v/>
      </c>
      <c r="BV53" s="21" t="str">
        <f t="shared" si="14"/>
        <v/>
      </c>
      <c r="BW53" s="21" t="str">
        <f>IF(AND($AT53&lt;&gt;0,($B91="")),"No olvide registrar si algunas de estas compras de servicio corresponden al Programa de Resolutividad. ","")</f>
        <v/>
      </c>
      <c r="BX53" s="108">
        <f t="shared" si="7"/>
        <v>0</v>
      </c>
      <c r="BY53" s="108">
        <f t="shared" si="8"/>
        <v>0</v>
      </c>
      <c r="BZ53" s="108">
        <f t="shared" si="9"/>
        <v>0</v>
      </c>
      <c r="CA53" s="108">
        <f t="shared" si="10"/>
        <v>0</v>
      </c>
      <c r="CB53" s="108">
        <f t="shared" si="11"/>
        <v>0</v>
      </c>
      <c r="CC53" s="108">
        <f t="shared" si="12"/>
        <v>0</v>
      </c>
      <c r="CD53" s="108">
        <f t="shared" si="15"/>
        <v>0</v>
      </c>
      <c r="CE53" s="108">
        <f>IF(AND($AT53&lt;&gt;0,($B91="")),1,0)</f>
        <v>0</v>
      </c>
      <c r="CY53" s="14"/>
      <c r="CZ53" s="14"/>
    </row>
    <row r="54" spans="1:105" s="4" customFormat="1" ht="11.25" x14ac:dyDescent="0.15">
      <c r="A54" s="23" t="s">
        <v>82</v>
      </c>
      <c r="B54" s="87">
        <f>SUM(F54:S54)</f>
        <v>0</v>
      </c>
      <c r="C54" s="64">
        <f>+'ENERO '!C54+FEBRERO!C54+MARZO!C54+ABRIL!C54+'MAYO '!C54+JUNIO!C54+JULIO!C54+AGOSTO!C54+SEPTIEMBRE!C54+'OCTUBRE '!C54+'NOVIEMBRE '!C54+'DICIEMBRE '!C54</f>
        <v>0</v>
      </c>
      <c r="D54" s="64">
        <f>+'ENERO '!D54+FEBRERO!D54+MARZO!D54+ABRIL!D54+'MAYO '!D54+JUNIO!D54+JULIO!D54+AGOSTO!D54+SEPTIEMBRE!D54+'OCTUBRE '!D54+'NOVIEMBRE '!D54+'DICIEMBRE '!D54</f>
        <v>0</v>
      </c>
      <c r="E54" s="64">
        <f>+'ENERO '!E54+FEBRERO!E54+MARZO!E54+ABRIL!E54+'MAYO '!E54+JUNIO!E54+JULIO!E54+AGOSTO!E54+SEPTIEMBRE!E54+'OCTUBRE '!E54+'NOVIEMBRE '!E54+'DICIEMBRE '!E54</f>
        <v>0</v>
      </c>
      <c r="F54" s="64">
        <f>+'ENERO '!F54+FEBRERO!F54+MARZO!F54+ABRIL!F54+'MAYO '!F54+JUNIO!F54+JULIO!F54+AGOSTO!F54+SEPTIEMBRE!F54+'OCTUBRE '!F54+'NOVIEMBRE '!F54+'DICIEMBRE '!F54</f>
        <v>0</v>
      </c>
      <c r="G54" s="64">
        <f>+'ENERO '!G54+FEBRERO!G54+MARZO!G54+ABRIL!G54+'MAYO '!G54+JUNIO!G54+JULIO!G54+AGOSTO!G54+SEPTIEMBRE!G54+'OCTUBRE '!G54+'NOVIEMBRE '!G54+'DICIEMBRE '!G54</f>
        <v>0</v>
      </c>
      <c r="H54" s="64">
        <f>+'ENERO '!H54+FEBRERO!H54+MARZO!H54+ABRIL!H54+'MAYO '!H54+JUNIO!H54+JULIO!H54+AGOSTO!H54+SEPTIEMBRE!H54+'OCTUBRE '!H54+'NOVIEMBRE '!H54+'DICIEMBRE '!H54</f>
        <v>0</v>
      </c>
      <c r="I54" s="64">
        <f>+'ENERO '!I54+FEBRERO!I54+MARZO!I54+ABRIL!I54+'MAYO '!I54+JUNIO!I54+JULIO!I54+AGOSTO!I54+SEPTIEMBRE!I54+'OCTUBRE '!I54+'NOVIEMBRE '!I54+'DICIEMBRE '!I54</f>
        <v>0</v>
      </c>
      <c r="J54" s="64">
        <f>+'ENERO '!J54+FEBRERO!J54+MARZO!J54+ABRIL!J54+'MAYO '!J54+JUNIO!J54+JULIO!J54+AGOSTO!J54+SEPTIEMBRE!J54+'OCTUBRE '!J54+'NOVIEMBRE '!J54+'DICIEMBRE '!J54</f>
        <v>0</v>
      </c>
      <c r="K54" s="64">
        <f>+'ENERO '!K54+FEBRERO!K54+MARZO!K54+ABRIL!K54+'MAYO '!K54+JUNIO!K54+JULIO!K54+AGOSTO!K54+SEPTIEMBRE!K54+'OCTUBRE '!K54+'NOVIEMBRE '!K54+'DICIEMBRE '!K54</f>
        <v>0</v>
      </c>
      <c r="L54" s="64">
        <f>+'ENERO '!L54+FEBRERO!L54+MARZO!L54+ABRIL!L54+'MAYO '!L54+JUNIO!L54+JULIO!L54+AGOSTO!L54+SEPTIEMBRE!L54+'OCTUBRE '!L54+'NOVIEMBRE '!L54+'DICIEMBRE '!L54</f>
        <v>0</v>
      </c>
      <c r="M54" s="64">
        <f>+'ENERO '!M54+FEBRERO!M54+MARZO!M54+ABRIL!M54+'MAYO '!M54+JUNIO!M54+JULIO!M54+AGOSTO!M54+SEPTIEMBRE!M54+'OCTUBRE '!M54+'NOVIEMBRE '!M54+'DICIEMBRE '!M54</f>
        <v>0</v>
      </c>
      <c r="N54" s="64">
        <f>+'ENERO '!N54+FEBRERO!N54+MARZO!N54+ABRIL!N54+'MAYO '!N54+JUNIO!N54+JULIO!N54+AGOSTO!N54+SEPTIEMBRE!N54+'OCTUBRE '!N54+'NOVIEMBRE '!N54+'DICIEMBRE '!N54</f>
        <v>0</v>
      </c>
      <c r="O54" s="64">
        <f>+'ENERO '!O54+FEBRERO!O54+MARZO!O54+ABRIL!O54+'MAYO '!O54+JUNIO!O54+JULIO!O54+AGOSTO!O54+SEPTIEMBRE!O54+'OCTUBRE '!O54+'NOVIEMBRE '!O54+'DICIEMBRE '!O54</f>
        <v>0</v>
      </c>
      <c r="P54" s="64">
        <f>+'ENERO '!P54+FEBRERO!P54+MARZO!P54+ABRIL!P54+'MAYO '!P54+JUNIO!P54+JULIO!P54+AGOSTO!P54+SEPTIEMBRE!P54+'OCTUBRE '!P54+'NOVIEMBRE '!P54+'DICIEMBRE '!P54</f>
        <v>0</v>
      </c>
      <c r="Q54" s="64">
        <f>+'ENERO '!Q54+FEBRERO!Q54+MARZO!Q54+ABRIL!Q54+'MAYO '!Q54+JUNIO!Q54+JULIO!Q54+AGOSTO!Q54+SEPTIEMBRE!Q54+'OCTUBRE '!Q54+'NOVIEMBRE '!Q54+'DICIEMBRE '!Q54</f>
        <v>0</v>
      </c>
      <c r="R54" s="64">
        <f>+'ENERO '!R54+FEBRERO!R54+MARZO!R54+ABRIL!R54+'MAYO '!R54+JUNIO!R54+JULIO!R54+AGOSTO!R54+SEPTIEMBRE!R54+'OCTUBRE '!R54+'NOVIEMBRE '!R54+'DICIEMBRE '!R54</f>
        <v>0</v>
      </c>
      <c r="S54" s="64">
        <f>+'ENERO '!S54+FEBRERO!S54+MARZO!S54+ABRIL!S54+'MAYO '!S54+JUNIO!S54+JULIO!S54+AGOSTO!S54+SEPTIEMBRE!S54+'OCTUBRE '!S54+'NOVIEMBRE '!S54+'DICIEMBRE '!S54</f>
        <v>0</v>
      </c>
      <c r="T54" s="64">
        <f>+'ENERO '!T54+FEBRERO!T54+MARZO!T54+ABRIL!T54+'MAYO '!T54+JUNIO!T54+JULIO!T54+AGOSTO!T54+SEPTIEMBRE!T54+'OCTUBRE '!T54+'NOVIEMBRE '!T54+'DICIEMBRE '!T54</f>
        <v>0</v>
      </c>
      <c r="U54" s="64">
        <f>+'ENERO '!U54+FEBRERO!U54+MARZO!U54+ABRIL!U54+'MAYO '!U54+JUNIO!U54+JULIO!U54+AGOSTO!U54+SEPTIEMBRE!U54+'OCTUBRE '!U54+'NOVIEMBRE '!U54+'DICIEMBRE '!U54</f>
        <v>0</v>
      </c>
      <c r="V54" s="64">
        <f>+'ENERO '!V54+FEBRERO!V54+MARZO!V54+ABRIL!V54+'MAYO '!V54+JUNIO!V54+JULIO!V54+AGOSTO!V54+SEPTIEMBRE!V54+'OCTUBRE '!V54+'NOVIEMBRE '!V54+'DICIEMBRE '!V54</f>
        <v>0</v>
      </c>
      <c r="W54" s="64">
        <f>+'ENERO '!W54+FEBRERO!W54+MARZO!W54+ABRIL!W54+'MAYO '!W54+JUNIO!W54+JULIO!W54+AGOSTO!W54+SEPTIEMBRE!W54+'OCTUBRE '!W54+'NOVIEMBRE '!W54+'DICIEMBRE '!W54</f>
        <v>0</v>
      </c>
      <c r="X54" s="64">
        <f>+'ENERO '!X54+FEBRERO!X54+MARZO!X54+ABRIL!X54+'MAYO '!X54+JUNIO!X54+JULIO!X54+AGOSTO!X54+SEPTIEMBRE!X54+'OCTUBRE '!X54+'NOVIEMBRE '!X54+'DICIEMBRE '!X54</f>
        <v>0</v>
      </c>
      <c r="Y54" s="64">
        <f>+'ENERO '!Y54+FEBRERO!Y54+MARZO!Y54+ABRIL!Y54+'MAYO '!Y54+JUNIO!Y54+JULIO!Y54+AGOSTO!Y54+SEPTIEMBRE!Y54+'OCTUBRE '!Y54+'NOVIEMBRE '!Y54+'DICIEMBRE '!Y54</f>
        <v>0</v>
      </c>
      <c r="Z54" s="64">
        <f>+'ENERO '!Z54+FEBRERO!Z54+MARZO!Z54+ABRIL!Z54+'MAYO '!Z54+JUNIO!Z54+JULIO!Z54+AGOSTO!Z54+SEPTIEMBRE!Z54+'OCTUBRE '!Z54+'NOVIEMBRE '!Z54+'DICIEMBRE '!Z54</f>
        <v>0</v>
      </c>
      <c r="AA54" s="64">
        <f>+'ENERO '!AA54+FEBRERO!AA54+MARZO!AA54+ABRIL!AA54+'MAYO '!AA54+JUNIO!AA54+JULIO!AA54+AGOSTO!AA54+SEPTIEMBRE!AA54+'OCTUBRE '!AA54+'NOVIEMBRE '!AA54+'DICIEMBRE '!AA54</f>
        <v>0</v>
      </c>
      <c r="AB54" s="64">
        <f>+'ENERO '!AB54+FEBRERO!AB54+MARZO!AB54+ABRIL!AB54+'MAYO '!AB54+JUNIO!AB54+JULIO!AB54+AGOSTO!AB54+SEPTIEMBRE!AB54+'OCTUBRE '!AB54+'NOVIEMBRE '!AB54+'DICIEMBRE '!AB54</f>
        <v>0</v>
      </c>
      <c r="AC54" s="64">
        <f>+'ENERO '!AC54+FEBRERO!AC54+MARZO!AC54+ABRIL!AC54+'MAYO '!AC54+JUNIO!AC54+JULIO!AC54+AGOSTO!AC54+SEPTIEMBRE!AC54+'OCTUBRE '!AC54+'NOVIEMBRE '!AC54+'DICIEMBRE '!AC54</f>
        <v>0</v>
      </c>
      <c r="AD54" s="64">
        <f>+'ENERO '!AD54+FEBRERO!AD54+MARZO!AD54+ABRIL!AD54+'MAYO '!AD54+JUNIO!AD54+JULIO!AD54+AGOSTO!AD54+SEPTIEMBRE!AD54+'OCTUBRE '!AD54+'NOVIEMBRE '!AD54+'DICIEMBRE '!AD54</f>
        <v>0</v>
      </c>
      <c r="AE54" s="64">
        <f>+'ENERO '!AE54+FEBRERO!AE54+MARZO!AE54+ABRIL!AE54+'MAYO '!AE54+JUNIO!AE54+JULIO!AE54+AGOSTO!AE54+SEPTIEMBRE!AE54+'OCTUBRE '!AE54+'NOVIEMBRE '!AE54+'DICIEMBRE '!AE54</f>
        <v>0</v>
      </c>
      <c r="AF54" s="64">
        <f>+'ENERO '!AF54+FEBRERO!AF54+MARZO!AF54+ABRIL!AF54+'MAYO '!AF54+JUNIO!AF54+JULIO!AF54+AGOSTO!AF54+SEPTIEMBRE!AF54+'OCTUBRE '!AF54+'NOVIEMBRE '!AF54+'DICIEMBRE '!AF54</f>
        <v>0</v>
      </c>
      <c r="AG54" s="64">
        <f>+'ENERO '!AG54+FEBRERO!AG54+MARZO!AG54+ABRIL!AG54+'MAYO '!AG54+JUNIO!AG54+JULIO!AG54+AGOSTO!AG54+SEPTIEMBRE!AG54+'OCTUBRE '!AG54+'NOVIEMBRE '!AG54+'DICIEMBRE '!AG54</f>
        <v>0</v>
      </c>
      <c r="AH54" s="64">
        <f>+'ENERO '!AH54+FEBRERO!AH54+MARZO!AH54+ABRIL!AH54+'MAYO '!AH54+JUNIO!AH54+JULIO!AH54+AGOSTO!AH54+SEPTIEMBRE!AH54+'OCTUBRE '!AH54+'NOVIEMBRE '!AH54+'DICIEMBRE '!AH54</f>
        <v>0</v>
      </c>
      <c r="AI54" s="64">
        <f>+'ENERO '!AI54+FEBRERO!AI54+MARZO!AI54+ABRIL!AI54+'MAYO '!AI54+JUNIO!AI54+JULIO!AI54+AGOSTO!AI54+SEPTIEMBRE!AI54+'OCTUBRE '!AI54+'NOVIEMBRE '!AI54+'DICIEMBRE '!AI54</f>
        <v>0</v>
      </c>
      <c r="AJ54" s="64">
        <f>+'ENERO '!AJ54+FEBRERO!AJ54+MARZO!AJ54+ABRIL!AJ54+'MAYO '!AJ54+JUNIO!AJ54+JULIO!AJ54+AGOSTO!AJ54+SEPTIEMBRE!AJ54+'OCTUBRE '!AJ54+'NOVIEMBRE '!AJ54+'DICIEMBRE '!AJ54</f>
        <v>0</v>
      </c>
      <c r="AK54" s="64">
        <f>+'ENERO '!AK54+FEBRERO!AK54+MARZO!AK54+ABRIL!AK54+'MAYO '!AK54+JUNIO!AK54+JULIO!AK54+AGOSTO!AK54+SEPTIEMBRE!AK54+'OCTUBRE '!AK54+'NOVIEMBRE '!AK54+'DICIEMBRE '!AK54</f>
        <v>0</v>
      </c>
      <c r="AL54" s="64">
        <f>+'ENERO '!AL54+FEBRERO!AL54+MARZO!AL54+ABRIL!AL54+'MAYO '!AL54+JUNIO!AL54+JULIO!AL54+AGOSTO!AL54+SEPTIEMBRE!AL54+'OCTUBRE '!AL54+'NOVIEMBRE '!AL54+'DICIEMBRE '!AL54</f>
        <v>0</v>
      </c>
      <c r="AM54" s="64">
        <f>+'ENERO '!AM54+FEBRERO!AM54+MARZO!AM54+ABRIL!AM54+'MAYO '!AM54+JUNIO!AM54+JULIO!AM54+AGOSTO!AM54+SEPTIEMBRE!AM54+'OCTUBRE '!AM54+'NOVIEMBRE '!AM54+'DICIEMBRE '!AM54</f>
        <v>0</v>
      </c>
      <c r="AN54" s="64">
        <f>+'ENERO '!AN54+FEBRERO!AN54+MARZO!AN54+ABRIL!AN54+'MAYO '!AN54+JUNIO!AN54+JULIO!AN54+AGOSTO!AN54+SEPTIEMBRE!AN54+'OCTUBRE '!AN54+'NOVIEMBRE '!AN54+'DICIEMBRE '!AN54</f>
        <v>0</v>
      </c>
      <c r="AO54" s="95"/>
      <c r="AP54" s="64">
        <f>+'ENERO '!AP54+FEBRERO!AP54+MARZO!AP54+ABRIL!AP54+'MAYO '!AP54+JUNIO!AP54+JULIO!AP54+AGOSTO!AP54+SEPTIEMBRE!AP54+'OCTUBRE '!AP54+'NOVIEMBRE '!AP54+'DICIEMBRE '!AP54</f>
        <v>0</v>
      </c>
      <c r="AQ54" s="143"/>
      <c r="AR54" s="142"/>
      <c r="AS54" s="143"/>
      <c r="AT54" s="142"/>
      <c r="AU54" s="143"/>
      <c r="AV54" s="144"/>
      <c r="AW54" s="150"/>
      <c r="AX54" s="146"/>
      <c r="AY54" s="138" t="str">
        <f t="shared" si="0"/>
        <v/>
      </c>
      <c r="BF54" s="2"/>
      <c r="BG54" s="2"/>
      <c r="BH54" s="2"/>
      <c r="BI54" s="2"/>
      <c r="BJ54" s="2"/>
      <c r="BK54" s="2"/>
      <c r="BL54" s="2"/>
      <c r="BM54" s="2"/>
      <c r="BN54" s="2"/>
      <c r="BO54" s="2"/>
      <c r="BP54" s="105" t="str">
        <f t="shared" si="1"/>
        <v/>
      </c>
      <c r="BQ54" s="25" t="str">
        <f t="shared" si="2"/>
        <v/>
      </c>
      <c r="BR54" s="25" t="str">
        <f t="shared" si="3"/>
        <v/>
      </c>
      <c r="BS54" s="25" t="str">
        <f t="shared" si="4"/>
        <v/>
      </c>
      <c r="BT54" s="25" t="str">
        <f t="shared" si="5"/>
        <v/>
      </c>
      <c r="BU54" s="25" t="str">
        <f t="shared" si="6"/>
        <v/>
      </c>
      <c r="BV54" s="21" t="str">
        <f t="shared" si="14"/>
        <v/>
      </c>
      <c r="BW54" s="18"/>
      <c r="BX54" s="108">
        <f t="shared" si="7"/>
        <v>0</v>
      </c>
      <c r="BY54" s="108">
        <f t="shared" si="8"/>
        <v>0</v>
      </c>
      <c r="BZ54" s="108">
        <f t="shared" si="9"/>
        <v>0</v>
      </c>
      <c r="CA54" s="108">
        <f t="shared" si="10"/>
        <v>0</v>
      </c>
      <c r="CB54" s="108">
        <f t="shared" si="11"/>
        <v>0</v>
      </c>
      <c r="CC54" s="108" t="str">
        <f t="shared" si="12"/>
        <v/>
      </c>
      <c r="CD54" s="108">
        <f t="shared" si="15"/>
        <v>0</v>
      </c>
      <c r="CY54" s="14"/>
      <c r="CZ54" s="14"/>
    </row>
    <row r="55" spans="1:105" s="4" customFormat="1" ht="11.25" x14ac:dyDescent="0.15">
      <c r="A55" s="23" t="s">
        <v>83</v>
      </c>
      <c r="B55" s="87">
        <f t="shared" si="13"/>
        <v>3294</v>
      </c>
      <c r="C55" s="64">
        <f>+'ENERO '!C55+FEBRERO!C55+MARZO!C55+ABRIL!C55+'MAYO '!C55+JUNIO!C55+JULIO!C55+AGOSTO!C55+SEPTIEMBRE!C55+'OCTUBRE '!C55+'NOVIEMBRE '!C55+'DICIEMBRE '!C55</f>
        <v>405</v>
      </c>
      <c r="D55" s="64">
        <f>+'ENERO '!D55+FEBRERO!D55+MARZO!D55+ABRIL!D55+'MAYO '!D55+JUNIO!D55+JULIO!D55+AGOSTO!D55+SEPTIEMBRE!D55+'OCTUBRE '!D55+'NOVIEMBRE '!D55+'DICIEMBRE '!D55</f>
        <v>226</v>
      </c>
      <c r="E55" s="64">
        <f>+'ENERO '!E55+FEBRERO!E55+MARZO!E55+ABRIL!E55+'MAYO '!E55+JUNIO!E55+JULIO!E55+AGOSTO!E55+SEPTIEMBRE!E55+'OCTUBRE '!E55+'NOVIEMBRE '!E55+'DICIEMBRE '!E55</f>
        <v>222</v>
      </c>
      <c r="F55" s="64">
        <f>+'ENERO '!F55+FEBRERO!F55+MARZO!F55+ABRIL!F55+'MAYO '!F55+JUNIO!F55+JULIO!F55+AGOSTO!F55+SEPTIEMBRE!F55+'OCTUBRE '!F55+'NOVIEMBRE '!F55+'DICIEMBRE '!F55</f>
        <v>178</v>
      </c>
      <c r="G55" s="64">
        <f>+'ENERO '!G55+FEBRERO!G55+MARZO!G55+ABRIL!G55+'MAYO '!G55+JUNIO!G55+JULIO!G55+AGOSTO!G55+SEPTIEMBRE!G55+'OCTUBRE '!G55+'NOVIEMBRE '!G55+'DICIEMBRE '!G55</f>
        <v>87</v>
      </c>
      <c r="H55" s="64">
        <f>+'ENERO '!H55+FEBRERO!H55+MARZO!H55+ABRIL!H55+'MAYO '!H55+JUNIO!H55+JULIO!H55+AGOSTO!H55+SEPTIEMBRE!H55+'OCTUBRE '!H55+'NOVIEMBRE '!H55+'DICIEMBRE '!H55</f>
        <v>113</v>
      </c>
      <c r="I55" s="64">
        <f>+'ENERO '!I55+FEBRERO!I55+MARZO!I55+ABRIL!I55+'MAYO '!I55+JUNIO!I55+JULIO!I55+AGOSTO!I55+SEPTIEMBRE!I55+'OCTUBRE '!I55+'NOVIEMBRE '!I55+'DICIEMBRE '!I55</f>
        <v>144</v>
      </c>
      <c r="J55" s="64">
        <f>+'ENERO '!J55+FEBRERO!J55+MARZO!J55+ABRIL!J55+'MAYO '!J55+JUNIO!J55+JULIO!J55+AGOSTO!J55+SEPTIEMBRE!J55+'OCTUBRE '!J55+'NOVIEMBRE '!J55+'DICIEMBRE '!J55</f>
        <v>126</v>
      </c>
      <c r="K55" s="64">
        <f>+'ENERO '!K55+FEBRERO!K55+MARZO!K55+ABRIL!K55+'MAYO '!K55+JUNIO!K55+JULIO!K55+AGOSTO!K55+SEPTIEMBRE!K55+'OCTUBRE '!K55+'NOVIEMBRE '!K55+'DICIEMBRE '!K55</f>
        <v>183</v>
      </c>
      <c r="L55" s="64">
        <f>+'ENERO '!L55+FEBRERO!L55+MARZO!L55+ABRIL!L55+'MAYO '!L55+JUNIO!L55+JULIO!L55+AGOSTO!L55+SEPTIEMBRE!L55+'OCTUBRE '!L55+'NOVIEMBRE '!L55+'DICIEMBRE '!L55</f>
        <v>261</v>
      </c>
      <c r="M55" s="64">
        <f>+'ENERO '!M55+FEBRERO!M55+MARZO!M55+ABRIL!M55+'MAYO '!M55+JUNIO!M55+JULIO!M55+AGOSTO!M55+SEPTIEMBRE!M55+'OCTUBRE '!M55+'NOVIEMBRE '!M55+'DICIEMBRE '!M55</f>
        <v>254</v>
      </c>
      <c r="N55" s="64">
        <f>+'ENERO '!N55+FEBRERO!N55+MARZO!N55+ABRIL!N55+'MAYO '!N55+JUNIO!N55+JULIO!N55+AGOSTO!N55+SEPTIEMBRE!N55+'OCTUBRE '!N55+'NOVIEMBRE '!N55+'DICIEMBRE '!N55</f>
        <v>270</v>
      </c>
      <c r="O55" s="64">
        <f>+'ENERO '!O55+FEBRERO!O55+MARZO!O55+ABRIL!O55+'MAYO '!O55+JUNIO!O55+JULIO!O55+AGOSTO!O55+SEPTIEMBRE!O55+'OCTUBRE '!O55+'NOVIEMBRE '!O55+'DICIEMBRE '!O55</f>
        <v>234</v>
      </c>
      <c r="P55" s="64">
        <f>+'ENERO '!P55+FEBRERO!P55+MARZO!P55+ABRIL!P55+'MAYO '!P55+JUNIO!P55+JULIO!P55+AGOSTO!P55+SEPTIEMBRE!P55+'OCTUBRE '!P55+'NOVIEMBRE '!P55+'DICIEMBRE '!P55</f>
        <v>181</v>
      </c>
      <c r="Q55" s="64">
        <f>+'ENERO '!Q55+FEBRERO!Q55+MARZO!Q55+ABRIL!Q55+'MAYO '!Q55+JUNIO!Q55+JULIO!Q55+AGOSTO!Q55+SEPTIEMBRE!Q55+'OCTUBRE '!Q55+'NOVIEMBRE '!Q55+'DICIEMBRE '!Q55</f>
        <v>176</v>
      </c>
      <c r="R55" s="64">
        <f>+'ENERO '!R55+FEBRERO!R55+MARZO!R55+ABRIL!R55+'MAYO '!R55+JUNIO!R55+JULIO!R55+AGOSTO!R55+SEPTIEMBRE!R55+'OCTUBRE '!R55+'NOVIEMBRE '!R55+'DICIEMBRE '!R55</f>
        <v>121</v>
      </c>
      <c r="S55" s="64">
        <f>+'ENERO '!S55+FEBRERO!S55+MARZO!S55+ABRIL!S55+'MAYO '!S55+JUNIO!S55+JULIO!S55+AGOSTO!S55+SEPTIEMBRE!S55+'OCTUBRE '!S55+'NOVIEMBRE '!S55+'DICIEMBRE '!S55</f>
        <v>113</v>
      </c>
      <c r="T55" s="64">
        <f>+'ENERO '!T55+FEBRERO!T55+MARZO!T55+ABRIL!T55+'MAYO '!T55+JUNIO!T55+JULIO!T55+AGOSTO!T55+SEPTIEMBRE!T55+'OCTUBRE '!T55+'NOVIEMBRE '!T55+'DICIEMBRE '!T55</f>
        <v>853</v>
      </c>
      <c r="U55" s="64">
        <f>+'ENERO '!U55+FEBRERO!U55+MARZO!U55+ABRIL!U55+'MAYO '!U55+JUNIO!U55+JULIO!U55+AGOSTO!U55+SEPTIEMBRE!U55+'OCTUBRE '!U55+'NOVIEMBRE '!U55+'DICIEMBRE '!U55</f>
        <v>2441</v>
      </c>
      <c r="V55" s="64">
        <f>+'ENERO '!V55+FEBRERO!V55+MARZO!V55+ABRIL!V55+'MAYO '!V55+JUNIO!V55+JULIO!V55+AGOSTO!V55+SEPTIEMBRE!V55+'OCTUBRE '!V55+'NOVIEMBRE '!V55+'DICIEMBRE '!V55</f>
        <v>1609</v>
      </c>
      <c r="W55" s="64">
        <f>+'ENERO '!W55+FEBRERO!W55+MARZO!W55+ABRIL!W55+'MAYO '!W55+JUNIO!W55+JULIO!W55+AGOSTO!W55+SEPTIEMBRE!W55+'OCTUBRE '!W55+'NOVIEMBRE '!W55+'DICIEMBRE '!W55</f>
        <v>1685</v>
      </c>
      <c r="X55" s="64">
        <f>+'ENERO '!X55+FEBRERO!X55+MARZO!X55+ABRIL!X55+'MAYO '!X55+JUNIO!X55+JULIO!X55+AGOSTO!X55+SEPTIEMBRE!X55+'OCTUBRE '!X55+'NOVIEMBRE '!X55+'DICIEMBRE '!X55</f>
        <v>439</v>
      </c>
      <c r="Y55" s="64">
        <f>+'ENERO '!Y55+FEBRERO!Y55+MARZO!Y55+ABRIL!Y55+'MAYO '!Y55+JUNIO!Y55+JULIO!Y55+AGOSTO!Y55+SEPTIEMBRE!Y55+'OCTUBRE '!Y55+'NOVIEMBRE '!Y55+'DICIEMBRE '!Y55</f>
        <v>215</v>
      </c>
      <c r="Z55" s="64">
        <f>+'ENERO '!Z55+FEBRERO!Z55+MARZO!Z55+ABRIL!Z55+'MAYO '!Z55+JUNIO!Z55+JULIO!Z55+AGOSTO!Z55+SEPTIEMBRE!Z55+'OCTUBRE '!Z55+'NOVIEMBRE '!Z55+'DICIEMBRE '!Z55</f>
        <v>92</v>
      </c>
      <c r="AA55" s="64">
        <f>+'ENERO '!AA55+FEBRERO!AA55+MARZO!AA55+ABRIL!AA55+'MAYO '!AA55+JUNIO!AA55+JULIO!AA55+AGOSTO!AA55+SEPTIEMBRE!AA55+'OCTUBRE '!AA55+'NOVIEMBRE '!AA55+'DICIEMBRE '!AA55</f>
        <v>132</v>
      </c>
      <c r="AB55" s="64">
        <f>+'ENERO '!AB55+FEBRERO!AB55+MARZO!AB55+ABRIL!AB55+'MAYO '!AB55+JUNIO!AB55+JULIO!AB55+AGOSTO!AB55+SEPTIEMBRE!AB55+'OCTUBRE '!AB55+'NOVIEMBRE '!AB55+'DICIEMBRE '!AB55</f>
        <v>1335</v>
      </c>
      <c r="AC55" s="64">
        <f>+'ENERO '!AC55+FEBRERO!AC55+MARZO!AC55+ABRIL!AC55+'MAYO '!AC55+JUNIO!AC55+JULIO!AC55+AGOSTO!AC55+SEPTIEMBRE!AC55+'OCTUBRE '!AC55+'NOVIEMBRE '!AC55+'DICIEMBRE '!AC55</f>
        <v>840</v>
      </c>
      <c r="AD55" s="64">
        <f>+'ENERO '!AD55+FEBRERO!AD55+MARZO!AD55+ABRIL!AD55+'MAYO '!AD55+JUNIO!AD55+JULIO!AD55+AGOSTO!AD55+SEPTIEMBRE!AD55+'OCTUBRE '!AD55+'NOVIEMBRE '!AD55+'DICIEMBRE '!AD55</f>
        <v>134</v>
      </c>
      <c r="AE55" s="64">
        <f>+'ENERO '!AE55+FEBRERO!AE55+MARZO!AE55+ABRIL!AE55+'MAYO '!AE55+JUNIO!AE55+JULIO!AE55+AGOSTO!AE55+SEPTIEMBRE!AE55+'OCTUBRE '!AE55+'NOVIEMBRE '!AE55+'DICIEMBRE '!AE55</f>
        <v>361</v>
      </c>
      <c r="AF55" s="64">
        <f>+'ENERO '!AF55+FEBRERO!AF55+MARZO!AF55+ABRIL!AF55+'MAYO '!AF55+JUNIO!AF55+JULIO!AF55+AGOSTO!AF55+SEPTIEMBRE!AF55+'OCTUBRE '!AF55+'NOVIEMBRE '!AF55+'DICIEMBRE '!AF55</f>
        <v>831</v>
      </c>
      <c r="AG55" s="64">
        <f>+'ENERO '!AG55+FEBRERO!AG55+MARZO!AG55+ABRIL!AG55+'MAYO '!AG55+JUNIO!AG55+JULIO!AG55+AGOSTO!AG55+SEPTIEMBRE!AG55+'OCTUBRE '!AG55+'NOVIEMBRE '!AG55+'DICIEMBRE '!AG55</f>
        <v>1302</v>
      </c>
      <c r="AH55" s="64">
        <f>+'ENERO '!AH55+FEBRERO!AH55+MARZO!AH55+ABRIL!AH55+'MAYO '!AH55+JUNIO!AH55+JULIO!AH55+AGOSTO!AH55+SEPTIEMBRE!AH55+'OCTUBRE '!AH55+'NOVIEMBRE '!AH55+'DICIEMBRE '!AH55</f>
        <v>166</v>
      </c>
      <c r="AI55" s="64">
        <f>+'ENERO '!AI55+FEBRERO!AI55+MARZO!AI55+ABRIL!AI55+'MAYO '!AI55+JUNIO!AI55+JULIO!AI55+AGOSTO!AI55+SEPTIEMBRE!AI55+'OCTUBRE '!AI55+'NOVIEMBRE '!AI55+'DICIEMBRE '!AI55</f>
        <v>632</v>
      </c>
      <c r="AJ55" s="64">
        <f>+'ENERO '!AJ55+FEBRERO!AJ55+MARZO!AJ55+ABRIL!AJ55+'MAYO '!AJ55+JUNIO!AJ55+JULIO!AJ55+AGOSTO!AJ55+SEPTIEMBRE!AJ55+'OCTUBRE '!AJ55+'NOVIEMBRE '!AJ55+'DICIEMBRE '!AJ55</f>
        <v>2</v>
      </c>
      <c r="AK55" s="64">
        <f>+'ENERO '!AK55+FEBRERO!AK55+MARZO!AK55+ABRIL!AK55+'MAYO '!AK55+JUNIO!AK55+JULIO!AK55+AGOSTO!AK55+SEPTIEMBRE!AK55+'OCTUBRE '!AK55+'NOVIEMBRE '!AK55+'DICIEMBRE '!AK55</f>
        <v>4</v>
      </c>
      <c r="AL55" s="64">
        <f>+'ENERO '!AL55+FEBRERO!AL55+MARZO!AL55+ABRIL!AL55+'MAYO '!AL55+JUNIO!AL55+JULIO!AL55+AGOSTO!AL55+SEPTIEMBRE!AL55+'OCTUBRE '!AL55+'NOVIEMBRE '!AL55+'DICIEMBRE '!AL55</f>
        <v>195</v>
      </c>
      <c r="AM55" s="64">
        <f>+'ENERO '!AM55+FEBRERO!AM55+MARZO!AM55+ABRIL!AM55+'MAYO '!AM55+JUNIO!AM55+JULIO!AM55+AGOSTO!AM55+SEPTIEMBRE!AM55+'OCTUBRE '!AM55+'NOVIEMBRE '!AM55+'DICIEMBRE '!AM55</f>
        <v>442</v>
      </c>
      <c r="AN55" s="64">
        <f>+'ENERO '!AN55+FEBRERO!AN55+MARZO!AN55+ABRIL!AN55+'MAYO '!AN55+JUNIO!AN55+JULIO!AN55+AGOSTO!AN55+SEPTIEMBRE!AN55+'OCTUBRE '!AN55+'NOVIEMBRE '!AN55+'DICIEMBRE '!AN55</f>
        <v>384</v>
      </c>
      <c r="AO55" s="95"/>
      <c r="AP55" s="64">
        <f>+'ENERO '!AP55+FEBRERO!AP55+MARZO!AP55+ABRIL!AP55+'MAYO '!AP55+JUNIO!AP55+JULIO!AP55+AGOSTO!AP55+SEPTIEMBRE!AP55+'OCTUBRE '!AP55+'NOVIEMBRE '!AP55+'DICIEMBRE '!AP55</f>
        <v>0</v>
      </c>
      <c r="AQ55" s="143"/>
      <c r="AR55" s="142"/>
      <c r="AS55" s="143"/>
      <c r="AT55" s="142"/>
      <c r="AU55" s="143"/>
      <c r="AV55" s="144"/>
      <c r="AW55" s="145"/>
      <c r="AX55" s="146"/>
      <c r="AY55" s="138" t="str">
        <f t="shared" si="0"/>
        <v/>
      </c>
      <c r="BF55" s="2"/>
      <c r="BG55" s="2"/>
      <c r="BH55" s="2"/>
      <c r="BI55" s="2"/>
      <c r="BJ55" s="2"/>
      <c r="BK55" s="2"/>
      <c r="BL55" s="2"/>
      <c r="BM55" s="2"/>
      <c r="BN55" s="2"/>
      <c r="BO55" s="2"/>
      <c r="BP55" s="105" t="str">
        <f t="shared" si="1"/>
        <v/>
      </c>
      <c r="BQ55" s="25" t="str">
        <f t="shared" si="2"/>
        <v/>
      </c>
      <c r="BR55" s="25" t="str">
        <f t="shared" si="3"/>
        <v/>
      </c>
      <c r="BS55" s="25" t="str">
        <f t="shared" si="4"/>
        <v/>
      </c>
      <c r="BT55" s="25" t="str">
        <f t="shared" si="5"/>
        <v/>
      </c>
      <c r="BU55" s="25" t="str">
        <f t="shared" si="6"/>
        <v/>
      </c>
      <c r="BV55" s="21" t="str">
        <f t="shared" si="14"/>
        <v/>
      </c>
      <c r="BW55" s="18"/>
      <c r="BX55" s="108">
        <f t="shared" si="7"/>
        <v>0</v>
      </c>
      <c r="BY55" s="108">
        <f t="shared" si="8"/>
        <v>0</v>
      </c>
      <c r="BZ55" s="108">
        <f t="shared" si="9"/>
        <v>0</v>
      </c>
      <c r="CA55" s="108">
        <f t="shared" si="10"/>
        <v>0</v>
      </c>
      <c r="CB55" s="108">
        <f t="shared" si="11"/>
        <v>0</v>
      </c>
      <c r="CC55" s="108">
        <f t="shared" si="12"/>
        <v>0</v>
      </c>
      <c r="CD55" s="108">
        <f t="shared" si="15"/>
        <v>0</v>
      </c>
      <c r="CY55" s="14"/>
      <c r="CZ55" s="14"/>
    </row>
    <row r="56" spans="1:105" s="4" customFormat="1" ht="11.25" x14ac:dyDescent="0.15">
      <c r="A56" s="23" t="s">
        <v>84</v>
      </c>
      <c r="B56" s="87">
        <f t="shared" si="13"/>
        <v>1633</v>
      </c>
      <c r="C56" s="64">
        <f>+'ENERO '!C56+FEBRERO!C56+MARZO!C56+ABRIL!C56+'MAYO '!C56+JUNIO!C56+JULIO!C56+AGOSTO!C56+SEPTIEMBRE!C56+'OCTUBRE '!C56+'NOVIEMBRE '!C56+'DICIEMBRE '!C56</f>
        <v>0</v>
      </c>
      <c r="D56" s="64">
        <f>+'ENERO '!D56+FEBRERO!D56+MARZO!D56+ABRIL!D56+'MAYO '!D56+JUNIO!D56+JULIO!D56+AGOSTO!D56+SEPTIEMBRE!D56+'OCTUBRE '!D56+'NOVIEMBRE '!D56+'DICIEMBRE '!D56</f>
        <v>0</v>
      </c>
      <c r="E56" s="64">
        <f>+'ENERO '!E56+FEBRERO!E56+MARZO!E56+ABRIL!E56+'MAYO '!E56+JUNIO!E56+JULIO!E56+AGOSTO!E56+SEPTIEMBRE!E56+'OCTUBRE '!E56+'NOVIEMBRE '!E56+'DICIEMBRE '!E56</f>
        <v>0</v>
      </c>
      <c r="F56" s="64">
        <f>+'ENERO '!F56+FEBRERO!F56+MARZO!F56+ABRIL!F56+'MAYO '!F56+JUNIO!F56+JULIO!F56+AGOSTO!F56+SEPTIEMBRE!F56+'OCTUBRE '!F56+'NOVIEMBRE '!F56+'DICIEMBRE '!F56</f>
        <v>24</v>
      </c>
      <c r="G56" s="64">
        <f>+'ENERO '!G56+FEBRERO!G56+MARZO!G56+ABRIL!G56+'MAYO '!G56+JUNIO!G56+JULIO!G56+AGOSTO!G56+SEPTIEMBRE!G56+'OCTUBRE '!G56+'NOVIEMBRE '!G56+'DICIEMBRE '!G56</f>
        <v>15</v>
      </c>
      <c r="H56" s="64">
        <f>+'ENERO '!H56+FEBRERO!H56+MARZO!H56+ABRIL!H56+'MAYO '!H56+JUNIO!H56+JULIO!H56+AGOSTO!H56+SEPTIEMBRE!H56+'OCTUBRE '!H56+'NOVIEMBRE '!H56+'DICIEMBRE '!H56</f>
        <v>30</v>
      </c>
      <c r="I56" s="64">
        <f>+'ENERO '!I56+FEBRERO!I56+MARZO!I56+ABRIL!I56+'MAYO '!I56+JUNIO!I56+JULIO!I56+AGOSTO!I56+SEPTIEMBRE!I56+'OCTUBRE '!I56+'NOVIEMBRE '!I56+'DICIEMBRE '!I56</f>
        <v>44</v>
      </c>
      <c r="J56" s="64">
        <f>+'ENERO '!J56+FEBRERO!J56+MARZO!J56+ABRIL!J56+'MAYO '!J56+JUNIO!J56+JULIO!J56+AGOSTO!J56+SEPTIEMBRE!J56+'OCTUBRE '!J56+'NOVIEMBRE '!J56+'DICIEMBRE '!J56</f>
        <v>51</v>
      </c>
      <c r="K56" s="64">
        <f>+'ENERO '!K56+FEBRERO!K56+MARZO!K56+ABRIL!K56+'MAYO '!K56+JUNIO!K56+JULIO!K56+AGOSTO!K56+SEPTIEMBRE!K56+'OCTUBRE '!K56+'NOVIEMBRE '!K56+'DICIEMBRE '!K56</f>
        <v>34</v>
      </c>
      <c r="L56" s="64">
        <f>+'ENERO '!L56+FEBRERO!L56+MARZO!L56+ABRIL!L56+'MAYO '!L56+JUNIO!L56+JULIO!L56+AGOSTO!L56+SEPTIEMBRE!L56+'OCTUBRE '!L56+'NOVIEMBRE '!L56+'DICIEMBRE '!L56</f>
        <v>63</v>
      </c>
      <c r="M56" s="64">
        <f>+'ENERO '!M56+FEBRERO!M56+MARZO!M56+ABRIL!M56+'MAYO '!M56+JUNIO!M56+JULIO!M56+AGOSTO!M56+SEPTIEMBRE!M56+'OCTUBRE '!M56+'NOVIEMBRE '!M56+'DICIEMBRE '!M56</f>
        <v>56</v>
      </c>
      <c r="N56" s="64">
        <f>+'ENERO '!N56+FEBRERO!N56+MARZO!N56+ABRIL!N56+'MAYO '!N56+JUNIO!N56+JULIO!N56+AGOSTO!N56+SEPTIEMBRE!N56+'OCTUBRE '!N56+'NOVIEMBRE '!N56+'DICIEMBRE '!N56</f>
        <v>107</v>
      </c>
      <c r="O56" s="64">
        <f>+'ENERO '!O56+FEBRERO!O56+MARZO!O56+ABRIL!O56+'MAYO '!O56+JUNIO!O56+JULIO!O56+AGOSTO!O56+SEPTIEMBRE!O56+'OCTUBRE '!O56+'NOVIEMBRE '!O56+'DICIEMBRE '!O56</f>
        <v>170</v>
      </c>
      <c r="P56" s="64">
        <f>+'ENERO '!P56+FEBRERO!P56+MARZO!P56+ABRIL!P56+'MAYO '!P56+JUNIO!P56+JULIO!P56+AGOSTO!P56+SEPTIEMBRE!P56+'OCTUBRE '!P56+'NOVIEMBRE '!P56+'DICIEMBRE '!P56</f>
        <v>240</v>
      </c>
      <c r="Q56" s="64">
        <f>+'ENERO '!Q56+FEBRERO!Q56+MARZO!Q56+ABRIL!Q56+'MAYO '!Q56+JUNIO!Q56+JULIO!Q56+AGOSTO!Q56+SEPTIEMBRE!Q56+'OCTUBRE '!Q56+'NOVIEMBRE '!Q56+'DICIEMBRE '!Q56</f>
        <v>283</v>
      </c>
      <c r="R56" s="64">
        <f>+'ENERO '!R56+FEBRERO!R56+MARZO!R56+ABRIL!R56+'MAYO '!R56+JUNIO!R56+JULIO!R56+AGOSTO!R56+SEPTIEMBRE!R56+'OCTUBRE '!R56+'NOVIEMBRE '!R56+'DICIEMBRE '!R56</f>
        <v>246</v>
      </c>
      <c r="S56" s="64">
        <f>+'ENERO '!S56+FEBRERO!S56+MARZO!S56+ABRIL!S56+'MAYO '!S56+JUNIO!S56+JULIO!S56+AGOSTO!S56+SEPTIEMBRE!S56+'OCTUBRE '!S56+'NOVIEMBRE '!S56+'DICIEMBRE '!S56</f>
        <v>270</v>
      </c>
      <c r="T56" s="64">
        <f>+'ENERO '!T56+FEBRERO!T56+MARZO!T56+ABRIL!T56+'MAYO '!T56+JUNIO!T56+JULIO!T56+AGOSTO!T56+SEPTIEMBRE!T56+'OCTUBRE '!T56+'NOVIEMBRE '!T56+'DICIEMBRE '!T56</f>
        <v>0</v>
      </c>
      <c r="U56" s="64">
        <f>+'ENERO '!U56+FEBRERO!U56+MARZO!U56+ABRIL!U56+'MAYO '!U56+JUNIO!U56+JULIO!U56+AGOSTO!U56+SEPTIEMBRE!U56+'OCTUBRE '!U56+'NOVIEMBRE '!U56+'DICIEMBRE '!U56</f>
        <v>1633</v>
      </c>
      <c r="V56" s="64">
        <f>+'ENERO '!V56+FEBRERO!V56+MARZO!V56+ABRIL!V56+'MAYO '!V56+JUNIO!V56+JULIO!V56+AGOSTO!V56+SEPTIEMBRE!V56+'OCTUBRE '!V56+'NOVIEMBRE '!V56+'DICIEMBRE '!V56</f>
        <v>1441</v>
      </c>
      <c r="W56" s="64">
        <f>+'ENERO '!W56+FEBRERO!W56+MARZO!W56+ABRIL!W56+'MAYO '!W56+JUNIO!W56+JULIO!W56+AGOSTO!W56+SEPTIEMBRE!W56+'OCTUBRE '!W56+'NOVIEMBRE '!W56+'DICIEMBRE '!W56</f>
        <v>192</v>
      </c>
      <c r="X56" s="64">
        <f>+'ENERO '!X56+FEBRERO!X56+MARZO!X56+ABRIL!X56+'MAYO '!X56+JUNIO!X56+JULIO!X56+AGOSTO!X56+SEPTIEMBRE!X56+'OCTUBRE '!X56+'NOVIEMBRE '!X56+'DICIEMBRE '!X56</f>
        <v>0</v>
      </c>
      <c r="Y56" s="64">
        <f>+'ENERO '!Y56+FEBRERO!Y56+MARZO!Y56+ABRIL!Y56+'MAYO '!Y56+JUNIO!Y56+JULIO!Y56+AGOSTO!Y56+SEPTIEMBRE!Y56+'OCTUBRE '!Y56+'NOVIEMBRE '!Y56+'DICIEMBRE '!Y56</f>
        <v>0</v>
      </c>
      <c r="Z56" s="64">
        <f>+'ENERO '!Z56+FEBRERO!Z56+MARZO!Z56+ABRIL!Z56+'MAYO '!Z56+JUNIO!Z56+JULIO!Z56+AGOSTO!Z56+SEPTIEMBRE!Z56+'OCTUBRE '!Z56+'NOVIEMBRE '!Z56+'DICIEMBRE '!Z56</f>
        <v>0</v>
      </c>
      <c r="AA56" s="64">
        <f>+'ENERO '!AA56+FEBRERO!AA56+MARZO!AA56+ABRIL!AA56+'MAYO '!AA56+JUNIO!AA56+JULIO!AA56+AGOSTO!AA56+SEPTIEMBRE!AA56+'OCTUBRE '!AA56+'NOVIEMBRE '!AA56+'DICIEMBRE '!AA56</f>
        <v>0</v>
      </c>
      <c r="AB56" s="64">
        <f>+'ENERO '!AB56+FEBRERO!AB56+MARZO!AB56+ABRIL!AB56+'MAYO '!AB56+JUNIO!AB56+JULIO!AB56+AGOSTO!AB56+SEPTIEMBRE!AB56+'OCTUBRE '!AB56+'NOVIEMBRE '!AB56+'DICIEMBRE '!AB56</f>
        <v>447</v>
      </c>
      <c r="AC56" s="64">
        <f>+'ENERO '!AC56+FEBRERO!AC56+MARZO!AC56+ABRIL!AC56+'MAYO '!AC56+JUNIO!AC56+JULIO!AC56+AGOSTO!AC56+SEPTIEMBRE!AC56+'OCTUBRE '!AC56+'NOVIEMBRE '!AC56+'DICIEMBRE '!AC56</f>
        <v>392</v>
      </c>
      <c r="AD56" s="64">
        <f>+'ENERO '!AD56+FEBRERO!AD56+MARZO!AD56+ABRIL!AD56+'MAYO '!AD56+JUNIO!AD56+JULIO!AD56+AGOSTO!AD56+SEPTIEMBRE!AD56+'OCTUBRE '!AD56+'NOVIEMBRE '!AD56+'DICIEMBRE '!AD56</f>
        <v>55</v>
      </c>
      <c r="AE56" s="64">
        <f>+'ENERO '!AE56+FEBRERO!AE56+MARZO!AE56+ABRIL!AE56+'MAYO '!AE56+JUNIO!AE56+JULIO!AE56+AGOSTO!AE56+SEPTIEMBRE!AE56+'OCTUBRE '!AE56+'NOVIEMBRE '!AE56+'DICIEMBRE '!AE56</f>
        <v>0</v>
      </c>
      <c r="AF56" s="64">
        <f>+'ENERO '!AF56+FEBRERO!AF56+MARZO!AF56+ABRIL!AF56+'MAYO '!AF56+JUNIO!AF56+JULIO!AF56+AGOSTO!AF56+SEPTIEMBRE!AF56+'OCTUBRE '!AF56+'NOVIEMBRE '!AF56+'DICIEMBRE '!AF56</f>
        <v>160</v>
      </c>
      <c r="AG56" s="64">
        <f>+'ENERO '!AG56+FEBRERO!AG56+MARZO!AG56+ABRIL!AG56+'MAYO '!AG56+JUNIO!AG56+JULIO!AG56+AGOSTO!AG56+SEPTIEMBRE!AG56+'OCTUBRE '!AG56+'NOVIEMBRE '!AG56+'DICIEMBRE '!AG56</f>
        <v>166</v>
      </c>
      <c r="AH56" s="64">
        <f>+'ENERO '!AH56+FEBRERO!AH56+MARZO!AH56+ABRIL!AH56+'MAYO '!AH56+JUNIO!AH56+JULIO!AH56+AGOSTO!AH56+SEPTIEMBRE!AH56+'OCTUBRE '!AH56+'NOVIEMBRE '!AH56+'DICIEMBRE '!AH56</f>
        <v>0</v>
      </c>
      <c r="AI56" s="64">
        <f>+'ENERO '!AI56+FEBRERO!AI56+MARZO!AI56+ABRIL!AI56+'MAYO '!AI56+JUNIO!AI56+JULIO!AI56+AGOSTO!AI56+SEPTIEMBRE!AI56+'OCTUBRE '!AI56+'NOVIEMBRE '!AI56+'DICIEMBRE '!AI56</f>
        <v>166</v>
      </c>
      <c r="AJ56" s="64">
        <f>+'ENERO '!AJ56+FEBRERO!AJ56+MARZO!AJ56+ABRIL!AJ56+'MAYO '!AJ56+JUNIO!AJ56+JULIO!AJ56+AGOSTO!AJ56+SEPTIEMBRE!AJ56+'OCTUBRE '!AJ56+'NOVIEMBRE '!AJ56+'DICIEMBRE '!AJ56</f>
        <v>62</v>
      </c>
      <c r="AK56" s="64">
        <f>+'ENERO '!AK56+FEBRERO!AK56+MARZO!AK56+ABRIL!AK56+'MAYO '!AK56+JUNIO!AK56+JULIO!AK56+AGOSTO!AK56+SEPTIEMBRE!AK56+'OCTUBRE '!AK56+'NOVIEMBRE '!AK56+'DICIEMBRE '!AK56</f>
        <v>1</v>
      </c>
      <c r="AL56" s="64">
        <f>+'ENERO '!AL56+FEBRERO!AL56+MARZO!AL56+ABRIL!AL56+'MAYO '!AL56+JUNIO!AL56+JULIO!AL56+AGOSTO!AL56+SEPTIEMBRE!AL56+'OCTUBRE '!AL56+'NOVIEMBRE '!AL56+'DICIEMBRE '!AL56</f>
        <v>108</v>
      </c>
      <c r="AM56" s="64">
        <f>+'ENERO '!AM56+FEBRERO!AM56+MARZO!AM56+ABRIL!AM56+'MAYO '!AM56+JUNIO!AM56+JULIO!AM56+AGOSTO!AM56+SEPTIEMBRE!AM56+'OCTUBRE '!AM56+'NOVIEMBRE '!AM56+'DICIEMBRE '!AM56</f>
        <v>0</v>
      </c>
      <c r="AN56" s="64">
        <f>+'ENERO '!AN56+FEBRERO!AN56+MARZO!AN56+ABRIL!AN56+'MAYO '!AN56+JUNIO!AN56+JULIO!AN56+AGOSTO!AN56+SEPTIEMBRE!AN56+'OCTUBRE '!AN56+'NOVIEMBRE '!AN56+'DICIEMBRE '!AN56</f>
        <v>27</v>
      </c>
      <c r="AO56" s="95"/>
      <c r="AP56" s="64">
        <f>+'ENERO '!AP56+FEBRERO!AP56+MARZO!AP56+ABRIL!AP56+'MAYO '!AP56+JUNIO!AP56+JULIO!AP56+AGOSTO!AP56+SEPTIEMBRE!AP56+'OCTUBRE '!AP56+'NOVIEMBRE '!AP56+'DICIEMBRE '!AP56</f>
        <v>0</v>
      </c>
      <c r="AQ56" s="143"/>
      <c r="AR56" s="142"/>
      <c r="AS56" s="143"/>
      <c r="AT56" s="142"/>
      <c r="AU56" s="143"/>
      <c r="AV56" s="144"/>
      <c r="AW56" s="145"/>
      <c r="AX56" s="146"/>
      <c r="AY56" s="138" t="str">
        <f t="shared" si="0"/>
        <v/>
      </c>
      <c r="BF56" s="2"/>
      <c r="BG56" s="2"/>
      <c r="BH56" s="2"/>
      <c r="BI56" s="2"/>
      <c r="BJ56" s="2"/>
      <c r="BK56" s="2"/>
      <c r="BL56" s="2"/>
      <c r="BM56" s="2"/>
      <c r="BN56" s="2"/>
      <c r="BO56" s="2"/>
      <c r="BP56" s="105" t="str">
        <f t="shared" si="1"/>
        <v/>
      </c>
      <c r="BQ56" s="25" t="str">
        <f t="shared" si="2"/>
        <v/>
      </c>
      <c r="BR56" s="25" t="str">
        <f t="shared" si="3"/>
        <v/>
      </c>
      <c r="BS56" s="25" t="str">
        <f t="shared" si="4"/>
        <v/>
      </c>
      <c r="BT56" s="25" t="str">
        <f t="shared" si="5"/>
        <v/>
      </c>
      <c r="BU56" s="25" t="str">
        <f t="shared" si="6"/>
        <v/>
      </c>
      <c r="BV56" s="21" t="str">
        <f t="shared" si="14"/>
        <v/>
      </c>
      <c r="BW56" s="18"/>
      <c r="BX56" s="108">
        <f t="shared" si="7"/>
        <v>0</v>
      </c>
      <c r="BY56" s="108">
        <f t="shared" si="8"/>
        <v>0</v>
      </c>
      <c r="BZ56" s="108">
        <f t="shared" si="9"/>
        <v>0</v>
      </c>
      <c r="CA56" s="108">
        <f t="shared" si="10"/>
        <v>0</v>
      </c>
      <c r="CB56" s="108">
        <f t="shared" si="11"/>
        <v>0</v>
      </c>
      <c r="CC56" s="108">
        <f t="shared" si="12"/>
        <v>0</v>
      </c>
      <c r="CD56" s="108">
        <f t="shared" si="15"/>
        <v>0</v>
      </c>
      <c r="CY56" s="14"/>
      <c r="CZ56" s="14"/>
    </row>
    <row r="57" spans="1:105" s="4" customFormat="1" ht="11.25" x14ac:dyDescent="0.15">
      <c r="A57" s="34" t="s">
        <v>85</v>
      </c>
      <c r="B57" s="67">
        <f t="shared" si="13"/>
        <v>0</v>
      </c>
      <c r="C57" s="64">
        <f>+'ENERO '!C57+FEBRERO!C57+MARZO!C57+ABRIL!C57+'MAYO '!C57+JUNIO!C57+JULIO!C57+AGOSTO!C57+SEPTIEMBRE!C57+'OCTUBRE '!C57+'NOVIEMBRE '!C57+'DICIEMBRE '!C57</f>
        <v>0</v>
      </c>
      <c r="D57" s="64">
        <f>+'ENERO '!D57+FEBRERO!D57+MARZO!D57+ABRIL!D57+'MAYO '!D57+JUNIO!D57+JULIO!D57+AGOSTO!D57+SEPTIEMBRE!D57+'OCTUBRE '!D57+'NOVIEMBRE '!D57+'DICIEMBRE '!D57</f>
        <v>0</v>
      </c>
      <c r="E57" s="64">
        <f>+'ENERO '!E57+FEBRERO!E57+MARZO!E57+ABRIL!E57+'MAYO '!E57+JUNIO!E57+JULIO!E57+AGOSTO!E57+SEPTIEMBRE!E57+'OCTUBRE '!E57+'NOVIEMBRE '!E57+'DICIEMBRE '!E57</f>
        <v>0</v>
      </c>
      <c r="F57" s="64">
        <f>+'ENERO '!F57+FEBRERO!F57+MARZO!F57+ABRIL!F57+'MAYO '!F57+JUNIO!F57+JULIO!F57+AGOSTO!F57+SEPTIEMBRE!F57+'OCTUBRE '!F57+'NOVIEMBRE '!F57+'DICIEMBRE '!F57</f>
        <v>0</v>
      </c>
      <c r="G57" s="64">
        <f>+'ENERO '!G57+FEBRERO!G57+MARZO!G57+ABRIL!G57+'MAYO '!G57+JUNIO!G57+JULIO!G57+AGOSTO!G57+SEPTIEMBRE!G57+'OCTUBRE '!G57+'NOVIEMBRE '!G57+'DICIEMBRE '!G57</f>
        <v>0</v>
      </c>
      <c r="H57" s="64">
        <f>+'ENERO '!H57+FEBRERO!H57+MARZO!H57+ABRIL!H57+'MAYO '!H57+JUNIO!H57+JULIO!H57+AGOSTO!H57+SEPTIEMBRE!H57+'OCTUBRE '!H57+'NOVIEMBRE '!H57+'DICIEMBRE '!H57</f>
        <v>0</v>
      </c>
      <c r="I57" s="64">
        <f>+'ENERO '!I57+FEBRERO!I57+MARZO!I57+ABRIL!I57+'MAYO '!I57+JUNIO!I57+JULIO!I57+AGOSTO!I57+SEPTIEMBRE!I57+'OCTUBRE '!I57+'NOVIEMBRE '!I57+'DICIEMBRE '!I57</f>
        <v>0</v>
      </c>
      <c r="J57" s="64">
        <f>+'ENERO '!J57+FEBRERO!J57+MARZO!J57+ABRIL!J57+'MAYO '!J57+JUNIO!J57+JULIO!J57+AGOSTO!J57+SEPTIEMBRE!J57+'OCTUBRE '!J57+'NOVIEMBRE '!J57+'DICIEMBRE '!J57</f>
        <v>0</v>
      </c>
      <c r="K57" s="64">
        <f>+'ENERO '!K57+FEBRERO!K57+MARZO!K57+ABRIL!K57+'MAYO '!K57+JUNIO!K57+JULIO!K57+AGOSTO!K57+SEPTIEMBRE!K57+'OCTUBRE '!K57+'NOVIEMBRE '!K57+'DICIEMBRE '!K57</f>
        <v>0</v>
      </c>
      <c r="L57" s="64">
        <f>+'ENERO '!L57+FEBRERO!L57+MARZO!L57+ABRIL!L57+'MAYO '!L57+JUNIO!L57+JULIO!L57+AGOSTO!L57+SEPTIEMBRE!L57+'OCTUBRE '!L57+'NOVIEMBRE '!L57+'DICIEMBRE '!L57</f>
        <v>0</v>
      </c>
      <c r="M57" s="64">
        <f>+'ENERO '!M57+FEBRERO!M57+MARZO!M57+ABRIL!M57+'MAYO '!M57+JUNIO!M57+JULIO!M57+AGOSTO!M57+SEPTIEMBRE!M57+'OCTUBRE '!M57+'NOVIEMBRE '!M57+'DICIEMBRE '!M57</f>
        <v>0</v>
      </c>
      <c r="N57" s="64">
        <f>+'ENERO '!N57+FEBRERO!N57+MARZO!N57+ABRIL!N57+'MAYO '!N57+JUNIO!N57+JULIO!N57+AGOSTO!N57+SEPTIEMBRE!N57+'OCTUBRE '!N57+'NOVIEMBRE '!N57+'DICIEMBRE '!N57</f>
        <v>0</v>
      </c>
      <c r="O57" s="64">
        <f>+'ENERO '!O57+FEBRERO!O57+MARZO!O57+ABRIL!O57+'MAYO '!O57+JUNIO!O57+JULIO!O57+AGOSTO!O57+SEPTIEMBRE!O57+'OCTUBRE '!O57+'NOVIEMBRE '!O57+'DICIEMBRE '!O57</f>
        <v>0</v>
      </c>
      <c r="P57" s="64">
        <f>+'ENERO '!P57+FEBRERO!P57+MARZO!P57+ABRIL!P57+'MAYO '!P57+JUNIO!P57+JULIO!P57+AGOSTO!P57+SEPTIEMBRE!P57+'OCTUBRE '!P57+'NOVIEMBRE '!P57+'DICIEMBRE '!P57</f>
        <v>0</v>
      </c>
      <c r="Q57" s="64">
        <f>+'ENERO '!Q57+FEBRERO!Q57+MARZO!Q57+ABRIL!Q57+'MAYO '!Q57+JUNIO!Q57+JULIO!Q57+AGOSTO!Q57+SEPTIEMBRE!Q57+'OCTUBRE '!Q57+'NOVIEMBRE '!Q57+'DICIEMBRE '!Q57</f>
        <v>0</v>
      </c>
      <c r="R57" s="64">
        <f>+'ENERO '!R57+FEBRERO!R57+MARZO!R57+ABRIL!R57+'MAYO '!R57+JUNIO!R57+JULIO!R57+AGOSTO!R57+SEPTIEMBRE!R57+'OCTUBRE '!R57+'NOVIEMBRE '!R57+'DICIEMBRE '!R57</f>
        <v>0</v>
      </c>
      <c r="S57" s="64">
        <f>+'ENERO '!S57+FEBRERO!S57+MARZO!S57+ABRIL!S57+'MAYO '!S57+JUNIO!S57+JULIO!S57+AGOSTO!S57+SEPTIEMBRE!S57+'OCTUBRE '!S57+'NOVIEMBRE '!S57+'DICIEMBRE '!S57</f>
        <v>0</v>
      </c>
      <c r="T57" s="64">
        <f>+'ENERO '!T57+FEBRERO!T57+MARZO!T57+ABRIL!T57+'MAYO '!T57+JUNIO!T57+JULIO!T57+AGOSTO!T57+SEPTIEMBRE!T57+'OCTUBRE '!T57+'NOVIEMBRE '!T57+'DICIEMBRE '!T57</f>
        <v>0</v>
      </c>
      <c r="U57" s="64">
        <f>+'ENERO '!U57+FEBRERO!U57+MARZO!U57+ABRIL!U57+'MAYO '!U57+JUNIO!U57+JULIO!U57+AGOSTO!U57+SEPTIEMBRE!U57+'OCTUBRE '!U57+'NOVIEMBRE '!U57+'DICIEMBRE '!U57</f>
        <v>0</v>
      </c>
      <c r="V57" s="64">
        <f>+'ENERO '!V57+FEBRERO!V57+MARZO!V57+ABRIL!V57+'MAYO '!V57+JUNIO!V57+JULIO!V57+AGOSTO!V57+SEPTIEMBRE!V57+'OCTUBRE '!V57+'NOVIEMBRE '!V57+'DICIEMBRE '!V57</f>
        <v>0</v>
      </c>
      <c r="W57" s="64">
        <f>+'ENERO '!W57+FEBRERO!W57+MARZO!W57+ABRIL!W57+'MAYO '!W57+JUNIO!W57+JULIO!W57+AGOSTO!W57+SEPTIEMBRE!W57+'OCTUBRE '!W57+'NOVIEMBRE '!W57+'DICIEMBRE '!W57</f>
        <v>0</v>
      </c>
      <c r="X57" s="64">
        <f>+'ENERO '!X57+FEBRERO!X57+MARZO!X57+ABRIL!X57+'MAYO '!X57+JUNIO!X57+JULIO!X57+AGOSTO!X57+SEPTIEMBRE!X57+'OCTUBRE '!X57+'NOVIEMBRE '!X57+'DICIEMBRE '!X57</f>
        <v>0</v>
      </c>
      <c r="Y57" s="64">
        <f>+'ENERO '!Y57+FEBRERO!Y57+MARZO!Y57+ABRIL!Y57+'MAYO '!Y57+JUNIO!Y57+JULIO!Y57+AGOSTO!Y57+SEPTIEMBRE!Y57+'OCTUBRE '!Y57+'NOVIEMBRE '!Y57+'DICIEMBRE '!Y57</f>
        <v>0</v>
      </c>
      <c r="Z57" s="64">
        <f>+'ENERO '!Z57+FEBRERO!Z57+MARZO!Z57+ABRIL!Z57+'MAYO '!Z57+JUNIO!Z57+JULIO!Z57+AGOSTO!Z57+SEPTIEMBRE!Z57+'OCTUBRE '!Z57+'NOVIEMBRE '!Z57+'DICIEMBRE '!Z57</f>
        <v>0</v>
      </c>
      <c r="AA57" s="64">
        <f>+'ENERO '!AA57+FEBRERO!AA57+MARZO!AA57+ABRIL!AA57+'MAYO '!AA57+JUNIO!AA57+JULIO!AA57+AGOSTO!AA57+SEPTIEMBRE!AA57+'OCTUBRE '!AA57+'NOVIEMBRE '!AA57+'DICIEMBRE '!AA57</f>
        <v>0</v>
      </c>
      <c r="AB57" s="64">
        <f>+'ENERO '!AB57+FEBRERO!AB57+MARZO!AB57+ABRIL!AB57+'MAYO '!AB57+JUNIO!AB57+JULIO!AB57+AGOSTO!AB57+SEPTIEMBRE!AB57+'OCTUBRE '!AB57+'NOVIEMBRE '!AB57+'DICIEMBRE '!AB57</f>
        <v>0</v>
      </c>
      <c r="AC57" s="64">
        <f>+'ENERO '!AC57+FEBRERO!AC57+MARZO!AC57+ABRIL!AC57+'MAYO '!AC57+JUNIO!AC57+JULIO!AC57+AGOSTO!AC57+SEPTIEMBRE!AC57+'OCTUBRE '!AC57+'NOVIEMBRE '!AC57+'DICIEMBRE '!AC57</f>
        <v>0</v>
      </c>
      <c r="AD57" s="64">
        <f>+'ENERO '!AD57+FEBRERO!AD57+MARZO!AD57+ABRIL!AD57+'MAYO '!AD57+JUNIO!AD57+JULIO!AD57+AGOSTO!AD57+SEPTIEMBRE!AD57+'OCTUBRE '!AD57+'NOVIEMBRE '!AD57+'DICIEMBRE '!AD57</f>
        <v>0</v>
      </c>
      <c r="AE57" s="64">
        <f>+'ENERO '!AE57+FEBRERO!AE57+MARZO!AE57+ABRIL!AE57+'MAYO '!AE57+JUNIO!AE57+JULIO!AE57+AGOSTO!AE57+SEPTIEMBRE!AE57+'OCTUBRE '!AE57+'NOVIEMBRE '!AE57+'DICIEMBRE '!AE57</f>
        <v>0</v>
      </c>
      <c r="AF57" s="64">
        <f>+'ENERO '!AF57+FEBRERO!AF57+MARZO!AF57+ABRIL!AF57+'MAYO '!AF57+JUNIO!AF57+JULIO!AF57+AGOSTO!AF57+SEPTIEMBRE!AF57+'OCTUBRE '!AF57+'NOVIEMBRE '!AF57+'DICIEMBRE '!AF57</f>
        <v>0</v>
      </c>
      <c r="AG57" s="64">
        <f>+'ENERO '!AG57+FEBRERO!AG57+MARZO!AG57+ABRIL!AG57+'MAYO '!AG57+JUNIO!AG57+JULIO!AG57+AGOSTO!AG57+SEPTIEMBRE!AG57+'OCTUBRE '!AG57+'NOVIEMBRE '!AG57+'DICIEMBRE '!AG57</f>
        <v>0</v>
      </c>
      <c r="AH57" s="64">
        <f>+'ENERO '!AH57+FEBRERO!AH57+MARZO!AH57+ABRIL!AH57+'MAYO '!AH57+JUNIO!AH57+JULIO!AH57+AGOSTO!AH57+SEPTIEMBRE!AH57+'OCTUBRE '!AH57+'NOVIEMBRE '!AH57+'DICIEMBRE '!AH57</f>
        <v>0</v>
      </c>
      <c r="AI57" s="64">
        <f>+'ENERO '!AI57+FEBRERO!AI57+MARZO!AI57+ABRIL!AI57+'MAYO '!AI57+JUNIO!AI57+JULIO!AI57+AGOSTO!AI57+SEPTIEMBRE!AI57+'OCTUBRE '!AI57+'NOVIEMBRE '!AI57+'DICIEMBRE '!AI57</f>
        <v>0</v>
      </c>
      <c r="AJ57" s="64">
        <f>+'ENERO '!AJ57+FEBRERO!AJ57+MARZO!AJ57+ABRIL!AJ57+'MAYO '!AJ57+JUNIO!AJ57+JULIO!AJ57+AGOSTO!AJ57+SEPTIEMBRE!AJ57+'OCTUBRE '!AJ57+'NOVIEMBRE '!AJ57+'DICIEMBRE '!AJ57</f>
        <v>0</v>
      </c>
      <c r="AK57" s="64">
        <f>+'ENERO '!AK57+FEBRERO!AK57+MARZO!AK57+ABRIL!AK57+'MAYO '!AK57+JUNIO!AK57+JULIO!AK57+AGOSTO!AK57+SEPTIEMBRE!AK57+'OCTUBRE '!AK57+'NOVIEMBRE '!AK57+'DICIEMBRE '!AK57</f>
        <v>0</v>
      </c>
      <c r="AL57" s="64">
        <f>+'ENERO '!AL57+FEBRERO!AL57+MARZO!AL57+ABRIL!AL57+'MAYO '!AL57+JUNIO!AL57+JULIO!AL57+AGOSTO!AL57+SEPTIEMBRE!AL57+'OCTUBRE '!AL57+'NOVIEMBRE '!AL57+'DICIEMBRE '!AL57</f>
        <v>0</v>
      </c>
      <c r="AM57" s="64">
        <f>+'ENERO '!AM57+FEBRERO!AM57+MARZO!AM57+ABRIL!AM57+'MAYO '!AM57+JUNIO!AM57+JULIO!AM57+AGOSTO!AM57+SEPTIEMBRE!AM57+'OCTUBRE '!AM57+'NOVIEMBRE '!AM57+'DICIEMBRE '!AM57</f>
        <v>0</v>
      </c>
      <c r="AN57" s="64">
        <f>+'ENERO '!AN57+FEBRERO!AN57+MARZO!AN57+ABRIL!AN57+'MAYO '!AN57+JUNIO!AN57+JULIO!AN57+AGOSTO!AN57+SEPTIEMBRE!AN57+'OCTUBRE '!AN57+'NOVIEMBRE '!AN57+'DICIEMBRE '!AN57</f>
        <v>0</v>
      </c>
      <c r="AO57" s="95"/>
      <c r="AP57" s="64">
        <f>+'ENERO '!AP57+FEBRERO!AP57+MARZO!AP57+ABRIL!AP57+'MAYO '!AP57+JUNIO!AP57+JULIO!AP57+AGOSTO!AP57+SEPTIEMBRE!AP57+'OCTUBRE '!AP57+'NOVIEMBRE '!AP57+'DICIEMBRE '!AP57</f>
        <v>0</v>
      </c>
      <c r="AQ57" s="153"/>
      <c r="AR57" s="152"/>
      <c r="AS57" s="153"/>
      <c r="AT57" s="152"/>
      <c r="AU57" s="153"/>
      <c r="AV57" s="154"/>
      <c r="AW57" s="155"/>
      <c r="AX57" s="156"/>
      <c r="AY57" s="138" t="str">
        <f t="shared" si="0"/>
        <v/>
      </c>
      <c r="BF57" s="2"/>
      <c r="BG57" s="2"/>
      <c r="BH57" s="2"/>
      <c r="BI57" s="2"/>
      <c r="BJ57" s="2"/>
      <c r="BK57" s="2"/>
      <c r="BL57" s="2"/>
      <c r="BM57" s="2"/>
      <c r="BN57" s="2"/>
      <c r="BO57" s="2"/>
      <c r="BP57" s="105" t="str">
        <f t="shared" si="1"/>
        <v/>
      </c>
      <c r="BQ57" s="25" t="str">
        <f t="shared" si="2"/>
        <v/>
      </c>
      <c r="BR57" s="25" t="str">
        <f t="shared" si="3"/>
        <v/>
      </c>
      <c r="BS57" s="25" t="str">
        <f t="shared" si="4"/>
        <v/>
      </c>
      <c r="BT57" s="25" t="str">
        <f t="shared" si="5"/>
        <v/>
      </c>
      <c r="BU57" s="25" t="str">
        <f t="shared" si="6"/>
        <v/>
      </c>
      <c r="BV57" s="21" t="str">
        <f t="shared" si="14"/>
        <v/>
      </c>
      <c r="BW57" s="18"/>
      <c r="BX57" s="108">
        <f t="shared" si="7"/>
        <v>0</v>
      </c>
      <c r="BY57" s="108">
        <f t="shared" si="8"/>
        <v>0</v>
      </c>
      <c r="BZ57" s="108">
        <f t="shared" si="9"/>
        <v>0</v>
      </c>
      <c r="CA57" s="108">
        <f t="shared" si="10"/>
        <v>0</v>
      </c>
      <c r="CB57" s="108">
        <f t="shared" si="11"/>
        <v>0</v>
      </c>
      <c r="CC57" s="108" t="str">
        <f t="shared" si="12"/>
        <v/>
      </c>
      <c r="CD57" s="108">
        <f t="shared" si="15"/>
        <v>0</v>
      </c>
      <c r="CY57" s="14"/>
      <c r="CZ57" s="14"/>
    </row>
    <row r="58" spans="1:105" s="4" customFormat="1" ht="15" customHeight="1" thickBot="1" x14ac:dyDescent="0.2">
      <c r="A58" s="113" t="s">
        <v>36</v>
      </c>
      <c r="B58" s="71">
        <f>SUM(B12:B57)</f>
        <v>29171</v>
      </c>
      <c r="C58" s="64">
        <f>+'ENERO '!C58+FEBRERO!C58+MARZO!C58+ABRIL!C58+'MAYO '!C58+JUNIO!C58+JULIO!C58+AGOSTO!C58+SEPTIEMBRE!C58+'OCTUBRE '!C58+'NOVIEMBRE '!C58+'DICIEMBRE '!C58</f>
        <v>3021</v>
      </c>
      <c r="D58" s="64">
        <f>+'ENERO '!D58+FEBRERO!D58+MARZO!D58+ABRIL!D58+'MAYO '!D58+JUNIO!D58+JULIO!D58+AGOSTO!D58+SEPTIEMBRE!D58+'OCTUBRE '!D58+'NOVIEMBRE '!D58+'DICIEMBRE '!D58</f>
        <v>1794</v>
      </c>
      <c r="E58" s="64">
        <f>+'ENERO '!E58+FEBRERO!E58+MARZO!E58+ABRIL!E58+'MAYO '!E58+JUNIO!E58+JULIO!E58+AGOSTO!E58+SEPTIEMBRE!E58+'OCTUBRE '!E58+'NOVIEMBRE '!E58+'DICIEMBRE '!E58</f>
        <v>1281</v>
      </c>
      <c r="F58" s="64">
        <f>+'ENERO '!F58+FEBRERO!F58+MARZO!F58+ABRIL!F58+'MAYO '!F58+JUNIO!F58+JULIO!F58+AGOSTO!F58+SEPTIEMBRE!F58+'OCTUBRE '!F58+'NOVIEMBRE '!F58+'DICIEMBRE '!F58</f>
        <v>1175</v>
      </c>
      <c r="G58" s="64">
        <f>+'ENERO '!G58+FEBRERO!G58+MARZO!G58+ABRIL!G58+'MAYO '!G58+JUNIO!G58+JULIO!G58+AGOSTO!G58+SEPTIEMBRE!G58+'OCTUBRE '!G58+'NOVIEMBRE '!G58+'DICIEMBRE '!G58</f>
        <v>998</v>
      </c>
      <c r="H58" s="64">
        <f>+'ENERO '!H58+FEBRERO!H58+MARZO!H58+ABRIL!H58+'MAYO '!H58+JUNIO!H58+JULIO!H58+AGOSTO!H58+SEPTIEMBRE!H58+'OCTUBRE '!H58+'NOVIEMBRE '!H58+'DICIEMBRE '!H58</f>
        <v>1232</v>
      </c>
      <c r="I58" s="64">
        <f>+'ENERO '!I58+FEBRERO!I58+MARZO!I58+ABRIL!I58+'MAYO '!I58+JUNIO!I58+JULIO!I58+AGOSTO!I58+SEPTIEMBRE!I58+'OCTUBRE '!I58+'NOVIEMBRE '!I58+'DICIEMBRE '!I58</f>
        <v>1369</v>
      </c>
      <c r="J58" s="64">
        <f>+'ENERO '!J58+FEBRERO!J58+MARZO!J58+ABRIL!J58+'MAYO '!J58+JUNIO!J58+JULIO!J58+AGOSTO!J58+SEPTIEMBRE!J58+'OCTUBRE '!J58+'NOVIEMBRE '!J58+'DICIEMBRE '!J58</f>
        <v>1513</v>
      </c>
      <c r="K58" s="64">
        <f>+'ENERO '!K58+FEBRERO!K58+MARZO!K58+ABRIL!K58+'MAYO '!K58+JUNIO!K58+JULIO!K58+AGOSTO!K58+SEPTIEMBRE!K58+'OCTUBRE '!K58+'NOVIEMBRE '!K58+'DICIEMBRE '!K58</f>
        <v>1605</v>
      </c>
      <c r="L58" s="64">
        <f>+'ENERO '!L58+FEBRERO!L58+MARZO!L58+ABRIL!L58+'MAYO '!L58+JUNIO!L58+JULIO!L58+AGOSTO!L58+SEPTIEMBRE!L58+'OCTUBRE '!L58+'NOVIEMBRE '!L58+'DICIEMBRE '!L58</f>
        <v>2039</v>
      </c>
      <c r="M58" s="64">
        <f>+'ENERO '!M58+FEBRERO!M58+MARZO!M58+ABRIL!M58+'MAYO '!M58+JUNIO!M58+JULIO!M58+AGOSTO!M58+SEPTIEMBRE!M58+'OCTUBRE '!M58+'NOVIEMBRE '!M58+'DICIEMBRE '!M58</f>
        <v>1798</v>
      </c>
      <c r="N58" s="64">
        <f>+'ENERO '!N58+FEBRERO!N58+MARZO!N58+ABRIL!N58+'MAYO '!N58+JUNIO!N58+JULIO!N58+AGOSTO!N58+SEPTIEMBRE!N58+'OCTUBRE '!N58+'NOVIEMBRE '!N58+'DICIEMBRE '!N58</f>
        <v>1861</v>
      </c>
      <c r="O58" s="64">
        <f>+'ENERO '!O58+FEBRERO!O58+MARZO!O58+ABRIL!O58+'MAYO '!O58+JUNIO!O58+JULIO!O58+AGOSTO!O58+SEPTIEMBRE!O58+'OCTUBRE '!O58+'NOVIEMBRE '!O58+'DICIEMBRE '!O58</f>
        <v>1914</v>
      </c>
      <c r="P58" s="64">
        <f>+'ENERO '!P58+FEBRERO!P58+MARZO!P58+ABRIL!P58+'MAYO '!P58+JUNIO!P58+JULIO!P58+AGOSTO!P58+SEPTIEMBRE!P58+'OCTUBRE '!P58+'NOVIEMBRE '!P58+'DICIEMBRE '!P58</f>
        <v>2151</v>
      </c>
      <c r="Q58" s="64">
        <f>+'ENERO '!Q58+FEBRERO!Q58+MARZO!Q58+ABRIL!Q58+'MAYO '!Q58+JUNIO!Q58+JULIO!Q58+AGOSTO!Q58+SEPTIEMBRE!Q58+'OCTUBRE '!Q58+'NOVIEMBRE '!Q58+'DICIEMBRE '!Q58</f>
        <v>2006</v>
      </c>
      <c r="R58" s="64">
        <f>+'ENERO '!R58+FEBRERO!R58+MARZO!R58+ABRIL!R58+'MAYO '!R58+JUNIO!R58+JULIO!R58+AGOSTO!R58+SEPTIEMBRE!R58+'OCTUBRE '!R58+'NOVIEMBRE '!R58+'DICIEMBRE '!R58</f>
        <v>1709</v>
      </c>
      <c r="S58" s="64">
        <f>+'ENERO '!S58+FEBRERO!S58+MARZO!S58+ABRIL!S58+'MAYO '!S58+JUNIO!S58+JULIO!S58+AGOSTO!S58+SEPTIEMBRE!S58+'OCTUBRE '!S58+'NOVIEMBRE '!S58+'DICIEMBRE '!S58</f>
        <v>1705</v>
      </c>
      <c r="T58" s="64">
        <f>+'ENERO '!T58+FEBRERO!T58+MARZO!T58+ABRIL!T58+'MAYO '!T58+JUNIO!T58+JULIO!T58+AGOSTO!T58+SEPTIEMBRE!T58+'OCTUBRE '!T58+'NOVIEMBRE '!T58+'DICIEMBRE '!T58</f>
        <v>6096</v>
      </c>
      <c r="U58" s="64">
        <f>+'ENERO '!U58+FEBRERO!U58+MARZO!U58+ABRIL!U58+'MAYO '!U58+JUNIO!U58+JULIO!U58+AGOSTO!U58+SEPTIEMBRE!U58+'OCTUBRE '!U58+'NOVIEMBRE '!U58+'DICIEMBRE '!U58</f>
        <v>23075</v>
      </c>
      <c r="V58" s="64">
        <f>+'ENERO '!V58+FEBRERO!V58+MARZO!V58+ABRIL!V58+'MAYO '!V58+JUNIO!V58+JULIO!V58+AGOSTO!V58+SEPTIEMBRE!V58+'OCTUBRE '!V58+'NOVIEMBRE '!V58+'DICIEMBRE '!V58</f>
        <v>12046</v>
      </c>
      <c r="W58" s="64">
        <f>+'ENERO '!W58+FEBRERO!W58+MARZO!W58+ABRIL!W58+'MAYO '!W58+JUNIO!W58+JULIO!W58+AGOSTO!W58+SEPTIEMBRE!W58+'OCTUBRE '!W58+'NOVIEMBRE '!W58+'DICIEMBRE '!W58</f>
        <v>17125</v>
      </c>
      <c r="X58" s="64">
        <f>+'ENERO '!X58+FEBRERO!X58+MARZO!X58+ABRIL!X58+'MAYO '!X58+JUNIO!X58+JULIO!X58+AGOSTO!X58+SEPTIEMBRE!X58+'OCTUBRE '!X58+'NOVIEMBRE '!X58+'DICIEMBRE '!X58</f>
        <v>2490</v>
      </c>
      <c r="Y58" s="64">
        <f>+'ENERO '!Y58+FEBRERO!Y58+MARZO!Y58+ABRIL!Y58+'MAYO '!Y58+JUNIO!Y58+JULIO!Y58+AGOSTO!Y58+SEPTIEMBRE!Y58+'OCTUBRE '!Y58+'NOVIEMBRE '!Y58+'DICIEMBRE '!Y58</f>
        <v>1883</v>
      </c>
      <c r="Z58" s="64">
        <f>+'ENERO '!Z58+FEBRERO!Z58+MARZO!Z58+ABRIL!Z58+'MAYO '!Z58+JUNIO!Z58+JULIO!Z58+AGOSTO!Z58+SEPTIEMBRE!Z58+'OCTUBRE '!Z58+'NOVIEMBRE '!Z58+'DICIEMBRE '!Z58</f>
        <v>280</v>
      </c>
      <c r="AA58" s="64">
        <f>+'ENERO '!AA58+FEBRERO!AA58+MARZO!AA58+ABRIL!AA58+'MAYO '!AA58+JUNIO!AA58+JULIO!AA58+AGOSTO!AA58+SEPTIEMBRE!AA58+'OCTUBRE '!AA58+'NOVIEMBRE '!AA58+'DICIEMBRE '!AA58</f>
        <v>327</v>
      </c>
      <c r="AB58" s="64">
        <f>+'ENERO '!AB58+FEBRERO!AB58+MARZO!AB58+ABRIL!AB58+'MAYO '!AB58+JUNIO!AB58+JULIO!AB58+AGOSTO!AB58+SEPTIEMBRE!AB58+'OCTUBRE '!AB58+'NOVIEMBRE '!AB58+'DICIEMBRE '!AB58</f>
        <v>9706</v>
      </c>
      <c r="AC58" s="64">
        <f>+'ENERO '!AC58+FEBRERO!AC58+MARZO!AC58+ABRIL!AC58+'MAYO '!AC58+JUNIO!AC58+JULIO!AC58+AGOSTO!AC58+SEPTIEMBRE!AC58+'OCTUBRE '!AC58+'NOVIEMBRE '!AC58+'DICIEMBRE '!AC58</f>
        <v>7231</v>
      </c>
      <c r="AD58" s="64">
        <f>+'ENERO '!AD58+FEBRERO!AD58+MARZO!AD58+ABRIL!AD58+'MAYO '!AD58+JUNIO!AD58+JULIO!AD58+AGOSTO!AD58+SEPTIEMBRE!AD58+'OCTUBRE '!AD58+'NOVIEMBRE '!AD58+'DICIEMBRE '!AD58</f>
        <v>1672</v>
      </c>
      <c r="AE58" s="64">
        <f>+'ENERO '!AE58+FEBRERO!AE58+MARZO!AE58+ABRIL!AE58+'MAYO '!AE58+JUNIO!AE58+JULIO!AE58+AGOSTO!AE58+SEPTIEMBRE!AE58+'OCTUBRE '!AE58+'NOVIEMBRE '!AE58+'DICIEMBRE '!AE58</f>
        <v>803</v>
      </c>
      <c r="AF58" s="64">
        <f>+'ENERO '!AF58+FEBRERO!AF58+MARZO!AF58+ABRIL!AF58+'MAYO '!AF58+JUNIO!AF58+JULIO!AF58+AGOSTO!AF58+SEPTIEMBRE!AF58+'OCTUBRE '!AF58+'NOVIEMBRE '!AF58+'DICIEMBRE '!AF58</f>
        <v>5820</v>
      </c>
      <c r="AG58" s="64">
        <f>+'ENERO '!AG58+FEBRERO!AG58+MARZO!AG58+ABRIL!AG58+'MAYO '!AG58+JUNIO!AG58+JULIO!AG58+AGOSTO!AG58+SEPTIEMBRE!AG58+'OCTUBRE '!AG58+'NOVIEMBRE '!AG58+'DICIEMBRE '!AG58</f>
        <v>2944</v>
      </c>
      <c r="AH58" s="64">
        <f>+'ENERO '!AH58+FEBRERO!AH58+MARZO!AH58+ABRIL!AH58+'MAYO '!AH58+JUNIO!AH58+JULIO!AH58+AGOSTO!AH58+SEPTIEMBRE!AH58+'OCTUBRE '!AH58+'NOVIEMBRE '!AH58+'DICIEMBRE '!AH58</f>
        <v>1229</v>
      </c>
      <c r="AI58" s="64">
        <f>+'ENERO '!AI58+FEBRERO!AI58+MARZO!AI58+ABRIL!AI58+'MAYO '!AI58+JUNIO!AI58+JULIO!AI58+AGOSTO!AI58+SEPTIEMBRE!AI58+'OCTUBRE '!AI58+'NOVIEMBRE '!AI58+'DICIEMBRE '!AI58</f>
        <v>4682</v>
      </c>
      <c r="AJ58" s="64">
        <f>+'ENERO '!AJ58+FEBRERO!AJ58+MARZO!AJ58+ABRIL!AJ58+'MAYO '!AJ58+JUNIO!AJ58+JULIO!AJ58+AGOSTO!AJ58+SEPTIEMBRE!AJ58+'OCTUBRE '!AJ58+'NOVIEMBRE '!AJ58+'DICIEMBRE '!AJ58</f>
        <v>3862</v>
      </c>
      <c r="AK58" s="64">
        <f>+'ENERO '!AK58+FEBRERO!AK58+MARZO!AK58+ABRIL!AK58+'MAYO '!AK58+JUNIO!AK58+JULIO!AK58+AGOSTO!AK58+SEPTIEMBRE!AK58+'OCTUBRE '!AK58+'NOVIEMBRE '!AK58+'DICIEMBRE '!AK58</f>
        <v>197</v>
      </c>
      <c r="AL58" s="64">
        <f>+'ENERO '!AL58+FEBRERO!AL58+MARZO!AL58+ABRIL!AL58+'MAYO '!AL58+JUNIO!AL58+JULIO!AL58+AGOSTO!AL58+SEPTIEMBRE!AL58+'OCTUBRE '!AL58+'NOVIEMBRE '!AL58+'DICIEMBRE '!AL58</f>
        <v>790</v>
      </c>
      <c r="AM58" s="64">
        <f>+'ENERO '!AM58+FEBRERO!AM58+MARZO!AM58+ABRIL!AM58+'MAYO '!AM58+JUNIO!AM58+JULIO!AM58+AGOSTO!AM58+SEPTIEMBRE!AM58+'OCTUBRE '!AM58+'NOVIEMBRE '!AM58+'DICIEMBRE '!AM58</f>
        <v>1028</v>
      </c>
      <c r="AN58" s="64">
        <f>+'ENERO '!AN58+FEBRERO!AN58+MARZO!AN58+ABRIL!AN58+'MAYO '!AN58+JUNIO!AN58+JULIO!AN58+AGOSTO!AN58+SEPTIEMBRE!AN58+'OCTUBRE '!AN58+'NOVIEMBRE '!AN58+'DICIEMBRE '!AN58</f>
        <v>2247</v>
      </c>
      <c r="AO58" s="100"/>
      <c r="AP58" s="157">
        <f t="shared" ref="AP58:AV58" si="16">SUM(AP12:AP57)</f>
        <v>1523</v>
      </c>
      <c r="AQ58" s="158">
        <f t="shared" si="16"/>
        <v>0</v>
      </c>
      <c r="AR58" s="157">
        <f t="shared" si="16"/>
        <v>0</v>
      </c>
      <c r="AS58" s="158">
        <f t="shared" si="16"/>
        <v>0</v>
      </c>
      <c r="AT58" s="157">
        <f t="shared" si="16"/>
        <v>0</v>
      </c>
      <c r="AU58" s="158">
        <f t="shared" si="16"/>
        <v>0</v>
      </c>
      <c r="AV58" s="159">
        <f t="shared" si="16"/>
        <v>0</v>
      </c>
      <c r="AW58" s="160">
        <f>SUM(AW12:AW27,AW29:AW34,AW36,AW39:AW40,AW42,AW44:AW53,AW55:AW57)</f>
        <v>0</v>
      </c>
      <c r="AX58" s="161">
        <f>SUM(AX12:AX13,AX15:AX57)</f>
        <v>0</v>
      </c>
      <c r="AY58" s="138" t="str">
        <f t="shared" si="0"/>
        <v/>
      </c>
      <c r="BF58" s="2"/>
      <c r="BG58" s="2"/>
      <c r="BH58" s="2"/>
      <c r="BI58" s="2"/>
      <c r="BJ58" s="2"/>
      <c r="BK58" s="2"/>
      <c r="BL58" s="2"/>
      <c r="BM58" s="2"/>
      <c r="BN58" s="2"/>
      <c r="BO58" s="2"/>
      <c r="BP58" s="105" t="str">
        <f t="shared" si="1"/>
        <v/>
      </c>
      <c r="BQ58" s="25" t="str">
        <f t="shared" si="2"/>
        <v/>
      </c>
      <c r="BR58" s="25" t="str">
        <f t="shared" si="3"/>
        <v/>
      </c>
      <c r="BS58" s="25" t="str">
        <f t="shared" si="4"/>
        <v/>
      </c>
      <c r="BT58" s="25" t="str">
        <f t="shared" si="5"/>
        <v/>
      </c>
      <c r="BU58" s="25" t="str">
        <f t="shared" si="6"/>
        <v/>
      </c>
      <c r="BV58" s="21" t="str">
        <f t="shared" si="14"/>
        <v/>
      </c>
      <c r="BW58" s="18"/>
      <c r="BX58" s="108">
        <f t="shared" si="7"/>
        <v>0</v>
      </c>
      <c r="BY58" s="108">
        <f t="shared" si="8"/>
        <v>0</v>
      </c>
      <c r="BZ58" s="108">
        <f t="shared" si="9"/>
        <v>0</v>
      </c>
      <c r="CA58" s="108">
        <f t="shared" si="10"/>
        <v>0</v>
      </c>
      <c r="CB58" s="108">
        <f t="shared" si="11"/>
        <v>0</v>
      </c>
      <c r="CC58" s="108">
        <f t="shared" si="12"/>
        <v>0</v>
      </c>
      <c r="CD58" s="108">
        <f t="shared" si="15"/>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4134</v>
      </c>
      <c r="D62" s="64">
        <f>+'ENERO '!D62+FEBRERO!D62+MARZO!D62+ABRIL!D62+'MAYO '!D62+JUNIO!D62+JULIO!D62+AGOSTO!D62+SEPTIEMBRE!D62+'OCTUBRE '!D62+'NOVIEMBRE '!D62+'DICIEMBRE '!D62</f>
        <v>17</v>
      </c>
      <c r="E62" s="64">
        <f>+'ENERO '!E62+FEBRERO!E62+MARZO!E62+ABRIL!E62+'MAYO '!E62+JUNIO!E62+JULIO!E62+AGOSTO!E62+SEPTIEMBRE!E62+'OCTUBRE '!E62+'NOVIEMBRE '!E62+'DICIEMBRE '!E62</f>
        <v>20</v>
      </c>
      <c r="F62" s="64">
        <f>+'ENERO '!F62+FEBRERO!F62+MARZO!F62+ABRIL!F62+'MAYO '!F62+JUNIO!F62+JULIO!F62+AGOSTO!F62+SEPTIEMBRE!F62+'OCTUBRE '!F62+'NOVIEMBRE '!F62+'DICIEMBRE '!F62</f>
        <v>26</v>
      </c>
      <c r="G62" s="64">
        <f>+'ENERO '!G62+FEBRERO!G62+MARZO!G62+ABRIL!G62+'MAYO '!G62+JUNIO!G62+JULIO!G62+AGOSTO!G62+SEPTIEMBRE!G62+'OCTUBRE '!G62+'NOVIEMBRE '!G62+'DICIEMBRE '!G62</f>
        <v>43</v>
      </c>
      <c r="H62" s="64">
        <f>+'ENERO '!H62+FEBRERO!H62+MARZO!H62+ABRIL!H62+'MAYO '!H62+JUNIO!H62+JULIO!H62+AGOSTO!H62+SEPTIEMBRE!H62+'OCTUBRE '!H62+'NOVIEMBRE '!H62+'DICIEMBRE '!H62</f>
        <v>217</v>
      </c>
      <c r="I62" s="64">
        <f>+'ENERO '!I62+FEBRERO!I62+MARZO!I62+ABRIL!I62+'MAYO '!I62+JUNIO!I62+JULIO!I62+AGOSTO!I62+SEPTIEMBRE!I62+'OCTUBRE '!I62+'NOVIEMBRE '!I62+'DICIEMBRE '!I62</f>
        <v>180</v>
      </c>
      <c r="J62" s="64">
        <f>+'ENERO '!J62+FEBRERO!J62+MARZO!J62+ABRIL!J62+'MAYO '!J62+JUNIO!J62+JULIO!J62+AGOSTO!J62+SEPTIEMBRE!J62+'OCTUBRE '!J62+'NOVIEMBRE '!J62+'DICIEMBRE '!J62</f>
        <v>272</v>
      </c>
      <c r="K62" s="64">
        <f>+'ENERO '!K62+FEBRERO!K62+MARZO!K62+ABRIL!K62+'MAYO '!K62+JUNIO!K62+JULIO!K62+AGOSTO!K62+SEPTIEMBRE!K62+'OCTUBRE '!K62+'NOVIEMBRE '!K62+'DICIEMBRE '!K62</f>
        <v>299</v>
      </c>
      <c r="L62" s="64">
        <f>+'ENERO '!L62+FEBRERO!L62+MARZO!L62+ABRIL!L62+'MAYO '!L62+JUNIO!L62+JULIO!L62+AGOSTO!L62+SEPTIEMBRE!L62+'OCTUBRE '!L62+'NOVIEMBRE '!L62+'DICIEMBRE '!L62</f>
        <v>218</v>
      </c>
      <c r="M62" s="64">
        <f>+'ENERO '!M62+FEBRERO!M62+MARZO!M62+ABRIL!M62+'MAYO '!M62+JUNIO!M62+JULIO!M62+AGOSTO!M62+SEPTIEMBRE!M62+'OCTUBRE '!M62+'NOVIEMBRE '!M62+'DICIEMBRE '!M62</f>
        <v>289</v>
      </c>
      <c r="N62" s="64">
        <f>+'ENERO '!N62+FEBRERO!N62+MARZO!N62+ABRIL!N62+'MAYO '!N62+JUNIO!N62+JULIO!N62+AGOSTO!N62+SEPTIEMBRE!N62+'OCTUBRE '!N62+'NOVIEMBRE '!N62+'DICIEMBRE '!N62</f>
        <v>190</v>
      </c>
      <c r="O62" s="64">
        <f>+'ENERO '!O62+FEBRERO!O62+MARZO!O62+ABRIL!O62+'MAYO '!O62+JUNIO!O62+JULIO!O62+AGOSTO!O62+SEPTIEMBRE!O62+'OCTUBRE '!O62+'NOVIEMBRE '!O62+'DICIEMBRE '!O62</f>
        <v>301</v>
      </c>
      <c r="P62" s="64">
        <f>+'ENERO '!P62+FEBRERO!P62+MARZO!P62+ABRIL!P62+'MAYO '!P62+JUNIO!P62+JULIO!P62+AGOSTO!P62+SEPTIEMBRE!P62+'OCTUBRE '!P62+'NOVIEMBRE '!P62+'DICIEMBRE '!P62</f>
        <v>348</v>
      </c>
      <c r="Q62" s="64">
        <f>+'ENERO '!Q62+FEBRERO!Q62+MARZO!Q62+ABRIL!Q62+'MAYO '!Q62+JUNIO!Q62+JULIO!Q62+AGOSTO!Q62+SEPTIEMBRE!Q62+'OCTUBRE '!Q62+'NOVIEMBRE '!Q62+'DICIEMBRE '!Q62</f>
        <v>484</v>
      </c>
      <c r="R62" s="64">
        <f>+'ENERO '!R62+FEBRERO!R62+MARZO!R62+ABRIL!R62+'MAYO '!R62+JUNIO!R62+JULIO!R62+AGOSTO!R62+SEPTIEMBRE!R62+'OCTUBRE '!R62+'NOVIEMBRE '!R62+'DICIEMBRE '!R62</f>
        <v>459</v>
      </c>
      <c r="S62" s="64">
        <f>+'ENERO '!S62+FEBRERO!S62+MARZO!S62+ABRIL!S62+'MAYO '!S62+JUNIO!S62+JULIO!S62+AGOSTO!S62+SEPTIEMBRE!S62+'OCTUBRE '!S62+'NOVIEMBRE '!S62+'DICIEMBRE '!S62</f>
        <v>419</v>
      </c>
      <c r="T62" s="64">
        <f>+'ENERO '!T62+FEBRERO!T62+MARZO!T62+ABRIL!T62+'MAYO '!T62+JUNIO!T62+JULIO!T62+AGOSTO!T62+SEPTIEMBRE!T62+'OCTUBRE '!T62+'NOVIEMBRE '!T62+'DICIEMBRE '!T62</f>
        <v>352</v>
      </c>
      <c r="U62" s="64">
        <f>+'ENERO '!U62+FEBRERO!U62+MARZO!U62+ABRIL!U62+'MAYO '!U62+JUNIO!U62+JULIO!U62+AGOSTO!U62+SEPTIEMBRE!U62+'OCTUBRE '!U62+'NOVIEMBRE '!U62+'DICIEMBRE '!U62</f>
        <v>2109</v>
      </c>
      <c r="V62" s="64">
        <f>+'ENERO '!V62+FEBRERO!V62+MARZO!V62+ABRIL!V62+'MAYO '!V62+JUNIO!V62+JULIO!V62+AGOSTO!V62+SEPTIEMBRE!V62+'OCTUBRE '!V62+'NOVIEMBRE '!V62+'DICIEMBRE '!V62</f>
        <v>2025</v>
      </c>
      <c r="W62" s="64">
        <f>+'ENERO '!W62+FEBRERO!W62+MARZO!W62+ABRIL!W62+'MAYO '!W62+JUNIO!W62+JULIO!W62+AGOSTO!W62+SEPTIEMBRE!W62+'OCTUBRE '!W62+'NOVIEMBRE '!W62+'DICIEMBRE '!W62</f>
        <v>4134</v>
      </c>
      <c r="X62" s="64">
        <f>+'ENERO '!X62+FEBRERO!X62+MARZO!X62+ABRIL!X62+'MAYO '!X62+JUNIO!X62+JULIO!X62+AGOSTO!X62+SEPTIEMBRE!X62+'OCTUBRE '!X62+'NOVIEMBRE '!X62+'DICIEMBRE '!X62</f>
        <v>3831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1935</v>
      </c>
      <c r="D63" s="64">
        <f>+'ENERO '!D63+FEBRERO!D63+MARZO!D63+ABRIL!D63+'MAYO '!D63+JUNIO!D63+JULIO!D63+AGOSTO!D63+SEPTIEMBRE!D63+'OCTUBRE '!D63+'NOVIEMBRE '!D63+'DICIEMBRE '!D63</f>
        <v>0</v>
      </c>
      <c r="E63" s="64">
        <f>+'ENERO '!E63+FEBRERO!E63+MARZO!E63+ABRIL!E63+'MAYO '!E63+JUNIO!E63+JULIO!E63+AGOSTO!E63+SEPTIEMBRE!E63+'OCTUBRE '!E63+'NOVIEMBRE '!E63+'DICIEMBRE '!E63</f>
        <v>0</v>
      </c>
      <c r="F63" s="64">
        <f>+'ENERO '!F63+FEBRERO!F63+MARZO!F63+ABRIL!F63+'MAYO '!F63+JUNIO!F63+JULIO!F63+AGOSTO!F63+SEPTIEMBRE!F63+'OCTUBRE '!F63+'NOVIEMBRE '!F63+'DICIEMBRE '!F63</f>
        <v>62</v>
      </c>
      <c r="G63" s="64">
        <f>+'ENERO '!G63+FEBRERO!G63+MARZO!G63+ABRIL!G63+'MAYO '!G63+JUNIO!G63+JULIO!G63+AGOSTO!G63+SEPTIEMBRE!G63+'OCTUBRE '!G63+'NOVIEMBRE '!G63+'DICIEMBRE '!G63</f>
        <v>285</v>
      </c>
      <c r="H63" s="64">
        <f>+'ENERO '!H63+FEBRERO!H63+MARZO!H63+ABRIL!H63+'MAYO '!H63+JUNIO!H63+JULIO!H63+AGOSTO!H63+SEPTIEMBRE!H63+'OCTUBRE '!H63+'NOVIEMBRE '!H63+'DICIEMBRE '!H63</f>
        <v>402</v>
      </c>
      <c r="I63" s="64">
        <f>+'ENERO '!I63+FEBRERO!I63+MARZO!I63+ABRIL!I63+'MAYO '!I63+JUNIO!I63+JULIO!I63+AGOSTO!I63+SEPTIEMBRE!I63+'OCTUBRE '!I63+'NOVIEMBRE '!I63+'DICIEMBRE '!I63</f>
        <v>417</v>
      </c>
      <c r="J63" s="64">
        <f>+'ENERO '!J63+FEBRERO!J63+MARZO!J63+ABRIL!J63+'MAYO '!J63+JUNIO!J63+JULIO!J63+AGOSTO!J63+SEPTIEMBRE!J63+'OCTUBRE '!J63+'NOVIEMBRE '!J63+'DICIEMBRE '!J63</f>
        <v>392</v>
      </c>
      <c r="K63" s="64">
        <f>+'ENERO '!K63+FEBRERO!K63+MARZO!K63+ABRIL!K63+'MAYO '!K63+JUNIO!K63+JULIO!K63+AGOSTO!K63+SEPTIEMBRE!K63+'OCTUBRE '!K63+'NOVIEMBRE '!K63+'DICIEMBRE '!K63</f>
        <v>266</v>
      </c>
      <c r="L63" s="64">
        <f>+'ENERO '!L63+FEBRERO!L63+MARZO!L63+ABRIL!L63+'MAYO '!L63+JUNIO!L63+JULIO!L63+AGOSTO!L63+SEPTIEMBRE!L63+'OCTUBRE '!L63+'NOVIEMBRE '!L63+'DICIEMBRE '!L63</f>
        <v>111</v>
      </c>
      <c r="M63" s="64">
        <f>+'ENERO '!M63+FEBRERO!M63+MARZO!M63+ABRIL!M63+'MAYO '!M63+JUNIO!M63+JULIO!M63+AGOSTO!M63+SEPTIEMBRE!M63+'OCTUBRE '!M63+'NOVIEMBRE '!M63+'DICIEMBRE '!M63</f>
        <v>0</v>
      </c>
      <c r="N63" s="64">
        <f>+'ENERO '!N63+FEBRERO!N63+MARZO!N63+ABRIL!N63+'MAYO '!N63+JUNIO!N63+JULIO!N63+AGOSTO!N63+SEPTIEMBRE!N63+'OCTUBRE '!N63+'NOVIEMBRE '!N63+'DICIEMBRE '!N63</f>
        <v>0</v>
      </c>
      <c r="O63" s="64">
        <f>+'ENERO '!O63+FEBRERO!O63+MARZO!O63+ABRIL!O63+'MAYO '!O63+JUNIO!O63+JULIO!O63+AGOSTO!O63+SEPTIEMBRE!O63+'OCTUBRE '!O63+'NOVIEMBRE '!O63+'DICIEMBRE '!O63</f>
        <v>0</v>
      </c>
      <c r="P63" s="64">
        <f>+'ENERO '!P63+FEBRERO!P63+MARZO!P63+ABRIL!P63+'MAYO '!P63+JUNIO!P63+JULIO!P63+AGOSTO!P63+SEPTIEMBRE!P63+'OCTUBRE '!P63+'NOVIEMBRE '!P63+'DICIEMBRE '!P63</f>
        <v>0</v>
      </c>
      <c r="Q63" s="64">
        <f>+'ENERO '!Q63+FEBRERO!Q63+MARZO!Q63+ABRIL!Q63+'MAYO '!Q63+JUNIO!Q63+JULIO!Q63+AGOSTO!Q63+SEPTIEMBRE!Q63+'OCTUBRE '!Q63+'NOVIEMBRE '!Q63+'DICIEMBRE '!Q63</f>
        <v>0</v>
      </c>
      <c r="R63" s="64">
        <f>+'ENERO '!R63+FEBRERO!R63+MARZO!R63+ABRIL!R63+'MAYO '!R63+JUNIO!R63+JULIO!R63+AGOSTO!R63+SEPTIEMBRE!R63+'OCTUBRE '!R63+'NOVIEMBRE '!R63+'DICIEMBRE '!R63</f>
        <v>0</v>
      </c>
      <c r="S63" s="64">
        <f>+'ENERO '!S63+FEBRERO!S63+MARZO!S63+ABRIL!S63+'MAYO '!S63+JUNIO!S63+JULIO!S63+AGOSTO!S63+SEPTIEMBRE!S63+'OCTUBRE '!S63+'NOVIEMBRE '!S63+'DICIEMBRE '!S63</f>
        <v>0</v>
      </c>
      <c r="T63" s="64">
        <f>+'ENERO '!T63+FEBRERO!T63+MARZO!T63+ABRIL!T63+'MAYO '!T63+JUNIO!T63+JULIO!T63+AGOSTO!T63+SEPTIEMBRE!T63+'OCTUBRE '!T63+'NOVIEMBRE '!T63+'DICIEMBRE '!T63</f>
        <v>0</v>
      </c>
      <c r="U63" s="64">
        <f>+'ENERO '!U63+FEBRERO!U63+MARZO!U63+ABRIL!U63+'MAYO '!U63+JUNIO!U63+JULIO!U63+AGOSTO!U63+SEPTIEMBRE!U63+'OCTUBRE '!U63+'NOVIEMBRE '!U63+'DICIEMBRE '!U63</f>
        <v>0</v>
      </c>
      <c r="V63" s="64">
        <f>+'ENERO '!V63+FEBRERO!V63+MARZO!V63+ABRIL!V63+'MAYO '!V63+JUNIO!V63+JULIO!V63+AGOSTO!V63+SEPTIEMBRE!V63+'OCTUBRE '!V63+'NOVIEMBRE '!V63+'DICIEMBRE '!V63</f>
        <v>1935</v>
      </c>
      <c r="W63" s="64">
        <f>+'ENERO '!W63+FEBRERO!W63+MARZO!W63+ABRIL!W63+'MAYO '!W63+JUNIO!W63+JULIO!W63+AGOSTO!W63+SEPTIEMBRE!W63+'OCTUBRE '!W63+'NOVIEMBRE '!W63+'DICIEMBRE '!W63</f>
        <v>1893</v>
      </c>
      <c r="X63" s="64">
        <f>+'ENERO '!X63+FEBRERO!X63+MARZO!X63+ABRIL!X63+'MAYO '!X63+JUNIO!X63+JULIO!X63+AGOSTO!X63+SEPTIEMBRE!X63+'OCTUBRE '!X63+'NOVIEMBRE '!X63+'DICIEMBRE '!X63</f>
        <v>1694</v>
      </c>
      <c r="Y63" s="165" t="str">
        <f t="shared" ref="Y63:Y73" si="17">+BQ63&amp;BR63&amp;BS63&amp;BT63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18">IF($C63&lt;&gt;($U63+$V63)," El número de consultas según sexo NO puede ser diferente al Total.","")</f>
        <v/>
      </c>
      <c r="BR63" s="105" t="str">
        <f t="shared" ref="BR63:BR73" si="19">IF($C63=0,"",IF(($W63)="",IF($C63="",""," No olvide escribir la columna Beneficiarios."),""))</f>
        <v/>
      </c>
      <c r="BS63" s="105" t="str">
        <f t="shared" ref="BS63:BS73" si="20">IF($C63&lt;($W63)," El número de Beneficiarios NO puede ser mayor que el Total.","")</f>
        <v/>
      </c>
      <c r="BT63" s="105" t="str">
        <f t="shared" ref="BT63:BT73" si="21">IF($C63&lt;($X63)," El número de Controles NO puede ser mayor que el Total.","")</f>
        <v/>
      </c>
      <c r="BU63" s="2"/>
      <c r="BV63" s="2"/>
      <c r="BW63" s="2"/>
      <c r="BX63" s="2"/>
      <c r="BY63" s="45">
        <f t="shared" ref="BY63:BY73" si="22">IF($C63&lt;&gt;($U63+$V63),1,0)</f>
        <v>0</v>
      </c>
      <c r="BZ63" s="45">
        <f t="shared" ref="BZ63:BZ73" si="23">IF($C63&lt;($W63),1,0)</f>
        <v>0</v>
      </c>
      <c r="CA63" s="45">
        <f t="shared" ref="CA63:CA73" si="24">IF($C63=0,"",IF(($W63)="",IF($C63="","",1),0))</f>
        <v>0</v>
      </c>
      <c r="CB63" s="108">
        <f t="shared" ref="CB63:CB73" si="25">IF($C63&lt;($X63),1,0)</f>
        <v>0</v>
      </c>
      <c r="CC63" s="2"/>
      <c r="CZ63" s="14"/>
      <c r="DA63" s="14"/>
    </row>
    <row r="64" spans="1:105" s="4" customFormat="1" ht="15.75" customHeight="1" x14ac:dyDescent="0.15">
      <c r="A64" s="266"/>
      <c r="B64" s="23" t="s">
        <v>157</v>
      </c>
      <c r="C64" s="59">
        <f>SUM(D64:T64)</f>
        <v>533</v>
      </c>
      <c r="D64" s="64">
        <f>+'ENERO '!D64+FEBRERO!D64+MARZO!D64+ABRIL!D64+'MAYO '!D64+JUNIO!D64+JULIO!D64+AGOSTO!D64+SEPTIEMBRE!D64+'OCTUBRE '!D64+'NOVIEMBRE '!D64+'DICIEMBRE '!D64</f>
        <v>3</v>
      </c>
      <c r="E64" s="64">
        <f>+'ENERO '!E64+FEBRERO!E64+MARZO!E64+ABRIL!E64+'MAYO '!E64+JUNIO!E64+JULIO!E64+AGOSTO!E64+SEPTIEMBRE!E64+'OCTUBRE '!E64+'NOVIEMBRE '!E64+'DICIEMBRE '!E64</f>
        <v>3</v>
      </c>
      <c r="F64" s="64">
        <f>+'ENERO '!F64+FEBRERO!F64+MARZO!F64+ABRIL!F64+'MAYO '!F64+JUNIO!F64+JULIO!F64+AGOSTO!F64+SEPTIEMBRE!F64+'OCTUBRE '!F64+'NOVIEMBRE '!F64+'DICIEMBRE '!F64</f>
        <v>2</v>
      </c>
      <c r="G64" s="64">
        <f>+'ENERO '!G64+FEBRERO!G64+MARZO!G64+ABRIL!G64+'MAYO '!G64+JUNIO!G64+JULIO!G64+AGOSTO!G64+SEPTIEMBRE!G64+'OCTUBRE '!G64+'NOVIEMBRE '!G64+'DICIEMBRE '!G64</f>
        <v>19</v>
      </c>
      <c r="H64" s="64">
        <f>+'ENERO '!H64+FEBRERO!H64+MARZO!H64+ABRIL!H64+'MAYO '!H64+JUNIO!H64+JULIO!H64+AGOSTO!H64+SEPTIEMBRE!H64+'OCTUBRE '!H64+'NOVIEMBRE '!H64+'DICIEMBRE '!H64</f>
        <v>45</v>
      </c>
      <c r="I64" s="64">
        <f>+'ENERO '!I64+FEBRERO!I64+MARZO!I64+ABRIL!I64+'MAYO '!I64+JUNIO!I64+JULIO!I64+AGOSTO!I64+SEPTIEMBRE!I64+'OCTUBRE '!I64+'NOVIEMBRE '!I64+'DICIEMBRE '!I64</f>
        <v>54</v>
      </c>
      <c r="J64" s="64">
        <f>+'ENERO '!J64+FEBRERO!J64+MARZO!J64+ABRIL!J64+'MAYO '!J64+JUNIO!J64+JULIO!J64+AGOSTO!J64+SEPTIEMBRE!J64+'OCTUBRE '!J64+'NOVIEMBRE '!J64+'DICIEMBRE '!J64</f>
        <v>69</v>
      </c>
      <c r="K64" s="64">
        <f>+'ENERO '!K64+FEBRERO!K64+MARZO!K64+ABRIL!K64+'MAYO '!K64+JUNIO!K64+JULIO!K64+AGOSTO!K64+SEPTIEMBRE!K64+'OCTUBRE '!K64+'NOVIEMBRE '!K64+'DICIEMBRE '!K64</f>
        <v>66</v>
      </c>
      <c r="L64" s="64">
        <f>+'ENERO '!L64+FEBRERO!L64+MARZO!L64+ABRIL!L64+'MAYO '!L64+JUNIO!L64+JULIO!L64+AGOSTO!L64+SEPTIEMBRE!L64+'OCTUBRE '!L64+'NOVIEMBRE '!L64+'DICIEMBRE '!L64</f>
        <v>68</v>
      </c>
      <c r="M64" s="64">
        <f>+'ENERO '!M64+FEBRERO!M64+MARZO!M64+ABRIL!M64+'MAYO '!M64+JUNIO!M64+JULIO!M64+AGOSTO!M64+SEPTIEMBRE!M64+'OCTUBRE '!M64+'NOVIEMBRE '!M64+'DICIEMBRE '!M64</f>
        <v>67</v>
      </c>
      <c r="N64" s="64">
        <f>+'ENERO '!N64+FEBRERO!N64+MARZO!N64+ABRIL!N64+'MAYO '!N64+JUNIO!N64+JULIO!N64+AGOSTO!N64+SEPTIEMBRE!N64+'OCTUBRE '!N64+'NOVIEMBRE '!N64+'DICIEMBRE '!N64</f>
        <v>45</v>
      </c>
      <c r="O64" s="64">
        <f>+'ENERO '!O64+FEBRERO!O64+MARZO!O64+ABRIL!O64+'MAYO '!O64+JUNIO!O64+JULIO!O64+AGOSTO!O64+SEPTIEMBRE!O64+'OCTUBRE '!O64+'NOVIEMBRE '!O64+'DICIEMBRE '!O64</f>
        <v>37</v>
      </c>
      <c r="P64" s="64">
        <f>+'ENERO '!P64+FEBRERO!P64+MARZO!P64+ABRIL!P64+'MAYO '!P64+JUNIO!P64+JULIO!P64+AGOSTO!P64+SEPTIEMBRE!P64+'OCTUBRE '!P64+'NOVIEMBRE '!P64+'DICIEMBRE '!P64</f>
        <v>21</v>
      </c>
      <c r="Q64" s="64">
        <f>+'ENERO '!Q64+FEBRERO!Q64+MARZO!Q64+ABRIL!Q64+'MAYO '!Q64+JUNIO!Q64+JULIO!Q64+AGOSTO!Q64+SEPTIEMBRE!Q64+'OCTUBRE '!Q64+'NOVIEMBRE '!Q64+'DICIEMBRE '!Q64</f>
        <v>16</v>
      </c>
      <c r="R64" s="64">
        <f>+'ENERO '!R64+FEBRERO!R64+MARZO!R64+ABRIL!R64+'MAYO '!R64+JUNIO!R64+JULIO!R64+AGOSTO!R64+SEPTIEMBRE!R64+'OCTUBRE '!R64+'NOVIEMBRE '!R64+'DICIEMBRE '!R64</f>
        <v>7</v>
      </c>
      <c r="S64" s="64">
        <f>+'ENERO '!S64+FEBRERO!S64+MARZO!S64+ABRIL!S64+'MAYO '!S64+JUNIO!S64+JULIO!S64+AGOSTO!S64+SEPTIEMBRE!S64+'OCTUBRE '!S64+'NOVIEMBRE '!S64+'DICIEMBRE '!S64</f>
        <v>10</v>
      </c>
      <c r="T64" s="64">
        <f>+'ENERO '!T64+FEBRERO!T64+MARZO!T64+ABRIL!T64+'MAYO '!T64+JUNIO!T64+JULIO!T64+AGOSTO!T64+SEPTIEMBRE!T64+'OCTUBRE '!T64+'NOVIEMBRE '!T64+'DICIEMBRE '!T64</f>
        <v>1</v>
      </c>
      <c r="U64" s="64">
        <f>+'ENERO '!U64+FEBRERO!U64+MARZO!U64+ABRIL!U64+'MAYO '!U64+JUNIO!U64+JULIO!U64+AGOSTO!U64+SEPTIEMBRE!U64+'OCTUBRE '!U64+'NOVIEMBRE '!U64+'DICIEMBRE '!U64</f>
        <v>18</v>
      </c>
      <c r="V64" s="64">
        <f>+'ENERO '!V64+FEBRERO!V64+MARZO!V64+ABRIL!V64+'MAYO '!V64+JUNIO!V64+JULIO!V64+AGOSTO!V64+SEPTIEMBRE!V64+'OCTUBRE '!V64+'NOVIEMBRE '!V64+'DICIEMBRE '!V64</f>
        <v>515</v>
      </c>
      <c r="W64" s="64">
        <f>+'ENERO '!W64+FEBRERO!W64+MARZO!W64+ABRIL!W64+'MAYO '!W64+JUNIO!W64+JULIO!W64+AGOSTO!W64+SEPTIEMBRE!W64+'OCTUBRE '!W64+'NOVIEMBRE '!W64+'DICIEMBRE '!W64</f>
        <v>533</v>
      </c>
      <c r="X64" s="64">
        <f>+'ENERO '!X64+FEBRERO!X64+MARZO!X64+ABRIL!X64+'MAYO '!X64+JUNIO!X64+JULIO!X64+AGOSTO!X64+SEPTIEMBRE!X64+'OCTUBRE '!X64+'NOVIEMBRE '!X64+'DICIEMBRE '!X64</f>
        <v>354</v>
      </c>
      <c r="Y64" s="165" t="str">
        <f t="shared" si="17"/>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18"/>
        <v/>
      </c>
      <c r="BR64" s="105" t="str">
        <f t="shared" si="19"/>
        <v/>
      </c>
      <c r="BS64" s="105" t="str">
        <f t="shared" si="20"/>
        <v/>
      </c>
      <c r="BT64" s="105" t="str">
        <f t="shared" si="21"/>
        <v/>
      </c>
      <c r="BU64" s="2"/>
      <c r="BV64" s="2"/>
      <c r="BW64" s="2"/>
      <c r="BX64" s="2"/>
      <c r="BY64" s="45">
        <f t="shared" si="22"/>
        <v>0</v>
      </c>
      <c r="BZ64" s="45">
        <f t="shared" si="23"/>
        <v>0</v>
      </c>
      <c r="CA64" s="45">
        <f t="shared" si="24"/>
        <v>0</v>
      </c>
      <c r="CB64" s="108">
        <f t="shared" si="25"/>
        <v>0</v>
      </c>
      <c r="CC64" s="2"/>
      <c r="CZ64" s="14"/>
      <c r="DA64" s="14"/>
    </row>
    <row r="65" spans="1:105" s="4" customFormat="1" ht="15" customHeight="1" x14ac:dyDescent="0.15">
      <c r="A65" s="278"/>
      <c r="B65" s="23" t="s">
        <v>158</v>
      </c>
      <c r="C65" s="87">
        <f t="shared" ref="C65:C72" si="26">SUM(D65:T65)</f>
        <v>0</v>
      </c>
      <c r="D65" s="64">
        <f>+'ENERO '!D65+FEBRERO!D65+MARZO!D65+ABRIL!D65+'MAYO '!D65+JUNIO!D65+JULIO!D65+AGOSTO!D65+SEPTIEMBRE!D65+'OCTUBRE '!D65+'NOVIEMBRE '!D65+'DICIEMBRE '!D65</f>
        <v>0</v>
      </c>
      <c r="E65" s="64">
        <f>+'ENERO '!E65+FEBRERO!E65+MARZO!E65+ABRIL!E65+'MAYO '!E65+JUNIO!E65+JULIO!E65+AGOSTO!E65+SEPTIEMBRE!E65+'OCTUBRE '!E65+'NOVIEMBRE '!E65+'DICIEMBRE '!E65</f>
        <v>0</v>
      </c>
      <c r="F65" s="64">
        <f>+'ENERO '!F65+FEBRERO!F65+MARZO!F65+ABRIL!F65+'MAYO '!F65+JUNIO!F65+JULIO!F65+AGOSTO!F65+SEPTIEMBRE!F65+'OCTUBRE '!F65+'NOVIEMBRE '!F65+'DICIEMBRE '!F65</f>
        <v>0</v>
      </c>
      <c r="G65" s="64">
        <f>+'ENERO '!G65+FEBRERO!G65+MARZO!G65+ABRIL!G65+'MAYO '!G65+JUNIO!G65+JULIO!G65+AGOSTO!G65+SEPTIEMBRE!G65+'OCTUBRE '!G65+'NOVIEMBRE '!G65+'DICIEMBRE '!G65</f>
        <v>0</v>
      </c>
      <c r="H65" s="64">
        <f>+'ENERO '!H65+FEBRERO!H65+MARZO!H65+ABRIL!H65+'MAYO '!H65+JUNIO!H65+JULIO!H65+AGOSTO!H65+SEPTIEMBRE!H65+'OCTUBRE '!H65+'NOVIEMBRE '!H65+'DICIEMBRE '!H65</f>
        <v>0</v>
      </c>
      <c r="I65" s="64">
        <f>+'ENERO '!I65+FEBRERO!I65+MARZO!I65+ABRIL!I65+'MAYO '!I65+JUNIO!I65+JULIO!I65+AGOSTO!I65+SEPTIEMBRE!I65+'OCTUBRE '!I65+'NOVIEMBRE '!I65+'DICIEMBRE '!I65</f>
        <v>0</v>
      </c>
      <c r="J65" s="64">
        <f>+'ENERO '!J65+FEBRERO!J65+MARZO!J65+ABRIL!J65+'MAYO '!J65+JUNIO!J65+JULIO!J65+AGOSTO!J65+SEPTIEMBRE!J65+'OCTUBRE '!J65+'NOVIEMBRE '!J65+'DICIEMBRE '!J65</f>
        <v>0</v>
      </c>
      <c r="K65" s="64">
        <f>+'ENERO '!K65+FEBRERO!K65+MARZO!K65+ABRIL!K65+'MAYO '!K65+JUNIO!K65+JULIO!K65+AGOSTO!K65+SEPTIEMBRE!K65+'OCTUBRE '!K65+'NOVIEMBRE '!K65+'DICIEMBRE '!K65</f>
        <v>0</v>
      </c>
      <c r="L65" s="64">
        <f>+'ENERO '!L65+FEBRERO!L65+MARZO!L65+ABRIL!L65+'MAYO '!L65+JUNIO!L65+JULIO!L65+AGOSTO!L65+SEPTIEMBRE!L65+'OCTUBRE '!L65+'NOVIEMBRE '!L65+'DICIEMBRE '!L65</f>
        <v>0</v>
      </c>
      <c r="M65" s="64">
        <f>+'ENERO '!M65+FEBRERO!M65+MARZO!M65+ABRIL!M65+'MAYO '!M65+JUNIO!M65+JULIO!M65+AGOSTO!M65+SEPTIEMBRE!M65+'OCTUBRE '!M65+'NOVIEMBRE '!M65+'DICIEMBRE '!M65</f>
        <v>0</v>
      </c>
      <c r="N65" s="64">
        <f>+'ENERO '!N65+FEBRERO!N65+MARZO!N65+ABRIL!N65+'MAYO '!N65+JUNIO!N65+JULIO!N65+AGOSTO!N65+SEPTIEMBRE!N65+'OCTUBRE '!N65+'NOVIEMBRE '!N65+'DICIEMBRE '!N65</f>
        <v>0</v>
      </c>
      <c r="O65" s="64">
        <f>+'ENERO '!O65+FEBRERO!O65+MARZO!O65+ABRIL!O65+'MAYO '!O65+JUNIO!O65+JULIO!O65+AGOSTO!O65+SEPTIEMBRE!O65+'OCTUBRE '!O65+'NOVIEMBRE '!O65+'DICIEMBRE '!O65</f>
        <v>0</v>
      </c>
      <c r="P65" s="64">
        <f>+'ENERO '!P65+FEBRERO!P65+MARZO!P65+ABRIL!P65+'MAYO '!P65+JUNIO!P65+JULIO!P65+AGOSTO!P65+SEPTIEMBRE!P65+'OCTUBRE '!P65+'NOVIEMBRE '!P65+'DICIEMBRE '!P65</f>
        <v>0</v>
      </c>
      <c r="Q65" s="64">
        <f>+'ENERO '!Q65+FEBRERO!Q65+MARZO!Q65+ABRIL!Q65+'MAYO '!Q65+JUNIO!Q65+JULIO!Q65+AGOSTO!Q65+SEPTIEMBRE!Q65+'OCTUBRE '!Q65+'NOVIEMBRE '!Q65+'DICIEMBRE '!Q65</f>
        <v>0</v>
      </c>
      <c r="R65" s="64">
        <f>+'ENERO '!R65+FEBRERO!R65+MARZO!R65+ABRIL!R65+'MAYO '!R65+JUNIO!R65+JULIO!R65+AGOSTO!R65+SEPTIEMBRE!R65+'OCTUBRE '!R65+'NOVIEMBRE '!R65+'DICIEMBRE '!R65</f>
        <v>0</v>
      </c>
      <c r="S65" s="64">
        <f>+'ENERO '!S65+FEBRERO!S65+MARZO!S65+ABRIL!S65+'MAYO '!S65+JUNIO!S65+JULIO!S65+AGOSTO!S65+SEPTIEMBRE!S65+'OCTUBRE '!S65+'NOVIEMBRE '!S65+'DICIEMBRE '!S65</f>
        <v>0</v>
      </c>
      <c r="T65" s="64">
        <f>+'ENERO '!T65+FEBRERO!T65+MARZO!T65+ABRIL!T65+'MAYO '!T65+JUNIO!T65+JULIO!T65+AGOSTO!T65+SEPTIEMBRE!T65+'OCTUBRE '!T65+'NOVIEMBRE '!T65+'DICIEMBRE '!T65</f>
        <v>0</v>
      </c>
      <c r="U65" s="64">
        <f>+'ENERO '!U65+FEBRERO!U65+MARZO!U65+ABRIL!U65+'MAYO '!U65+JUNIO!U65+JULIO!U65+AGOSTO!U65+SEPTIEMBRE!U65+'OCTUBRE '!U65+'NOVIEMBRE '!U65+'DICIEMBRE '!U65</f>
        <v>0</v>
      </c>
      <c r="V65" s="64">
        <f>+'ENERO '!V65+FEBRERO!V65+MARZO!V65+ABRIL!V65+'MAYO '!V65+JUNIO!V65+JULIO!V65+AGOSTO!V65+SEPTIEMBRE!V65+'OCTUBRE '!V65+'NOVIEMBRE '!V65+'DICIEMBRE '!V65</f>
        <v>0</v>
      </c>
      <c r="W65" s="64">
        <f>+'ENERO '!W65+FEBRERO!W65+MARZO!W65+ABRIL!W65+'MAYO '!W65+JUNIO!W65+JULIO!W65+AGOSTO!W65+SEPTIEMBRE!W65+'OCTUBRE '!W65+'NOVIEMBRE '!W65+'DICIEMBRE '!W65</f>
        <v>0</v>
      </c>
      <c r="X65" s="64">
        <f>+'ENERO '!X65+FEBRERO!X65+MARZO!X65+ABRIL!X65+'MAYO '!X65+JUNIO!X65+JULIO!X65+AGOSTO!X65+SEPTIEMBRE!X65+'OCTUBRE '!X65+'NOVIEMBRE '!X65+'DICIEMBRE '!X65</f>
        <v>0</v>
      </c>
      <c r="Y65" s="165" t="str">
        <f t="shared" si="17"/>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18"/>
        <v/>
      </c>
      <c r="BR65" s="105" t="str">
        <f t="shared" si="19"/>
        <v/>
      </c>
      <c r="BS65" s="105" t="str">
        <f t="shared" si="20"/>
        <v/>
      </c>
      <c r="BT65" s="105" t="str">
        <f t="shared" si="21"/>
        <v/>
      </c>
      <c r="BU65" s="2"/>
      <c r="BV65" s="2"/>
      <c r="BW65" s="2"/>
      <c r="BX65" s="2"/>
      <c r="BY65" s="45">
        <f t="shared" si="22"/>
        <v>0</v>
      </c>
      <c r="BZ65" s="45">
        <f t="shared" si="23"/>
        <v>0</v>
      </c>
      <c r="CA65" s="45" t="str">
        <f t="shared" si="24"/>
        <v/>
      </c>
      <c r="CB65" s="108">
        <f t="shared" si="25"/>
        <v>0</v>
      </c>
      <c r="CC65" s="2"/>
      <c r="CZ65" s="14"/>
      <c r="DA65" s="14"/>
    </row>
    <row r="66" spans="1:105" s="4" customFormat="1" ht="15.75" customHeight="1" x14ac:dyDescent="0.15">
      <c r="A66" s="279" t="s">
        <v>93</v>
      </c>
      <c r="B66" s="280"/>
      <c r="C66" s="59">
        <f t="shared" si="26"/>
        <v>2205</v>
      </c>
      <c r="D66" s="64">
        <f>+'ENERO '!D66+FEBRERO!D66+MARZO!D66+ABRIL!D66+'MAYO '!D66+JUNIO!D66+JULIO!D66+AGOSTO!D66+SEPTIEMBRE!D66+'OCTUBRE '!D66+'NOVIEMBRE '!D66+'DICIEMBRE '!D66</f>
        <v>447</v>
      </c>
      <c r="E66" s="64">
        <f>+'ENERO '!E66+FEBRERO!E66+MARZO!E66+ABRIL!E66+'MAYO '!E66+JUNIO!E66+JULIO!E66+AGOSTO!E66+SEPTIEMBRE!E66+'OCTUBRE '!E66+'NOVIEMBRE '!E66+'DICIEMBRE '!E66</f>
        <v>117</v>
      </c>
      <c r="F66" s="64">
        <f>+'ENERO '!F66+FEBRERO!F66+MARZO!F66+ABRIL!F66+'MAYO '!F66+JUNIO!F66+JULIO!F66+AGOSTO!F66+SEPTIEMBRE!F66+'OCTUBRE '!F66+'NOVIEMBRE '!F66+'DICIEMBRE '!F66</f>
        <v>181</v>
      </c>
      <c r="G66" s="64">
        <f>+'ENERO '!G66+FEBRERO!G66+MARZO!G66+ABRIL!G66+'MAYO '!G66+JUNIO!G66+JULIO!G66+AGOSTO!G66+SEPTIEMBRE!G66+'OCTUBRE '!G66+'NOVIEMBRE '!G66+'DICIEMBRE '!G66</f>
        <v>90</v>
      </c>
      <c r="H66" s="64">
        <f>+'ENERO '!H66+FEBRERO!H66+MARZO!H66+ABRIL!H66+'MAYO '!H66+JUNIO!H66+JULIO!H66+AGOSTO!H66+SEPTIEMBRE!H66+'OCTUBRE '!H66+'NOVIEMBRE '!H66+'DICIEMBRE '!H66</f>
        <v>66</v>
      </c>
      <c r="I66" s="64">
        <f>+'ENERO '!I66+FEBRERO!I66+MARZO!I66+ABRIL!I66+'MAYO '!I66+JUNIO!I66+JULIO!I66+AGOSTO!I66+SEPTIEMBRE!I66+'OCTUBRE '!I66+'NOVIEMBRE '!I66+'DICIEMBRE '!I66</f>
        <v>63</v>
      </c>
      <c r="J66" s="64">
        <f>+'ENERO '!J66+FEBRERO!J66+MARZO!J66+ABRIL!J66+'MAYO '!J66+JUNIO!J66+JULIO!J66+AGOSTO!J66+SEPTIEMBRE!J66+'OCTUBRE '!J66+'NOVIEMBRE '!J66+'DICIEMBRE '!J66</f>
        <v>62</v>
      </c>
      <c r="K66" s="64">
        <f>+'ENERO '!K66+FEBRERO!K66+MARZO!K66+ABRIL!K66+'MAYO '!K66+JUNIO!K66+JULIO!K66+AGOSTO!K66+SEPTIEMBRE!K66+'OCTUBRE '!K66+'NOVIEMBRE '!K66+'DICIEMBRE '!K66</f>
        <v>97</v>
      </c>
      <c r="L66" s="64">
        <f>+'ENERO '!L66+FEBRERO!L66+MARZO!L66+ABRIL!L66+'MAYO '!L66+JUNIO!L66+JULIO!L66+AGOSTO!L66+SEPTIEMBRE!L66+'OCTUBRE '!L66+'NOVIEMBRE '!L66+'DICIEMBRE '!L66</f>
        <v>55</v>
      </c>
      <c r="M66" s="64">
        <f>+'ENERO '!M66+FEBRERO!M66+MARZO!M66+ABRIL!M66+'MAYO '!M66+JUNIO!M66+JULIO!M66+AGOSTO!M66+SEPTIEMBRE!M66+'OCTUBRE '!M66+'NOVIEMBRE '!M66+'DICIEMBRE '!M66</f>
        <v>89</v>
      </c>
      <c r="N66" s="64">
        <f>+'ENERO '!N66+FEBRERO!N66+MARZO!N66+ABRIL!N66+'MAYO '!N66+JUNIO!N66+JULIO!N66+AGOSTO!N66+SEPTIEMBRE!N66+'OCTUBRE '!N66+'NOVIEMBRE '!N66+'DICIEMBRE '!N66</f>
        <v>107</v>
      </c>
      <c r="O66" s="64">
        <f>+'ENERO '!O66+FEBRERO!O66+MARZO!O66+ABRIL!O66+'MAYO '!O66+JUNIO!O66+JULIO!O66+AGOSTO!O66+SEPTIEMBRE!O66+'OCTUBRE '!O66+'NOVIEMBRE '!O66+'DICIEMBRE '!O66</f>
        <v>110</v>
      </c>
      <c r="P66" s="64">
        <f>+'ENERO '!P66+FEBRERO!P66+MARZO!P66+ABRIL!P66+'MAYO '!P66+JUNIO!P66+JULIO!P66+AGOSTO!P66+SEPTIEMBRE!P66+'OCTUBRE '!P66+'NOVIEMBRE '!P66+'DICIEMBRE '!P66</f>
        <v>110</v>
      </c>
      <c r="Q66" s="64">
        <f>+'ENERO '!Q66+FEBRERO!Q66+MARZO!Q66+ABRIL!Q66+'MAYO '!Q66+JUNIO!Q66+JULIO!Q66+AGOSTO!Q66+SEPTIEMBRE!Q66+'OCTUBRE '!Q66+'NOVIEMBRE '!Q66+'DICIEMBRE '!Q66</f>
        <v>139</v>
      </c>
      <c r="R66" s="64">
        <f>+'ENERO '!R66+FEBRERO!R66+MARZO!R66+ABRIL!R66+'MAYO '!R66+JUNIO!R66+JULIO!R66+AGOSTO!R66+SEPTIEMBRE!R66+'OCTUBRE '!R66+'NOVIEMBRE '!R66+'DICIEMBRE '!R66</f>
        <v>147</v>
      </c>
      <c r="S66" s="64">
        <f>+'ENERO '!S66+FEBRERO!S66+MARZO!S66+ABRIL!S66+'MAYO '!S66+JUNIO!S66+JULIO!S66+AGOSTO!S66+SEPTIEMBRE!S66+'OCTUBRE '!S66+'NOVIEMBRE '!S66+'DICIEMBRE '!S66</f>
        <v>154</v>
      </c>
      <c r="T66" s="64">
        <f>+'ENERO '!T66+FEBRERO!T66+MARZO!T66+ABRIL!T66+'MAYO '!T66+JUNIO!T66+JULIO!T66+AGOSTO!T66+SEPTIEMBRE!T66+'OCTUBRE '!T66+'NOVIEMBRE '!T66+'DICIEMBRE '!T66</f>
        <v>171</v>
      </c>
      <c r="U66" s="64">
        <f>+'ENERO '!U66+FEBRERO!U66+MARZO!U66+ABRIL!U66+'MAYO '!U66+JUNIO!U66+JULIO!U66+AGOSTO!U66+SEPTIEMBRE!U66+'OCTUBRE '!U66+'NOVIEMBRE '!U66+'DICIEMBRE '!U66</f>
        <v>854</v>
      </c>
      <c r="V66" s="64">
        <f>+'ENERO '!V66+FEBRERO!V66+MARZO!V66+ABRIL!V66+'MAYO '!V66+JUNIO!V66+JULIO!V66+AGOSTO!V66+SEPTIEMBRE!V66+'OCTUBRE '!V66+'NOVIEMBRE '!V66+'DICIEMBRE '!V66</f>
        <v>1351</v>
      </c>
      <c r="W66" s="64">
        <f>+'ENERO '!W66+FEBRERO!W66+MARZO!W66+ABRIL!W66+'MAYO '!W66+JUNIO!W66+JULIO!W66+AGOSTO!W66+SEPTIEMBRE!W66+'OCTUBRE '!W66+'NOVIEMBRE '!W66+'DICIEMBRE '!W66</f>
        <v>2205</v>
      </c>
      <c r="X66" s="64">
        <f>+'ENERO '!X66+FEBRERO!X66+MARZO!X66+ABRIL!X66+'MAYO '!X66+JUNIO!X66+JULIO!X66+AGOSTO!X66+SEPTIEMBRE!X66+'OCTUBRE '!X66+'NOVIEMBRE '!X66+'DICIEMBRE '!X66</f>
        <v>1972</v>
      </c>
      <c r="Y66" s="165" t="str">
        <f t="shared" si="17"/>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18"/>
        <v/>
      </c>
      <c r="BR66" s="105" t="str">
        <f t="shared" si="19"/>
        <v/>
      </c>
      <c r="BS66" s="105" t="str">
        <f t="shared" si="20"/>
        <v/>
      </c>
      <c r="BT66" s="105" t="str">
        <f t="shared" si="21"/>
        <v/>
      </c>
      <c r="BU66" s="2"/>
      <c r="BV66" s="2"/>
      <c r="BW66" s="2"/>
      <c r="BX66" s="2"/>
      <c r="BY66" s="45">
        <f t="shared" si="22"/>
        <v>0</v>
      </c>
      <c r="BZ66" s="45">
        <f t="shared" si="23"/>
        <v>0</v>
      </c>
      <c r="CA66" s="45">
        <f t="shared" si="24"/>
        <v>0</v>
      </c>
      <c r="CB66" s="108">
        <f t="shared" si="25"/>
        <v>0</v>
      </c>
      <c r="CC66" s="2"/>
      <c r="CZ66" s="14"/>
      <c r="DA66" s="14"/>
    </row>
    <row r="67" spans="1:105" s="4" customFormat="1" ht="15" customHeight="1" x14ac:dyDescent="0.15">
      <c r="A67" s="279" t="s">
        <v>159</v>
      </c>
      <c r="B67" s="280"/>
      <c r="C67" s="77">
        <f t="shared" si="26"/>
        <v>0</v>
      </c>
      <c r="D67" s="64">
        <f>+'ENERO '!D67+FEBRERO!D67+MARZO!D67+ABRIL!D67+'MAYO '!D67+JUNIO!D67+JULIO!D67+AGOSTO!D67+SEPTIEMBRE!D67+'OCTUBRE '!D67+'NOVIEMBRE '!D67+'DICIEMBRE '!D67</f>
        <v>0</v>
      </c>
      <c r="E67" s="64">
        <f>+'ENERO '!E67+FEBRERO!E67+MARZO!E67+ABRIL!E67+'MAYO '!E67+JUNIO!E67+JULIO!E67+AGOSTO!E67+SEPTIEMBRE!E67+'OCTUBRE '!E67+'NOVIEMBRE '!E67+'DICIEMBRE '!E67</f>
        <v>0</v>
      </c>
      <c r="F67" s="64">
        <f>+'ENERO '!F67+FEBRERO!F67+MARZO!F67+ABRIL!F67+'MAYO '!F67+JUNIO!F67+JULIO!F67+AGOSTO!F67+SEPTIEMBRE!F67+'OCTUBRE '!F67+'NOVIEMBRE '!F67+'DICIEMBRE '!F67</f>
        <v>0</v>
      </c>
      <c r="G67" s="64">
        <f>+'ENERO '!G67+FEBRERO!G67+MARZO!G67+ABRIL!G67+'MAYO '!G67+JUNIO!G67+JULIO!G67+AGOSTO!G67+SEPTIEMBRE!G67+'OCTUBRE '!G67+'NOVIEMBRE '!G67+'DICIEMBRE '!G67</f>
        <v>0</v>
      </c>
      <c r="H67" s="64">
        <f>+'ENERO '!H67+FEBRERO!H67+MARZO!H67+ABRIL!H67+'MAYO '!H67+JUNIO!H67+JULIO!H67+AGOSTO!H67+SEPTIEMBRE!H67+'OCTUBRE '!H67+'NOVIEMBRE '!H67+'DICIEMBRE '!H67</f>
        <v>0</v>
      </c>
      <c r="I67" s="64">
        <f>+'ENERO '!I67+FEBRERO!I67+MARZO!I67+ABRIL!I67+'MAYO '!I67+JUNIO!I67+JULIO!I67+AGOSTO!I67+SEPTIEMBRE!I67+'OCTUBRE '!I67+'NOVIEMBRE '!I67+'DICIEMBRE '!I67</f>
        <v>0</v>
      </c>
      <c r="J67" s="64">
        <f>+'ENERO '!J67+FEBRERO!J67+MARZO!J67+ABRIL!J67+'MAYO '!J67+JUNIO!J67+JULIO!J67+AGOSTO!J67+SEPTIEMBRE!J67+'OCTUBRE '!J67+'NOVIEMBRE '!J67+'DICIEMBRE '!J67</f>
        <v>0</v>
      </c>
      <c r="K67" s="64">
        <f>+'ENERO '!K67+FEBRERO!K67+MARZO!K67+ABRIL!K67+'MAYO '!K67+JUNIO!K67+JULIO!K67+AGOSTO!K67+SEPTIEMBRE!K67+'OCTUBRE '!K67+'NOVIEMBRE '!K67+'DICIEMBRE '!K67</f>
        <v>0</v>
      </c>
      <c r="L67" s="64">
        <f>+'ENERO '!L67+FEBRERO!L67+MARZO!L67+ABRIL!L67+'MAYO '!L67+JUNIO!L67+JULIO!L67+AGOSTO!L67+SEPTIEMBRE!L67+'OCTUBRE '!L67+'NOVIEMBRE '!L67+'DICIEMBRE '!L67</f>
        <v>0</v>
      </c>
      <c r="M67" s="64">
        <f>+'ENERO '!M67+FEBRERO!M67+MARZO!M67+ABRIL!M67+'MAYO '!M67+JUNIO!M67+JULIO!M67+AGOSTO!M67+SEPTIEMBRE!M67+'OCTUBRE '!M67+'NOVIEMBRE '!M67+'DICIEMBRE '!M67</f>
        <v>0</v>
      </c>
      <c r="N67" s="64">
        <f>+'ENERO '!N67+FEBRERO!N67+MARZO!N67+ABRIL!N67+'MAYO '!N67+JUNIO!N67+JULIO!N67+AGOSTO!N67+SEPTIEMBRE!N67+'OCTUBRE '!N67+'NOVIEMBRE '!N67+'DICIEMBRE '!N67</f>
        <v>0</v>
      </c>
      <c r="O67" s="64">
        <f>+'ENERO '!O67+FEBRERO!O67+MARZO!O67+ABRIL!O67+'MAYO '!O67+JUNIO!O67+JULIO!O67+AGOSTO!O67+SEPTIEMBRE!O67+'OCTUBRE '!O67+'NOVIEMBRE '!O67+'DICIEMBRE '!O67</f>
        <v>0</v>
      </c>
      <c r="P67" s="64">
        <f>+'ENERO '!P67+FEBRERO!P67+MARZO!P67+ABRIL!P67+'MAYO '!P67+JUNIO!P67+JULIO!P67+AGOSTO!P67+SEPTIEMBRE!P67+'OCTUBRE '!P67+'NOVIEMBRE '!P67+'DICIEMBRE '!P67</f>
        <v>0</v>
      </c>
      <c r="Q67" s="64">
        <f>+'ENERO '!Q67+FEBRERO!Q67+MARZO!Q67+ABRIL!Q67+'MAYO '!Q67+JUNIO!Q67+JULIO!Q67+AGOSTO!Q67+SEPTIEMBRE!Q67+'OCTUBRE '!Q67+'NOVIEMBRE '!Q67+'DICIEMBRE '!Q67</f>
        <v>0</v>
      </c>
      <c r="R67" s="64">
        <f>+'ENERO '!R67+FEBRERO!R67+MARZO!R67+ABRIL!R67+'MAYO '!R67+JUNIO!R67+JULIO!R67+AGOSTO!R67+SEPTIEMBRE!R67+'OCTUBRE '!R67+'NOVIEMBRE '!R67+'DICIEMBRE '!R67</f>
        <v>0</v>
      </c>
      <c r="S67" s="64">
        <f>+'ENERO '!S67+FEBRERO!S67+MARZO!S67+ABRIL!S67+'MAYO '!S67+JUNIO!S67+JULIO!S67+AGOSTO!S67+SEPTIEMBRE!S67+'OCTUBRE '!S67+'NOVIEMBRE '!S67+'DICIEMBRE '!S67</f>
        <v>0</v>
      </c>
      <c r="T67" s="64">
        <f>+'ENERO '!T67+FEBRERO!T67+MARZO!T67+ABRIL!T67+'MAYO '!T67+JUNIO!T67+JULIO!T67+AGOSTO!T67+SEPTIEMBRE!T67+'OCTUBRE '!T67+'NOVIEMBRE '!T67+'DICIEMBRE '!T67</f>
        <v>0</v>
      </c>
      <c r="U67" s="64">
        <f>+'ENERO '!U67+FEBRERO!U67+MARZO!U67+ABRIL!U67+'MAYO '!U67+JUNIO!U67+JULIO!U67+AGOSTO!U67+SEPTIEMBRE!U67+'OCTUBRE '!U67+'NOVIEMBRE '!U67+'DICIEMBRE '!U67</f>
        <v>0</v>
      </c>
      <c r="V67" s="64">
        <f>+'ENERO '!V67+FEBRERO!V67+MARZO!V67+ABRIL!V67+'MAYO '!V67+JUNIO!V67+JULIO!V67+AGOSTO!V67+SEPTIEMBRE!V67+'OCTUBRE '!V67+'NOVIEMBRE '!V67+'DICIEMBRE '!V67</f>
        <v>0</v>
      </c>
      <c r="W67" s="64">
        <f>+'ENERO '!W67+FEBRERO!W67+MARZO!W67+ABRIL!W67+'MAYO '!W67+JUNIO!W67+JULIO!W67+AGOSTO!W67+SEPTIEMBRE!W67+'OCTUBRE '!W67+'NOVIEMBRE '!W67+'DICIEMBRE '!W67</f>
        <v>0</v>
      </c>
      <c r="X67" s="64">
        <f>+'ENERO '!X67+FEBRERO!X67+MARZO!X67+ABRIL!X67+'MAYO '!X67+JUNIO!X67+JULIO!X67+AGOSTO!X67+SEPTIEMBRE!X67+'OCTUBRE '!X67+'NOVIEMBRE '!X67+'DICIEMBRE '!X67</f>
        <v>0</v>
      </c>
      <c r="Y67" s="165" t="str">
        <f t="shared" si="17"/>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18"/>
        <v/>
      </c>
      <c r="BR67" s="105" t="str">
        <f t="shared" si="19"/>
        <v/>
      </c>
      <c r="BS67" s="105" t="str">
        <f t="shared" si="20"/>
        <v/>
      </c>
      <c r="BT67" s="105" t="str">
        <f t="shared" si="21"/>
        <v/>
      </c>
      <c r="BU67" s="2"/>
      <c r="BV67" s="2"/>
      <c r="BW67" s="2"/>
      <c r="BX67" s="2"/>
      <c r="BY67" s="45">
        <f t="shared" si="22"/>
        <v>0</v>
      </c>
      <c r="BZ67" s="45">
        <f t="shared" si="23"/>
        <v>0</v>
      </c>
      <c r="CA67" s="45" t="str">
        <f t="shared" si="24"/>
        <v/>
      </c>
      <c r="CB67" s="108">
        <f t="shared" si="25"/>
        <v>0</v>
      </c>
      <c r="CC67" s="2"/>
      <c r="CZ67" s="14"/>
      <c r="DA67" s="14"/>
    </row>
    <row r="68" spans="1:105" s="4" customFormat="1" ht="18" customHeight="1" x14ac:dyDescent="0.15">
      <c r="A68" s="317" t="s">
        <v>94</v>
      </c>
      <c r="B68" s="318"/>
      <c r="C68" s="59">
        <f t="shared" si="26"/>
        <v>606</v>
      </c>
      <c r="D68" s="64">
        <f>+'ENERO '!D68+FEBRERO!D68+MARZO!D68+ABRIL!D68+'MAYO '!D68+JUNIO!D68+JULIO!D68+AGOSTO!D68+SEPTIEMBRE!D68+'OCTUBRE '!D68+'NOVIEMBRE '!D68+'DICIEMBRE '!D68</f>
        <v>152</v>
      </c>
      <c r="E68" s="64">
        <f>+'ENERO '!E68+FEBRERO!E68+MARZO!E68+ABRIL!E68+'MAYO '!E68+JUNIO!E68+JULIO!E68+AGOSTO!E68+SEPTIEMBRE!E68+'OCTUBRE '!E68+'NOVIEMBRE '!E68+'DICIEMBRE '!E68</f>
        <v>161</v>
      </c>
      <c r="F68" s="64">
        <f>+'ENERO '!F68+FEBRERO!F68+MARZO!F68+ABRIL!F68+'MAYO '!F68+JUNIO!F68+JULIO!F68+AGOSTO!F68+SEPTIEMBRE!F68+'OCTUBRE '!F68+'NOVIEMBRE '!F68+'DICIEMBRE '!F68</f>
        <v>40</v>
      </c>
      <c r="G68" s="64">
        <f>+'ENERO '!G68+FEBRERO!G68+MARZO!G68+ABRIL!G68+'MAYO '!G68+JUNIO!G68+JULIO!G68+AGOSTO!G68+SEPTIEMBRE!G68+'OCTUBRE '!G68+'NOVIEMBRE '!G68+'DICIEMBRE '!G68</f>
        <v>11</v>
      </c>
      <c r="H68" s="64">
        <f>+'ENERO '!H68+FEBRERO!H68+MARZO!H68+ABRIL!H68+'MAYO '!H68+JUNIO!H68+JULIO!H68+AGOSTO!H68+SEPTIEMBRE!H68+'OCTUBRE '!H68+'NOVIEMBRE '!H68+'DICIEMBRE '!H68</f>
        <v>18</v>
      </c>
      <c r="I68" s="64">
        <f>+'ENERO '!I68+FEBRERO!I68+MARZO!I68+ABRIL!I68+'MAYO '!I68+JUNIO!I68+JULIO!I68+AGOSTO!I68+SEPTIEMBRE!I68+'OCTUBRE '!I68+'NOVIEMBRE '!I68+'DICIEMBRE '!I68</f>
        <v>20</v>
      </c>
      <c r="J68" s="64">
        <f>+'ENERO '!J68+FEBRERO!J68+MARZO!J68+ABRIL!J68+'MAYO '!J68+JUNIO!J68+JULIO!J68+AGOSTO!J68+SEPTIEMBRE!J68+'OCTUBRE '!J68+'NOVIEMBRE '!J68+'DICIEMBRE '!J68</f>
        <v>18</v>
      </c>
      <c r="K68" s="64">
        <f>+'ENERO '!K68+FEBRERO!K68+MARZO!K68+ABRIL!K68+'MAYO '!K68+JUNIO!K68+JULIO!K68+AGOSTO!K68+SEPTIEMBRE!K68+'OCTUBRE '!K68+'NOVIEMBRE '!K68+'DICIEMBRE '!K68</f>
        <v>11</v>
      </c>
      <c r="L68" s="64">
        <f>+'ENERO '!L68+FEBRERO!L68+MARZO!L68+ABRIL!L68+'MAYO '!L68+JUNIO!L68+JULIO!L68+AGOSTO!L68+SEPTIEMBRE!L68+'OCTUBRE '!L68+'NOVIEMBRE '!L68+'DICIEMBRE '!L68</f>
        <v>9</v>
      </c>
      <c r="M68" s="64">
        <f>+'ENERO '!M68+FEBRERO!M68+MARZO!M68+ABRIL!M68+'MAYO '!M68+JUNIO!M68+JULIO!M68+AGOSTO!M68+SEPTIEMBRE!M68+'OCTUBRE '!M68+'NOVIEMBRE '!M68+'DICIEMBRE '!M68</f>
        <v>1</v>
      </c>
      <c r="N68" s="64">
        <f>+'ENERO '!N68+FEBRERO!N68+MARZO!N68+ABRIL!N68+'MAYO '!N68+JUNIO!N68+JULIO!N68+AGOSTO!N68+SEPTIEMBRE!N68+'OCTUBRE '!N68+'NOVIEMBRE '!N68+'DICIEMBRE '!N68</f>
        <v>9</v>
      </c>
      <c r="O68" s="64">
        <f>+'ENERO '!O68+FEBRERO!O68+MARZO!O68+ABRIL!O68+'MAYO '!O68+JUNIO!O68+JULIO!O68+AGOSTO!O68+SEPTIEMBRE!O68+'OCTUBRE '!O68+'NOVIEMBRE '!O68+'DICIEMBRE '!O68</f>
        <v>36</v>
      </c>
      <c r="P68" s="64">
        <f>+'ENERO '!P68+FEBRERO!P68+MARZO!P68+ABRIL!P68+'MAYO '!P68+JUNIO!P68+JULIO!P68+AGOSTO!P68+SEPTIEMBRE!P68+'OCTUBRE '!P68+'NOVIEMBRE '!P68+'DICIEMBRE '!P68</f>
        <v>14</v>
      </c>
      <c r="Q68" s="64">
        <f>+'ENERO '!Q68+FEBRERO!Q68+MARZO!Q68+ABRIL!Q68+'MAYO '!Q68+JUNIO!Q68+JULIO!Q68+AGOSTO!Q68+SEPTIEMBRE!Q68+'OCTUBRE '!Q68+'NOVIEMBRE '!Q68+'DICIEMBRE '!Q68</f>
        <v>39</v>
      </c>
      <c r="R68" s="64">
        <f>+'ENERO '!R68+FEBRERO!R68+MARZO!R68+ABRIL!R68+'MAYO '!R68+JUNIO!R68+JULIO!R68+AGOSTO!R68+SEPTIEMBRE!R68+'OCTUBRE '!R68+'NOVIEMBRE '!R68+'DICIEMBRE '!R68</f>
        <v>16</v>
      </c>
      <c r="S68" s="64">
        <f>+'ENERO '!S68+FEBRERO!S68+MARZO!S68+ABRIL!S68+'MAYO '!S68+JUNIO!S68+JULIO!S68+AGOSTO!S68+SEPTIEMBRE!S68+'OCTUBRE '!S68+'NOVIEMBRE '!S68+'DICIEMBRE '!S68</f>
        <v>28</v>
      </c>
      <c r="T68" s="64">
        <f>+'ENERO '!T68+FEBRERO!T68+MARZO!T68+ABRIL!T68+'MAYO '!T68+JUNIO!T68+JULIO!T68+AGOSTO!T68+SEPTIEMBRE!T68+'OCTUBRE '!T68+'NOVIEMBRE '!T68+'DICIEMBRE '!T68</f>
        <v>23</v>
      </c>
      <c r="U68" s="64">
        <f>+'ENERO '!U68+FEBRERO!U68+MARZO!U68+ABRIL!U68+'MAYO '!U68+JUNIO!U68+JULIO!U68+AGOSTO!U68+SEPTIEMBRE!U68+'OCTUBRE '!U68+'NOVIEMBRE '!U68+'DICIEMBRE '!U68</f>
        <v>349</v>
      </c>
      <c r="V68" s="64">
        <f>+'ENERO '!V68+FEBRERO!V68+MARZO!V68+ABRIL!V68+'MAYO '!V68+JUNIO!V68+JULIO!V68+AGOSTO!V68+SEPTIEMBRE!V68+'OCTUBRE '!V68+'NOVIEMBRE '!V68+'DICIEMBRE '!V68</f>
        <v>257</v>
      </c>
      <c r="W68" s="64">
        <f>+'ENERO '!W68+FEBRERO!W68+MARZO!W68+ABRIL!W68+'MAYO '!W68+JUNIO!W68+JULIO!W68+AGOSTO!W68+SEPTIEMBRE!W68+'OCTUBRE '!W68+'NOVIEMBRE '!W68+'DICIEMBRE '!W68</f>
        <v>606</v>
      </c>
      <c r="X68" s="64">
        <f>+'ENERO '!X68+FEBRERO!X68+MARZO!X68+ABRIL!X68+'MAYO '!X68+JUNIO!X68+JULIO!X68+AGOSTO!X68+SEPTIEMBRE!X68+'OCTUBRE '!X68+'NOVIEMBRE '!X68+'DICIEMBRE '!X68</f>
        <v>282</v>
      </c>
      <c r="Y68" s="165" t="str">
        <f t="shared" si="17"/>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18"/>
        <v/>
      </c>
      <c r="BR68" s="105" t="str">
        <f t="shared" si="19"/>
        <v/>
      </c>
      <c r="BS68" s="105" t="str">
        <f t="shared" si="20"/>
        <v/>
      </c>
      <c r="BT68" s="105" t="str">
        <f t="shared" si="21"/>
        <v/>
      </c>
      <c r="BU68" s="2"/>
      <c r="BV68" s="2"/>
      <c r="BW68" s="2"/>
      <c r="BX68" s="2"/>
      <c r="BY68" s="45">
        <f t="shared" si="22"/>
        <v>0</v>
      </c>
      <c r="BZ68" s="45">
        <f t="shared" si="23"/>
        <v>0</v>
      </c>
      <c r="CA68" s="45">
        <f t="shared" si="24"/>
        <v>0</v>
      </c>
      <c r="CB68" s="108">
        <f t="shared" si="25"/>
        <v>0</v>
      </c>
      <c r="CC68" s="2"/>
      <c r="CZ68" s="14"/>
      <c r="DA68" s="14"/>
    </row>
    <row r="69" spans="1:105" s="4" customFormat="1" ht="12.75" customHeight="1" x14ac:dyDescent="0.15">
      <c r="A69" s="319" t="s">
        <v>95</v>
      </c>
      <c r="B69" s="320"/>
      <c r="C69" s="77">
        <f t="shared" si="26"/>
        <v>0</v>
      </c>
      <c r="D69" s="64">
        <f>+'ENERO '!D69+FEBRERO!D69+MARZO!D69+ABRIL!D69+'MAYO '!D69+JUNIO!D69+JULIO!D69+AGOSTO!D69+SEPTIEMBRE!D69+'OCTUBRE '!D69+'NOVIEMBRE '!D69+'DICIEMBRE '!D69</f>
        <v>0</v>
      </c>
      <c r="E69" s="64">
        <f>+'ENERO '!E69+FEBRERO!E69+MARZO!E69+ABRIL!E69+'MAYO '!E69+JUNIO!E69+JULIO!E69+AGOSTO!E69+SEPTIEMBRE!E69+'OCTUBRE '!E69+'NOVIEMBRE '!E69+'DICIEMBRE '!E69</f>
        <v>0</v>
      </c>
      <c r="F69" s="64">
        <f>+'ENERO '!F69+FEBRERO!F69+MARZO!F69+ABRIL!F69+'MAYO '!F69+JUNIO!F69+JULIO!F69+AGOSTO!F69+SEPTIEMBRE!F69+'OCTUBRE '!F69+'NOVIEMBRE '!F69+'DICIEMBRE '!F69</f>
        <v>0</v>
      </c>
      <c r="G69" s="64">
        <f>+'ENERO '!G69+FEBRERO!G69+MARZO!G69+ABRIL!G69+'MAYO '!G69+JUNIO!G69+JULIO!G69+AGOSTO!G69+SEPTIEMBRE!G69+'OCTUBRE '!G69+'NOVIEMBRE '!G69+'DICIEMBRE '!G69</f>
        <v>0</v>
      </c>
      <c r="H69" s="64">
        <f>+'ENERO '!H69+FEBRERO!H69+MARZO!H69+ABRIL!H69+'MAYO '!H69+JUNIO!H69+JULIO!H69+AGOSTO!H69+SEPTIEMBRE!H69+'OCTUBRE '!H69+'NOVIEMBRE '!H69+'DICIEMBRE '!H69</f>
        <v>0</v>
      </c>
      <c r="I69" s="64">
        <f>+'ENERO '!I69+FEBRERO!I69+MARZO!I69+ABRIL!I69+'MAYO '!I69+JUNIO!I69+JULIO!I69+AGOSTO!I69+SEPTIEMBRE!I69+'OCTUBRE '!I69+'NOVIEMBRE '!I69+'DICIEMBRE '!I69</f>
        <v>0</v>
      </c>
      <c r="J69" s="64">
        <f>+'ENERO '!J69+FEBRERO!J69+MARZO!J69+ABRIL!J69+'MAYO '!J69+JUNIO!J69+JULIO!J69+AGOSTO!J69+SEPTIEMBRE!J69+'OCTUBRE '!J69+'NOVIEMBRE '!J69+'DICIEMBRE '!J69</f>
        <v>0</v>
      </c>
      <c r="K69" s="64">
        <f>+'ENERO '!K69+FEBRERO!K69+MARZO!K69+ABRIL!K69+'MAYO '!K69+JUNIO!K69+JULIO!K69+AGOSTO!K69+SEPTIEMBRE!K69+'OCTUBRE '!K69+'NOVIEMBRE '!K69+'DICIEMBRE '!K69</f>
        <v>0</v>
      </c>
      <c r="L69" s="64">
        <f>+'ENERO '!L69+FEBRERO!L69+MARZO!L69+ABRIL!L69+'MAYO '!L69+JUNIO!L69+JULIO!L69+AGOSTO!L69+SEPTIEMBRE!L69+'OCTUBRE '!L69+'NOVIEMBRE '!L69+'DICIEMBRE '!L69</f>
        <v>0</v>
      </c>
      <c r="M69" s="64">
        <f>+'ENERO '!M69+FEBRERO!M69+MARZO!M69+ABRIL!M69+'MAYO '!M69+JUNIO!M69+JULIO!M69+AGOSTO!M69+SEPTIEMBRE!M69+'OCTUBRE '!M69+'NOVIEMBRE '!M69+'DICIEMBRE '!M69</f>
        <v>0</v>
      </c>
      <c r="N69" s="64">
        <f>+'ENERO '!N69+FEBRERO!N69+MARZO!N69+ABRIL!N69+'MAYO '!N69+JUNIO!N69+JULIO!N69+AGOSTO!N69+SEPTIEMBRE!N69+'OCTUBRE '!N69+'NOVIEMBRE '!N69+'DICIEMBRE '!N69</f>
        <v>0</v>
      </c>
      <c r="O69" s="64">
        <f>+'ENERO '!O69+FEBRERO!O69+MARZO!O69+ABRIL!O69+'MAYO '!O69+JUNIO!O69+JULIO!O69+AGOSTO!O69+SEPTIEMBRE!O69+'OCTUBRE '!O69+'NOVIEMBRE '!O69+'DICIEMBRE '!O69</f>
        <v>0</v>
      </c>
      <c r="P69" s="64">
        <f>+'ENERO '!P69+FEBRERO!P69+MARZO!P69+ABRIL!P69+'MAYO '!P69+JUNIO!P69+JULIO!P69+AGOSTO!P69+SEPTIEMBRE!P69+'OCTUBRE '!P69+'NOVIEMBRE '!P69+'DICIEMBRE '!P69</f>
        <v>0</v>
      </c>
      <c r="Q69" s="64">
        <f>+'ENERO '!Q69+FEBRERO!Q69+MARZO!Q69+ABRIL!Q69+'MAYO '!Q69+JUNIO!Q69+JULIO!Q69+AGOSTO!Q69+SEPTIEMBRE!Q69+'OCTUBRE '!Q69+'NOVIEMBRE '!Q69+'DICIEMBRE '!Q69</f>
        <v>0</v>
      </c>
      <c r="R69" s="64">
        <f>+'ENERO '!R69+FEBRERO!R69+MARZO!R69+ABRIL!R69+'MAYO '!R69+JUNIO!R69+JULIO!R69+AGOSTO!R69+SEPTIEMBRE!R69+'OCTUBRE '!R69+'NOVIEMBRE '!R69+'DICIEMBRE '!R69</f>
        <v>0</v>
      </c>
      <c r="S69" s="64">
        <f>+'ENERO '!S69+FEBRERO!S69+MARZO!S69+ABRIL!S69+'MAYO '!S69+JUNIO!S69+JULIO!S69+AGOSTO!S69+SEPTIEMBRE!S69+'OCTUBRE '!S69+'NOVIEMBRE '!S69+'DICIEMBRE '!S69</f>
        <v>0</v>
      </c>
      <c r="T69" s="64">
        <f>+'ENERO '!T69+FEBRERO!T69+MARZO!T69+ABRIL!T69+'MAYO '!T69+JUNIO!T69+JULIO!T69+AGOSTO!T69+SEPTIEMBRE!T69+'OCTUBRE '!T69+'NOVIEMBRE '!T69+'DICIEMBRE '!T69</f>
        <v>0</v>
      </c>
      <c r="U69" s="64">
        <f>+'ENERO '!U69+FEBRERO!U69+MARZO!U69+ABRIL!U69+'MAYO '!U69+JUNIO!U69+JULIO!U69+AGOSTO!U69+SEPTIEMBRE!U69+'OCTUBRE '!U69+'NOVIEMBRE '!U69+'DICIEMBRE '!U69</f>
        <v>0</v>
      </c>
      <c r="V69" s="64">
        <f>+'ENERO '!V69+FEBRERO!V69+MARZO!V69+ABRIL!V69+'MAYO '!V69+JUNIO!V69+JULIO!V69+AGOSTO!V69+SEPTIEMBRE!V69+'OCTUBRE '!V69+'NOVIEMBRE '!V69+'DICIEMBRE '!V69</f>
        <v>0</v>
      </c>
      <c r="W69" s="64">
        <f>+'ENERO '!W69+FEBRERO!W69+MARZO!W69+ABRIL!W69+'MAYO '!W69+JUNIO!W69+JULIO!W69+AGOSTO!W69+SEPTIEMBRE!W69+'OCTUBRE '!W69+'NOVIEMBRE '!W69+'DICIEMBRE '!W69</f>
        <v>0</v>
      </c>
      <c r="X69" s="64">
        <f>+'ENERO '!X69+FEBRERO!X69+MARZO!X69+ABRIL!X69+'MAYO '!X69+JUNIO!X69+JULIO!X69+AGOSTO!X69+SEPTIEMBRE!X69+'OCTUBRE '!X69+'NOVIEMBRE '!X69+'DICIEMBRE '!X69</f>
        <v>0</v>
      </c>
      <c r="Y69" s="165" t="str">
        <f t="shared" si="17"/>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18"/>
        <v/>
      </c>
      <c r="BR69" s="105" t="str">
        <f t="shared" si="19"/>
        <v/>
      </c>
      <c r="BS69" s="105" t="str">
        <f t="shared" si="20"/>
        <v/>
      </c>
      <c r="BT69" s="105" t="str">
        <f t="shared" si="21"/>
        <v/>
      </c>
      <c r="BU69" s="2"/>
      <c r="BV69" s="2"/>
      <c r="BW69" s="2"/>
      <c r="BX69" s="2"/>
      <c r="BY69" s="45">
        <f t="shared" si="22"/>
        <v>0</v>
      </c>
      <c r="BZ69" s="45">
        <f t="shared" si="23"/>
        <v>0</v>
      </c>
      <c r="CA69" s="45" t="str">
        <f t="shared" si="24"/>
        <v/>
      </c>
      <c r="CB69" s="108">
        <f t="shared" si="25"/>
        <v>0</v>
      </c>
      <c r="CC69" s="2"/>
      <c r="CZ69" s="14"/>
      <c r="DA69" s="14"/>
    </row>
    <row r="70" spans="1:105" s="4" customFormat="1" ht="16.5" customHeight="1" x14ac:dyDescent="0.15">
      <c r="A70" s="279" t="s">
        <v>96</v>
      </c>
      <c r="B70" s="280"/>
      <c r="C70" s="77">
        <f t="shared" si="26"/>
        <v>0</v>
      </c>
      <c r="D70" s="64">
        <f>+'ENERO '!D70+FEBRERO!D70+MARZO!D70+ABRIL!D70+'MAYO '!D70+JUNIO!D70+JULIO!D70+AGOSTO!D70+SEPTIEMBRE!D70+'OCTUBRE '!D70+'NOVIEMBRE '!D70+'DICIEMBRE '!D70</f>
        <v>0</v>
      </c>
      <c r="E70" s="64">
        <f>+'ENERO '!E70+FEBRERO!E70+MARZO!E70+ABRIL!E70+'MAYO '!E70+JUNIO!E70+JULIO!E70+AGOSTO!E70+SEPTIEMBRE!E70+'OCTUBRE '!E70+'NOVIEMBRE '!E70+'DICIEMBRE '!E70</f>
        <v>0</v>
      </c>
      <c r="F70" s="64">
        <f>+'ENERO '!F70+FEBRERO!F70+MARZO!F70+ABRIL!F70+'MAYO '!F70+JUNIO!F70+JULIO!F70+AGOSTO!F70+SEPTIEMBRE!F70+'OCTUBRE '!F70+'NOVIEMBRE '!F70+'DICIEMBRE '!F70</f>
        <v>0</v>
      </c>
      <c r="G70" s="64">
        <f>+'ENERO '!G70+FEBRERO!G70+MARZO!G70+ABRIL!G70+'MAYO '!G70+JUNIO!G70+JULIO!G70+AGOSTO!G70+SEPTIEMBRE!G70+'OCTUBRE '!G70+'NOVIEMBRE '!G70+'DICIEMBRE '!G70</f>
        <v>0</v>
      </c>
      <c r="H70" s="64">
        <f>+'ENERO '!H70+FEBRERO!H70+MARZO!H70+ABRIL!H70+'MAYO '!H70+JUNIO!H70+JULIO!H70+AGOSTO!H70+SEPTIEMBRE!H70+'OCTUBRE '!H70+'NOVIEMBRE '!H70+'DICIEMBRE '!H70</f>
        <v>0</v>
      </c>
      <c r="I70" s="64">
        <f>+'ENERO '!I70+FEBRERO!I70+MARZO!I70+ABRIL!I70+'MAYO '!I70+JUNIO!I70+JULIO!I70+AGOSTO!I70+SEPTIEMBRE!I70+'OCTUBRE '!I70+'NOVIEMBRE '!I70+'DICIEMBRE '!I70</f>
        <v>0</v>
      </c>
      <c r="J70" s="64">
        <f>+'ENERO '!J70+FEBRERO!J70+MARZO!J70+ABRIL!J70+'MAYO '!J70+JUNIO!J70+JULIO!J70+AGOSTO!J70+SEPTIEMBRE!J70+'OCTUBRE '!J70+'NOVIEMBRE '!J70+'DICIEMBRE '!J70</f>
        <v>0</v>
      </c>
      <c r="K70" s="64">
        <f>+'ENERO '!K70+FEBRERO!K70+MARZO!K70+ABRIL!K70+'MAYO '!K70+JUNIO!K70+JULIO!K70+AGOSTO!K70+SEPTIEMBRE!K70+'OCTUBRE '!K70+'NOVIEMBRE '!K70+'DICIEMBRE '!K70</f>
        <v>0</v>
      </c>
      <c r="L70" s="64">
        <f>+'ENERO '!L70+FEBRERO!L70+MARZO!L70+ABRIL!L70+'MAYO '!L70+JUNIO!L70+JULIO!L70+AGOSTO!L70+SEPTIEMBRE!L70+'OCTUBRE '!L70+'NOVIEMBRE '!L70+'DICIEMBRE '!L70</f>
        <v>0</v>
      </c>
      <c r="M70" s="64">
        <f>+'ENERO '!M70+FEBRERO!M70+MARZO!M70+ABRIL!M70+'MAYO '!M70+JUNIO!M70+JULIO!M70+AGOSTO!M70+SEPTIEMBRE!M70+'OCTUBRE '!M70+'NOVIEMBRE '!M70+'DICIEMBRE '!M70</f>
        <v>0</v>
      </c>
      <c r="N70" s="64">
        <f>+'ENERO '!N70+FEBRERO!N70+MARZO!N70+ABRIL!N70+'MAYO '!N70+JUNIO!N70+JULIO!N70+AGOSTO!N70+SEPTIEMBRE!N70+'OCTUBRE '!N70+'NOVIEMBRE '!N70+'DICIEMBRE '!N70</f>
        <v>0</v>
      </c>
      <c r="O70" s="64">
        <f>+'ENERO '!O70+FEBRERO!O70+MARZO!O70+ABRIL!O70+'MAYO '!O70+JUNIO!O70+JULIO!O70+AGOSTO!O70+SEPTIEMBRE!O70+'OCTUBRE '!O70+'NOVIEMBRE '!O70+'DICIEMBRE '!O70</f>
        <v>0</v>
      </c>
      <c r="P70" s="64">
        <f>+'ENERO '!P70+FEBRERO!P70+MARZO!P70+ABRIL!P70+'MAYO '!P70+JUNIO!P70+JULIO!P70+AGOSTO!P70+SEPTIEMBRE!P70+'OCTUBRE '!P70+'NOVIEMBRE '!P70+'DICIEMBRE '!P70</f>
        <v>0</v>
      </c>
      <c r="Q70" s="64">
        <f>+'ENERO '!Q70+FEBRERO!Q70+MARZO!Q70+ABRIL!Q70+'MAYO '!Q70+JUNIO!Q70+JULIO!Q70+AGOSTO!Q70+SEPTIEMBRE!Q70+'OCTUBRE '!Q70+'NOVIEMBRE '!Q70+'DICIEMBRE '!Q70</f>
        <v>0</v>
      </c>
      <c r="R70" s="64">
        <f>+'ENERO '!R70+FEBRERO!R70+MARZO!R70+ABRIL!R70+'MAYO '!R70+JUNIO!R70+JULIO!R70+AGOSTO!R70+SEPTIEMBRE!R70+'OCTUBRE '!R70+'NOVIEMBRE '!R70+'DICIEMBRE '!R70</f>
        <v>0</v>
      </c>
      <c r="S70" s="64">
        <f>+'ENERO '!S70+FEBRERO!S70+MARZO!S70+ABRIL!S70+'MAYO '!S70+JUNIO!S70+JULIO!S70+AGOSTO!S70+SEPTIEMBRE!S70+'OCTUBRE '!S70+'NOVIEMBRE '!S70+'DICIEMBRE '!S70</f>
        <v>0</v>
      </c>
      <c r="T70" s="64">
        <f>+'ENERO '!T70+FEBRERO!T70+MARZO!T70+ABRIL!T70+'MAYO '!T70+JUNIO!T70+JULIO!T70+AGOSTO!T70+SEPTIEMBRE!T70+'OCTUBRE '!T70+'NOVIEMBRE '!T70+'DICIEMBRE '!T70</f>
        <v>0</v>
      </c>
      <c r="U70" s="64">
        <f>+'ENERO '!U70+FEBRERO!U70+MARZO!U70+ABRIL!U70+'MAYO '!U70+JUNIO!U70+JULIO!U70+AGOSTO!U70+SEPTIEMBRE!U70+'OCTUBRE '!U70+'NOVIEMBRE '!U70+'DICIEMBRE '!U70</f>
        <v>0</v>
      </c>
      <c r="V70" s="64">
        <f>+'ENERO '!V70+FEBRERO!V70+MARZO!V70+ABRIL!V70+'MAYO '!V70+JUNIO!V70+JULIO!V70+AGOSTO!V70+SEPTIEMBRE!V70+'OCTUBRE '!V70+'NOVIEMBRE '!V70+'DICIEMBRE '!V70</f>
        <v>0</v>
      </c>
      <c r="W70" s="64">
        <f>+'ENERO '!W70+FEBRERO!W70+MARZO!W70+ABRIL!W70+'MAYO '!W70+JUNIO!W70+JULIO!W70+AGOSTO!W70+SEPTIEMBRE!W70+'OCTUBRE '!W70+'NOVIEMBRE '!W70+'DICIEMBRE '!W70</f>
        <v>0</v>
      </c>
      <c r="X70" s="64">
        <f>+'ENERO '!X70+FEBRERO!X70+MARZO!X70+ABRIL!X70+'MAYO '!X70+JUNIO!X70+JULIO!X70+AGOSTO!X70+SEPTIEMBRE!X70+'OCTUBRE '!X70+'NOVIEMBRE '!X70+'DICIEMBRE '!X70</f>
        <v>0</v>
      </c>
      <c r="Y70" s="165" t="str">
        <f t="shared" si="17"/>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18"/>
        <v/>
      </c>
      <c r="BR70" s="105" t="str">
        <f t="shared" si="19"/>
        <v/>
      </c>
      <c r="BS70" s="105" t="str">
        <f t="shared" si="20"/>
        <v/>
      </c>
      <c r="BT70" s="105" t="str">
        <f t="shared" si="21"/>
        <v/>
      </c>
      <c r="BU70" s="2"/>
      <c r="BV70" s="2"/>
      <c r="BW70" s="2"/>
      <c r="BX70" s="2"/>
      <c r="BY70" s="45">
        <f t="shared" si="22"/>
        <v>0</v>
      </c>
      <c r="BZ70" s="45">
        <f t="shared" si="23"/>
        <v>0</v>
      </c>
      <c r="CA70" s="45" t="str">
        <f t="shared" si="24"/>
        <v/>
      </c>
      <c r="CB70" s="108">
        <f t="shared" si="25"/>
        <v>0</v>
      </c>
      <c r="CC70" s="2"/>
      <c r="CZ70" s="14"/>
      <c r="DA70" s="14"/>
    </row>
    <row r="71" spans="1:105" s="4" customFormat="1" ht="16.5" customHeight="1" x14ac:dyDescent="0.15">
      <c r="A71" s="279" t="s">
        <v>97</v>
      </c>
      <c r="B71" s="280"/>
      <c r="C71" s="77">
        <f t="shared" si="26"/>
        <v>1304</v>
      </c>
      <c r="D71" s="64">
        <f>+'ENERO '!D71+FEBRERO!D71+MARZO!D71+ABRIL!D71+'MAYO '!D71+JUNIO!D71+JULIO!D71+AGOSTO!D71+SEPTIEMBRE!D71+'OCTUBRE '!D71+'NOVIEMBRE '!D71+'DICIEMBRE '!D71</f>
        <v>2</v>
      </c>
      <c r="E71" s="64">
        <f>+'ENERO '!E71+FEBRERO!E71+MARZO!E71+ABRIL!E71+'MAYO '!E71+JUNIO!E71+JULIO!E71+AGOSTO!E71+SEPTIEMBRE!E71+'OCTUBRE '!E71+'NOVIEMBRE '!E71+'DICIEMBRE '!E71</f>
        <v>15</v>
      </c>
      <c r="F71" s="64">
        <f>+'ENERO '!F71+FEBRERO!F71+MARZO!F71+ABRIL!F71+'MAYO '!F71+JUNIO!F71+JULIO!F71+AGOSTO!F71+SEPTIEMBRE!F71+'OCTUBRE '!F71+'NOVIEMBRE '!F71+'DICIEMBRE '!F71</f>
        <v>22</v>
      </c>
      <c r="G71" s="64">
        <f>+'ENERO '!G71+FEBRERO!G71+MARZO!G71+ABRIL!G71+'MAYO '!G71+JUNIO!G71+JULIO!G71+AGOSTO!G71+SEPTIEMBRE!G71+'OCTUBRE '!G71+'NOVIEMBRE '!G71+'DICIEMBRE '!G71</f>
        <v>4</v>
      </c>
      <c r="H71" s="64">
        <f>+'ENERO '!H71+FEBRERO!H71+MARZO!H71+ABRIL!H71+'MAYO '!H71+JUNIO!H71+JULIO!H71+AGOSTO!H71+SEPTIEMBRE!H71+'OCTUBRE '!H71+'NOVIEMBRE '!H71+'DICIEMBRE '!H71</f>
        <v>1</v>
      </c>
      <c r="I71" s="64">
        <f>+'ENERO '!I71+FEBRERO!I71+MARZO!I71+ABRIL!I71+'MAYO '!I71+JUNIO!I71+JULIO!I71+AGOSTO!I71+SEPTIEMBRE!I71+'OCTUBRE '!I71+'NOVIEMBRE '!I71+'DICIEMBRE '!I71</f>
        <v>2</v>
      </c>
      <c r="J71" s="64">
        <f>+'ENERO '!J71+FEBRERO!J71+MARZO!J71+ABRIL!J71+'MAYO '!J71+JUNIO!J71+JULIO!J71+AGOSTO!J71+SEPTIEMBRE!J71+'OCTUBRE '!J71+'NOVIEMBRE '!J71+'DICIEMBRE '!J71</f>
        <v>1</v>
      </c>
      <c r="K71" s="64">
        <f>+'ENERO '!K71+FEBRERO!K71+MARZO!K71+ABRIL!K71+'MAYO '!K71+JUNIO!K71+JULIO!K71+AGOSTO!K71+SEPTIEMBRE!K71+'OCTUBRE '!K71+'NOVIEMBRE '!K71+'DICIEMBRE '!K71</f>
        <v>3</v>
      </c>
      <c r="L71" s="64">
        <f>+'ENERO '!L71+FEBRERO!L71+MARZO!L71+ABRIL!L71+'MAYO '!L71+JUNIO!L71+JULIO!L71+AGOSTO!L71+SEPTIEMBRE!L71+'OCTUBRE '!L71+'NOVIEMBRE '!L71+'DICIEMBRE '!L71</f>
        <v>1</v>
      </c>
      <c r="M71" s="64">
        <f>+'ENERO '!M71+FEBRERO!M71+MARZO!M71+ABRIL!M71+'MAYO '!M71+JUNIO!M71+JULIO!M71+AGOSTO!M71+SEPTIEMBRE!M71+'OCTUBRE '!M71+'NOVIEMBRE '!M71+'DICIEMBRE '!M71</f>
        <v>1</v>
      </c>
      <c r="N71" s="64">
        <f>+'ENERO '!N71+FEBRERO!N71+MARZO!N71+ABRIL!N71+'MAYO '!N71+JUNIO!N71+JULIO!N71+AGOSTO!N71+SEPTIEMBRE!N71+'OCTUBRE '!N71+'NOVIEMBRE '!N71+'DICIEMBRE '!N71</f>
        <v>3</v>
      </c>
      <c r="O71" s="64">
        <f>+'ENERO '!O71+FEBRERO!O71+MARZO!O71+ABRIL!O71+'MAYO '!O71+JUNIO!O71+JULIO!O71+AGOSTO!O71+SEPTIEMBRE!O71+'OCTUBRE '!O71+'NOVIEMBRE '!O71+'DICIEMBRE '!O71</f>
        <v>3</v>
      </c>
      <c r="P71" s="64">
        <f>+'ENERO '!P71+FEBRERO!P71+MARZO!P71+ABRIL!P71+'MAYO '!P71+JUNIO!P71+JULIO!P71+AGOSTO!P71+SEPTIEMBRE!P71+'OCTUBRE '!P71+'NOVIEMBRE '!P71+'DICIEMBRE '!P71</f>
        <v>8</v>
      </c>
      <c r="Q71" s="64">
        <f>+'ENERO '!Q71+FEBRERO!Q71+MARZO!Q71+ABRIL!Q71+'MAYO '!Q71+JUNIO!Q71+JULIO!Q71+AGOSTO!Q71+SEPTIEMBRE!Q71+'OCTUBRE '!Q71+'NOVIEMBRE '!Q71+'DICIEMBRE '!Q71</f>
        <v>408</v>
      </c>
      <c r="R71" s="64">
        <f>+'ENERO '!R71+FEBRERO!R71+MARZO!R71+ABRIL!R71+'MAYO '!R71+JUNIO!R71+JULIO!R71+AGOSTO!R71+SEPTIEMBRE!R71+'OCTUBRE '!R71+'NOVIEMBRE '!R71+'DICIEMBRE '!R71</f>
        <v>381</v>
      </c>
      <c r="S71" s="64">
        <f>+'ENERO '!S71+FEBRERO!S71+MARZO!S71+ABRIL!S71+'MAYO '!S71+JUNIO!S71+JULIO!S71+AGOSTO!S71+SEPTIEMBRE!S71+'OCTUBRE '!S71+'NOVIEMBRE '!S71+'DICIEMBRE '!S71</f>
        <v>230</v>
      </c>
      <c r="T71" s="64">
        <f>+'ENERO '!T71+FEBRERO!T71+MARZO!T71+ABRIL!T71+'MAYO '!T71+JUNIO!T71+JULIO!T71+AGOSTO!T71+SEPTIEMBRE!T71+'OCTUBRE '!T71+'NOVIEMBRE '!T71+'DICIEMBRE '!T71</f>
        <v>219</v>
      </c>
      <c r="U71" s="64">
        <f>+'ENERO '!U71+FEBRERO!U71+MARZO!U71+ABRIL!U71+'MAYO '!U71+JUNIO!U71+JULIO!U71+AGOSTO!U71+SEPTIEMBRE!U71+'OCTUBRE '!U71+'NOVIEMBRE '!U71+'DICIEMBRE '!U71</f>
        <v>498</v>
      </c>
      <c r="V71" s="64">
        <f>+'ENERO '!V71+FEBRERO!V71+MARZO!V71+ABRIL!V71+'MAYO '!V71+JUNIO!V71+JULIO!V71+AGOSTO!V71+SEPTIEMBRE!V71+'OCTUBRE '!V71+'NOVIEMBRE '!V71+'DICIEMBRE '!V71</f>
        <v>806</v>
      </c>
      <c r="W71" s="64">
        <f>+'ENERO '!W71+FEBRERO!W71+MARZO!W71+ABRIL!W71+'MAYO '!W71+JUNIO!W71+JULIO!W71+AGOSTO!W71+SEPTIEMBRE!W71+'OCTUBRE '!W71+'NOVIEMBRE '!W71+'DICIEMBRE '!W71</f>
        <v>1304</v>
      </c>
      <c r="X71" s="64">
        <f>+'ENERO '!X71+FEBRERO!X71+MARZO!X71+ABRIL!X71+'MAYO '!X71+JUNIO!X71+JULIO!X71+AGOSTO!X71+SEPTIEMBRE!X71+'OCTUBRE '!X71+'NOVIEMBRE '!X71+'DICIEMBRE '!X71</f>
        <v>163</v>
      </c>
      <c r="Y71" s="165" t="str">
        <f t="shared" si="17"/>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18"/>
        <v/>
      </c>
      <c r="BR71" s="105" t="str">
        <f t="shared" si="19"/>
        <v/>
      </c>
      <c r="BS71" s="105" t="str">
        <f t="shared" si="20"/>
        <v/>
      </c>
      <c r="BT71" s="105" t="str">
        <f t="shared" si="21"/>
        <v/>
      </c>
      <c r="BU71" s="2"/>
      <c r="BV71" s="2"/>
      <c r="BW71" s="2"/>
      <c r="BX71" s="2"/>
      <c r="BY71" s="45">
        <f t="shared" si="22"/>
        <v>0</v>
      </c>
      <c r="BZ71" s="45">
        <f t="shared" si="23"/>
        <v>0</v>
      </c>
      <c r="CA71" s="45">
        <f t="shared" si="24"/>
        <v>0</v>
      </c>
      <c r="CB71" s="108">
        <f t="shared" si="25"/>
        <v>0</v>
      </c>
      <c r="CC71" s="2"/>
      <c r="CZ71" s="14"/>
      <c r="DA71" s="14"/>
    </row>
    <row r="72" spans="1:105" s="4" customFormat="1" ht="17.25" customHeight="1" x14ac:dyDescent="0.15">
      <c r="A72" s="321" t="s">
        <v>98</v>
      </c>
      <c r="B72" s="322"/>
      <c r="C72" s="60">
        <f t="shared" si="26"/>
        <v>0</v>
      </c>
      <c r="D72" s="64">
        <f>+'ENERO '!D72+FEBRERO!D72+MARZO!D72+ABRIL!D72+'MAYO '!D72+JUNIO!D72+JULIO!D72+AGOSTO!D72+SEPTIEMBRE!D72+'OCTUBRE '!D72+'NOVIEMBRE '!D72+'DICIEMBRE '!D72</f>
        <v>0</v>
      </c>
      <c r="E72" s="64">
        <f>+'ENERO '!E72+FEBRERO!E72+MARZO!E72+ABRIL!E72+'MAYO '!E72+JUNIO!E72+JULIO!E72+AGOSTO!E72+SEPTIEMBRE!E72+'OCTUBRE '!E72+'NOVIEMBRE '!E72+'DICIEMBRE '!E72</f>
        <v>0</v>
      </c>
      <c r="F72" s="64">
        <f>+'ENERO '!F72+FEBRERO!F72+MARZO!F72+ABRIL!F72+'MAYO '!F72+JUNIO!F72+JULIO!F72+AGOSTO!F72+SEPTIEMBRE!F72+'OCTUBRE '!F72+'NOVIEMBRE '!F72+'DICIEMBRE '!F72</f>
        <v>0</v>
      </c>
      <c r="G72" s="64">
        <f>+'ENERO '!G72+FEBRERO!G72+MARZO!G72+ABRIL!G72+'MAYO '!G72+JUNIO!G72+JULIO!G72+AGOSTO!G72+SEPTIEMBRE!G72+'OCTUBRE '!G72+'NOVIEMBRE '!G72+'DICIEMBRE '!G72</f>
        <v>0</v>
      </c>
      <c r="H72" s="64">
        <f>+'ENERO '!H72+FEBRERO!H72+MARZO!H72+ABRIL!H72+'MAYO '!H72+JUNIO!H72+JULIO!H72+AGOSTO!H72+SEPTIEMBRE!H72+'OCTUBRE '!H72+'NOVIEMBRE '!H72+'DICIEMBRE '!H72</f>
        <v>0</v>
      </c>
      <c r="I72" s="64">
        <f>+'ENERO '!I72+FEBRERO!I72+MARZO!I72+ABRIL!I72+'MAYO '!I72+JUNIO!I72+JULIO!I72+AGOSTO!I72+SEPTIEMBRE!I72+'OCTUBRE '!I72+'NOVIEMBRE '!I72+'DICIEMBRE '!I72</f>
        <v>0</v>
      </c>
      <c r="J72" s="64">
        <f>+'ENERO '!J72+FEBRERO!J72+MARZO!J72+ABRIL!J72+'MAYO '!J72+JUNIO!J72+JULIO!J72+AGOSTO!J72+SEPTIEMBRE!J72+'OCTUBRE '!J72+'NOVIEMBRE '!J72+'DICIEMBRE '!J72</f>
        <v>0</v>
      </c>
      <c r="K72" s="64">
        <f>+'ENERO '!K72+FEBRERO!K72+MARZO!K72+ABRIL!K72+'MAYO '!K72+JUNIO!K72+JULIO!K72+AGOSTO!K72+SEPTIEMBRE!K72+'OCTUBRE '!K72+'NOVIEMBRE '!K72+'DICIEMBRE '!K72</f>
        <v>0</v>
      </c>
      <c r="L72" s="64">
        <f>+'ENERO '!L72+FEBRERO!L72+MARZO!L72+ABRIL!L72+'MAYO '!L72+JUNIO!L72+JULIO!L72+AGOSTO!L72+SEPTIEMBRE!L72+'OCTUBRE '!L72+'NOVIEMBRE '!L72+'DICIEMBRE '!L72</f>
        <v>0</v>
      </c>
      <c r="M72" s="64">
        <f>+'ENERO '!M72+FEBRERO!M72+MARZO!M72+ABRIL!M72+'MAYO '!M72+JUNIO!M72+JULIO!M72+AGOSTO!M72+SEPTIEMBRE!M72+'OCTUBRE '!M72+'NOVIEMBRE '!M72+'DICIEMBRE '!M72</f>
        <v>0</v>
      </c>
      <c r="N72" s="64">
        <f>+'ENERO '!N72+FEBRERO!N72+MARZO!N72+ABRIL!N72+'MAYO '!N72+JUNIO!N72+JULIO!N72+AGOSTO!N72+SEPTIEMBRE!N72+'OCTUBRE '!N72+'NOVIEMBRE '!N72+'DICIEMBRE '!N72</f>
        <v>0</v>
      </c>
      <c r="O72" s="64">
        <f>+'ENERO '!O72+FEBRERO!O72+MARZO!O72+ABRIL!O72+'MAYO '!O72+JUNIO!O72+JULIO!O72+AGOSTO!O72+SEPTIEMBRE!O72+'OCTUBRE '!O72+'NOVIEMBRE '!O72+'DICIEMBRE '!O72</f>
        <v>0</v>
      </c>
      <c r="P72" s="64">
        <f>+'ENERO '!P72+FEBRERO!P72+MARZO!P72+ABRIL!P72+'MAYO '!P72+JUNIO!P72+JULIO!P72+AGOSTO!P72+SEPTIEMBRE!P72+'OCTUBRE '!P72+'NOVIEMBRE '!P72+'DICIEMBRE '!P72</f>
        <v>0</v>
      </c>
      <c r="Q72" s="64">
        <f>+'ENERO '!Q72+FEBRERO!Q72+MARZO!Q72+ABRIL!Q72+'MAYO '!Q72+JUNIO!Q72+JULIO!Q72+AGOSTO!Q72+SEPTIEMBRE!Q72+'OCTUBRE '!Q72+'NOVIEMBRE '!Q72+'DICIEMBRE '!Q72</f>
        <v>0</v>
      </c>
      <c r="R72" s="64">
        <f>+'ENERO '!R72+FEBRERO!R72+MARZO!R72+ABRIL!R72+'MAYO '!R72+JUNIO!R72+JULIO!R72+AGOSTO!R72+SEPTIEMBRE!R72+'OCTUBRE '!R72+'NOVIEMBRE '!R72+'DICIEMBRE '!R72</f>
        <v>0</v>
      </c>
      <c r="S72" s="64">
        <f>+'ENERO '!S72+FEBRERO!S72+MARZO!S72+ABRIL!S72+'MAYO '!S72+JUNIO!S72+JULIO!S72+AGOSTO!S72+SEPTIEMBRE!S72+'OCTUBRE '!S72+'NOVIEMBRE '!S72+'DICIEMBRE '!S72</f>
        <v>0</v>
      </c>
      <c r="T72" s="64">
        <f>+'ENERO '!T72+FEBRERO!T72+MARZO!T72+ABRIL!T72+'MAYO '!T72+JUNIO!T72+JULIO!T72+AGOSTO!T72+SEPTIEMBRE!T72+'OCTUBRE '!T72+'NOVIEMBRE '!T72+'DICIEMBRE '!T72</f>
        <v>0</v>
      </c>
      <c r="U72" s="64">
        <f>+'ENERO '!U72+FEBRERO!U72+MARZO!U72+ABRIL!U72+'MAYO '!U72+JUNIO!U72+JULIO!U72+AGOSTO!U72+SEPTIEMBRE!U72+'OCTUBRE '!U72+'NOVIEMBRE '!U72+'DICIEMBRE '!U72</f>
        <v>0</v>
      </c>
      <c r="V72" s="64">
        <f>+'ENERO '!V72+FEBRERO!V72+MARZO!V72+ABRIL!V72+'MAYO '!V72+JUNIO!V72+JULIO!V72+AGOSTO!V72+SEPTIEMBRE!V72+'OCTUBRE '!V72+'NOVIEMBRE '!V72+'DICIEMBRE '!V72</f>
        <v>0</v>
      </c>
      <c r="W72" s="64">
        <f>+'ENERO '!W72+FEBRERO!W72+MARZO!W72+ABRIL!W72+'MAYO '!W72+JUNIO!W72+JULIO!W72+AGOSTO!W72+SEPTIEMBRE!W72+'OCTUBRE '!W72+'NOVIEMBRE '!W72+'DICIEMBRE '!W72</f>
        <v>0</v>
      </c>
      <c r="X72" s="64">
        <f>+'ENERO '!X72+FEBRERO!X72+MARZO!X72+ABRIL!X72+'MAYO '!X72+JUNIO!X72+JULIO!X72+AGOSTO!X72+SEPTIEMBRE!X72+'OCTUBRE '!X72+'NOVIEMBRE '!X72+'DICIEMBRE '!X72</f>
        <v>0</v>
      </c>
      <c r="Y72" s="165" t="str">
        <f t="shared" si="17"/>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18"/>
        <v/>
      </c>
      <c r="BR72" s="105" t="str">
        <f t="shared" si="19"/>
        <v/>
      </c>
      <c r="BS72" s="105" t="str">
        <f t="shared" si="20"/>
        <v/>
      </c>
      <c r="BT72" s="105" t="str">
        <f t="shared" si="21"/>
        <v/>
      </c>
      <c r="BU72" s="2"/>
      <c r="BV72" s="2"/>
      <c r="BW72" s="2"/>
      <c r="BX72" s="2"/>
      <c r="BY72" s="45">
        <f t="shared" si="22"/>
        <v>0</v>
      </c>
      <c r="BZ72" s="45">
        <f t="shared" si="23"/>
        <v>0</v>
      </c>
      <c r="CA72" s="45" t="str">
        <f t="shared" si="24"/>
        <v/>
      </c>
      <c r="CB72" s="108">
        <f t="shared" si="25"/>
        <v>0</v>
      </c>
      <c r="CC72" s="2"/>
      <c r="CZ72" s="14"/>
      <c r="DA72" s="14"/>
    </row>
    <row r="73" spans="1:105" s="4" customFormat="1" ht="15" customHeight="1" x14ac:dyDescent="0.15">
      <c r="A73" s="267" t="s">
        <v>36</v>
      </c>
      <c r="B73" s="268"/>
      <c r="C73" s="92">
        <f t="shared" ref="C73:X73" si="27">SUM(C62:C72)</f>
        <v>10717</v>
      </c>
      <c r="D73" s="170">
        <f>SUM(D62:D72)</f>
        <v>621</v>
      </c>
      <c r="E73" s="171">
        <f t="shared" si="27"/>
        <v>316</v>
      </c>
      <c r="F73" s="73">
        <f t="shared" si="27"/>
        <v>333</v>
      </c>
      <c r="G73" s="73">
        <f t="shared" si="27"/>
        <v>452</v>
      </c>
      <c r="H73" s="73">
        <f t="shared" si="27"/>
        <v>749</v>
      </c>
      <c r="I73" s="73">
        <f t="shared" si="27"/>
        <v>736</v>
      </c>
      <c r="J73" s="73">
        <f t="shared" si="27"/>
        <v>814</v>
      </c>
      <c r="K73" s="73">
        <f t="shared" si="27"/>
        <v>742</v>
      </c>
      <c r="L73" s="73">
        <f t="shared" si="27"/>
        <v>462</v>
      </c>
      <c r="M73" s="73">
        <f t="shared" si="27"/>
        <v>447</v>
      </c>
      <c r="N73" s="73">
        <f t="shared" si="27"/>
        <v>354</v>
      </c>
      <c r="O73" s="73">
        <f t="shared" si="27"/>
        <v>487</v>
      </c>
      <c r="P73" s="73">
        <f t="shared" si="27"/>
        <v>501</v>
      </c>
      <c r="Q73" s="73">
        <f t="shared" si="27"/>
        <v>1086</v>
      </c>
      <c r="R73" s="73">
        <f t="shared" si="27"/>
        <v>1010</v>
      </c>
      <c r="S73" s="73">
        <f t="shared" si="27"/>
        <v>841</v>
      </c>
      <c r="T73" s="75">
        <f t="shared" si="27"/>
        <v>766</v>
      </c>
      <c r="U73" s="92">
        <f t="shared" si="27"/>
        <v>3828</v>
      </c>
      <c r="V73" s="92">
        <f t="shared" si="27"/>
        <v>6889</v>
      </c>
      <c r="W73" s="172">
        <f t="shared" si="27"/>
        <v>10675</v>
      </c>
      <c r="X73" s="173">
        <f t="shared" si="27"/>
        <v>8296</v>
      </c>
      <c r="Y73" s="165" t="str">
        <f t="shared" si="17"/>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18"/>
        <v/>
      </c>
      <c r="BR73" s="105" t="str">
        <f t="shared" si="19"/>
        <v/>
      </c>
      <c r="BS73" s="105" t="str">
        <f t="shared" si="20"/>
        <v/>
      </c>
      <c r="BT73" s="105" t="str">
        <f t="shared" si="21"/>
        <v/>
      </c>
      <c r="BU73" s="2"/>
      <c r="BV73" s="2"/>
      <c r="BW73" s="2"/>
      <c r="BX73" s="2"/>
      <c r="BY73" s="45">
        <f t="shared" si="22"/>
        <v>0</v>
      </c>
      <c r="BZ73" s="45">
        <f t="shared" si="23"/>
        <v>0</v>
      </c>
      <c r="CA73" s="45">
        <f t="shared" si="24"/>
        <v>0</v>
      </c>
      <c r="CB73" s="108">
        <f t="shared" si="25"/>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f>+'ENERO '!D77+FEBRERO!D77+MARZO!D77+ABRIL!D77+'MAYO '!D77+JUNIO!D77+JULIO!D77+AGOSTO!D77+SEPTIEMBRE!D77+'OCTUBRE '!D77+'NOVIEMBRE '!D77+'DICIEMBRE '!D77</f>
        <v>0</v>
      </c>
      <c r="E77" s="64">
        <f>+'ENERO '!E77+FEBRERO!E77+MARZO!E77+ABRIL!E77+'MAYO '!E77+JUNIO!E77+JULIO!E77+AGOSTO!E77+SEPTIEMBRE!E77+'OCTUBRE '!E77+'NOVIEMBRE '!E77+'DICIEMBRE '!E77</f>
        <v>0</v>
      </c>
      <c r="F77" s="64">
        <f>+'ENERO '!F77+FEBRERO!F77+MARZO!F77+ABRIL!F77+'MAYO '!F77+JUNIO!F77+JULIO!F77+AGOSTO!F77+SEPTIEMBRE!F77+'OCTUBRE '!F77+'NOVIEMBRE '!F77+'DICIEMBRE '!F77</f>
        <v>0</v>
      </c>
      <c r="G77" s="64">
        <f>+'ENERO '!G77+FEBRERO!G77+MARZO!G77+ABRIL!G77+'MAYO '!G77+JUNIO!G77+JULIO!G77+AGOSTO!G77+SEPTIEMBRE!G77+'OCTUBRE '!G77+'NOVIEMBRE '!G77+'DICIEMBRE '!G77</f>
        <v>0</v>
      </c>
      <c r="H77" s="64">
        <f>+'ENERO '!H77+FEBRERO!H77+MARZO!H77+ABRIL!H77+'MAYO '!H77+JUNIO!H77+JULIO!H77+AGOSTO!H77+SEPTIEMBRE!H77+'OCTUBRE '!H77+'NOVIEMBRE '!H77+'DICIEMBRE '!H77</f>
        <v>0</v>
      </c>
      <c r="I77" s="64">
        <f>+'ENERO '!I77+FEBRERO!I77+MARZO!I77+ABRIL!I77+'MAYO '!I77+JUNIO!I77+JULIO!I77+AGOSTO!I77+SEPTIEMBRE!I77+'OCTUBRE '!I77+'NOVIEMBRE '!I77+'DICIEMBRE '!I77</f>
        <v>0</v>
      </c>
      <c r="J77" s="64">
        <f>+'ENERO '!J77+FEBRERO!J77+MARZO!J77+ABRIL!J77+'MAYO '!J77+JUNIO!J77+JULIO!J77+AGOSTO!J77+SEPTIEMBRE!J77+'OCTUBRE '!J77+'NOVIEMBRE '!J77+'DICIEMBRE '!J77</f>
        <v>0</v>
      </c>
      <c r="K77" s="64">
        <f>+'ENERO '!K77+FEBRERO!K77+MARZO!K77+ABRIL!K77+'MAYO '!K77+JUNIO!K77+JULIO!K77+AGOSTO!K77+SEPTIEMBRE!K77+'OCTUBRE '!K77+'NOVIEMBRE '!K77+'DICIEMBRE '!K77</f>
        <v>0</v>
      </c>
      <c r="L77" s="64">
        <f>+'ENERO '!L77+FEBRERO!L77+MARZO!L77+ABRIL!L77+'MAYO '!L77+JUNIO!L77+JULIO!L77+AGOSTO!L77+SEPTIEMBRE!L77+'OCTUBRE '!L77+'NOVIEMBRE '!L77+'DICIEMBRE '!L77</f>
        <v>0</v>
      </c>
      <c r="M77" s="64">
        <f>+'ENERO '!M77+FEBRERO!M77+MARZO!M77+ABRIL!M77+'MAYO '!M77+JUNIO!M77+JULIO!M77+AGOSTO!M77+SEPTIEMBRE!M77+'OCTUBRE '!M77+'NOVIEMBRE '!M77+'DICIEMBRE '!M77</f>
        <v>0</v>
      </c>
      <c r="N77" s="64">
        <f>+'ENERO '!N77+FEBRERO!N77+MARZO!N77+ABRIL!N77+'MAYO '!N77+JUNIO!N77+JULIO!N77+AGOSTO!N77+SEPTIEMBRE!N77+'OCTUBRE '!N77+'NOVIEMBRE '!N77+'DICIEMBRE '!N77</f>
        <v>0</v>
      </c>
      <c r="O77" s="64">
        <f>+'ENERO '!O77+FEBRERO!O77+MARZO!O77+ABRIL!O77+'MAYO '!O77+JUNIO!O77+JULIO!O77+AGOSTO!O77+SEPTIEMBRE!O77+'OCTUBRE '!O77+'NOVIEMBRE '!O77+'DICIEMBRE '!O77</f>
        <v>0</v>
      </c>
      <c r="P77" s="64">
        <f>+'ENERO '!P77+FEBRERO!P77+MARZO!P77+ABRIL!P77+'MAYO '!P77+JUNIO!P77+JULIO!P77+AGOSTO!P77+SEPTIEMBRE!P77+'OCTUBRE '!P77+'NOVIEMBRE '!P77+'DICIEMBRE '!P77</f>
        <v>0</v>
      </c>
      <c r="Q77" s="64">
        <f>+'ENERO '!Q77+FEBRERO!Q77+MARZO!Q77+ABRIL!Q77+'MAYO '!Q77+JUNIO!Q77+JULIO!Q77+AGOSTO!Q77+SEPTIEMBRE!Q77+'OCTUBRE '!Q77+'NOVIEMBRE '!Q77+'DICIEMBRE '!Q77</f>
        <v>0</v>
      </c>
      <c r="R77" s="64">
        <f>+'ENERO '!R77+FEBRERO!R77+MARZO!R77+ABRIL!R77+'MAYO '!R77+JUNIO!R77+JULIO!R77+AGOSTO!R77+SEPTIEMBRE!R77+'OCTUBRE '!R77+'NOVIEMBRE '!R77+'DICIEMBRE '!R77</f>
        <v>0</v>
      </c>
      <c r="S77" s="64">
        <f>+'ENERO '!S77+FEBRERO!S77+MARZO!S77+ABRIL!S77+'MAYO '!S77+JUNIO!S77+JULIO!S77+AGOSTO!S77+SEPTIEMBRE!S77+'OCTUBRE '!S77+'NOVIEMBRE '!S77+'DICIEMBRE '!S77</f>
        <v>0</v>
      </c>
      <c r="T77" s="64">
        <f>+'ENERO '!T77+FEBRERO!T77+MARZO!T77+ABRIL!T77+'MAYO '!T77+JUNIO!T77+JULIO!T77+AGOSTO!T77+SEPTIEMBRE!T77+'OCTUBRE '!T77+'NOVIEMBRE '!T77+'DICIEMBRE '!T77</f>
        <v>0</v>
      </c>
      <c r="U77" s="64">
        <f>+'ENERO '!U77+FEBRERO!U77+MARZO!U77+ABRIL!U77+'MAYO '!U77+JUNIO!U77+JULIO!U77+AGOSTO!U77+SEPTIEMBRE!U77+'OCTUBRE '!U77+'NOVIEMBRE '!U77+'DICIEMBRE '!U77</f>
        <v>0</v>
      </c>
      <c r="V77" s="64">
        <f>+'ENERO '!V77+FEBRERO!V77+MARZO!V77+ABRIL!V77+'MAYO '!V77+JUNIO!V77+JULIO!V77+AGOSTO!V77+SEPTIEMBRE!V77+'OCTUBRE '!V77+'NOVIEMBRE '!V77+'DICIEMBRE '!V77</f>
        <v>0</v>
      </c>
      <c r="W77" s="64">
        <f>+'ENERO '!W77+FEBRERO!W77+MARZO!W77+ABRIL!W77+'MAYO '!W77+JUNIO!W77+JULIO!W77+AGOSTO!W77+SEPTIEMBRE!W77+'OCTUBRE '!W77+'NOVIEMBRE '!W77+'DICIEMBRE '!W77</f>
        <v>0</v>
      </c>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28">SUM(D78:T78)</f>
        <v>93</v>
      </c>
      <c r="D78" s="64">
        <f>+'ENERO '!D78+FEBRERO!D78+MARZO!D78+ABRIL!D78+'MAYO '!D78+JUNIO!D78+JULIO!D78+AGOSTO!D78+SEPTIEMBRE!D78+'OCTUBRE '!D78+'NOVIEMBRE '!D78+'DICIEMBRE '!D78</f>
        <v>3</v>
      </c>
      <c r="E78" s="64">
        <f>+'ENERO '!E78+FEBRERO!E78+MARZO!E78+ABRIL!E78+'MAYO '!E78+JUNIO!E78+JULIO!E78+AGOSTO!E78+SEPTIEMBRE!E78+'OCTUBRE '!E78+'NOVIEMBRE '!E78+'DICIEMBRE '!E78</f>
        <v>3</v>
      </c>
      <c r="F78" s="64">
        <f>+'ENERO '!F78+FEBRERO!F78+MARZO!F78+ABRIL!F78+'MAYO '!F78+JUNIO!F78+JULIO!F78+AGOSTO!F78+SEPTIEMBRE!F78+'OCTUBRE '!F78+'NOVIEMBRE '!F78+'DICIEMBRE '!F78</f>
        <v>1</v>
      </c>
      <c r="G78" s="64">
        <f>+'ENERO '!G78+FEBRERO!G78+MARZO!G78+ABRIL!G78+'MAYO '!G78+JUNIO!G78+JULIO!G78+AGOSTO!G78+SEPTIEMBRE!G78+'OCTUBRE '!G78+'NOVIEMBRE '!G78+'DICIEMBRE '!G78</f>
        <v>13</v>
      </c>
      <c r="H78" s="64">
        <f>+'ENERO '!H78+FEBRERO!H78+MARZO!H78+ABRIL!H78+'MAYO '!H78+JUNIO!H78+JULIO!H78+AGOSTO!H78+SEPTIEMBRE!H78+'OCTUBRE '!H78+'NOVIEMBRE '!H78+'DICIEMBRE '!H78</f>
        <v>18</v>
      </c>
      <c r="I78" s="64">
        <f>+'ENERO '!I78+FEBRERO!I78+MARZO!I78+ABRIL!I78+'MAYO '!I78+JUNIO!I78+JULIO!I78+AGOSTO!I78+SEPTIEMBRE!I78+'OCTUBRE '!I78+'NOVIEMBRE '!I78+'DICIEMBRE '!I78</f>
        <v>12</v>
      </c>
      <c r="J78" s="64">
        <f>+'ENERO '!J78+FEBRERO!J78+MARZO!J78+ABRIL!J78+'MAYO '!J78+JUNIO!J78+JULIO!J78+AGOSTO!J78+SEPTIEMBRE!J78+'OCTUBRE '!J78+'NOVIEMBRE '!J78+'DICIEMBRE '!J78</f>
        <v>15</v>
      </c>
      <c r="K78" s="64">
        <f>+'ENERO '!K78+FEBRERO!K78+MARZO!K78+ABRIL!K78+'MAYO '!K78+JUNIO!K78+JULIO!K78+AGOSTO!K78+SEPTIEMBRE!K78+'OCTUBRE '!K78+'NOVIEMBRE '!K78+'DICIEMBRE '!K78</f>
        <v>8</v>
      </c>
      <c r="L78" s="64">
        <f>+'ENERO '!L78+FEBRERO!L78+MARZO!L78+ABRIL!L78+'MAYO '!L78+JUNIO!L78+JULIO!L78+AGOSTO!L78+SEPTIEMBRE!L78+'OCTUBRE '!L78+'NOVIEMBRE '!L78+'DICIEMBRE '!L78</f>
        <v>3</v>
      </c>
      <c r="M78" s="64">
        <f>+'ENERO '!M78+FEBRERO!M78+MARZO!M78+ABRIL!M78+'MAYO '!M78+JUNIO!M78+JULIO!M78+AGOSTO!M78+SEPTIEMBRE!M78+'OCTUBRE '!M78+'NOVIEMBRE '!M78+'DICIEMBRE '!M78</f>
        <v>3</v>
      </c>
      <c r="N78" s="64">
        <f>+'ENERO '!N78+FEBRERO!N78+MARZO!N78+ABRIL!N78+'MAYO '!N78+JUNIO!N78+JULIO!N78+AGOSTO!N78+SEPTIEMBRE!N78+'OCTUBRE '!N78+'NOVIEMBRE '!N78+'DICIEMBRE '!N78</f>
        <v>4</v>
      </c>
      <c r="O78" s="64">
        <f>+'ENERO '!O78+FEBRERO!O78+MARZO!O78+ABRIL!O78+'MAYO '!O78+JUNIO!O78+JULIO!O78+AGOSTO!O78+SEPTIEMBRE!O78+'OCTUBRE '!O78+'NOVIEMBRE '!O78+'DICIEMBRE '!O78</f>
        <v>3</v>
      </c>
      <c r="P78" s="64">
        <f>+'ENERO '!P78+FEBRERO!P78+MARZO!P78+ABRIL!P78+'MAYO '!P78+JUNIO!P78+JULIO!P78+AGOSTO!P78+SEPTIEMBRE!P78+'OCTUBRE '!P78+'NOVIEMBRE '!P78+'DICIEMBRE '!P78</f>
        <v>2</v>
      </c>
      <c r="Q78" s="64">
        <f>+'ENERO '!Q78+FEBRERO!Q78+MARZO!Q78+ABRIL!Q78+'MAYO '!Q78+JUNIO!Q78+JULIO!Q78+AGOSTO!Q78+SEPTIEMBRE!Q78+'OCTUBRE '!Q78+'NOVIEMBRE '!Q78+'DICIEMBRE '!Q78</f>
        <v>2</v>
      </c>
      <c r="R78" s="64">
        <f>+'ENERO '!R78+FEBRERO!R78+MARZO!R78+ABRIL!R78+'MAYO '!R78+JUNIO!R78+JULIO!R78+AGOSTO!R78+SEPTIEMBRE!R78+'OCTUBRE '!R78+'NOVIEMBRE '!R78+'DICIEMBRE '!R78</f>
        <v>2</v>
      </c>
      <c r="S78" s="64">
        <f>+'ENERO '!S78+FEBRERO!S78+MARZO!S78+ABRIL!S78+'MAYO '!S78+JUNIO!S78+JULIO!S78+AGOSTO!S78+SEPTIEMBRE!S78+'OCTUBRE '!S78+'NOVIEMBRE '!S78+'DICIEMBRE '!S78</f>
        <v>1</v>
      </c>
      <c r="T78" s="64">
        <f>+'ENERO '!T78+FEBRERO!T78+MARZO!T78+ABRIL!T78+'MAYO '!T78+JUNIO!T78+JULIO!T78+AGOSTO!T78+SEPTIEMBRE!T78+'OCTUBRE '!T78+'NOVIEMBRE '!T78+'DICIEMBRE '!T78</f>
        <v>0</v>
      </c>
      <c r="U78" s="64">
        <f>+'ENERO '!U78+FEBRERO!U78+MARZO!U78+ABRIL!U78+'MAYO '!U78+JUNIO!U78+JULIO!U78+AGOSTO!U78+SEPTIEMBRE!U78+'OCTUBRE '!U78+'NOVIEMBRE '!U78+'DICIEMBRE '!U78</f>
        <v>16</v>
      </c>
      <c r="V78" s="64">
        <f>+'ENERO '!V78+FEBRERO!V78+MARZO!V78+ABRIL!V78+'MAYO '!V78+JUNIO!V78+JULIO!V78+AGOSTO!V78+SEPTIEMBRE!V78+'OCTUBRE '!V78+'NOVIEMBRE '!V78+'DICIEMBRE '!V78</f>
        <v>77</v>
      </c>
      <c r="W78" s="64">
        <f>+'ENERO '!W78+FEBRERO!W78+MARZO!W78+ABRIL!W78+'MAYO '!W78+JUNIO!W78+JULIO!W78+AGOSTO!W78+SEPTIEMBRE!W78+'OCTUBRE '!W78+'NOVIEMBRE '!W78+'DICIEMBRE '!W78</f>
        <v>93</v>
      </c>
      <c r="X78" s="46" t="str">
        <f t="shared" ref="X78:X87" si="29">+BP78&amp;BQ78&amp;BR78&amp;BS78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0">IF($C78&lt;&gt;($U78+$V78)," El número atenciones según sexo NO puede ser diferente al Total.","")</f>
        <v/>
      </c>
      <c r="BQ78" s="105" t="str">
        <f t="shared" ref="BQ78:BQ87" si="31">IF($C78=0,"",IF(($W78)="",IF($C78="",""," No olvide escribir la columna Beneficiarios."),""))</f>
        <v/>
      </c>
      <c r="BR78" s="105" t="str">
        <f t="shared" ref="BR78:BR87" si="32">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3">IF($C78&lt;&gt;($U78+$V78),1,0)</f>
        <v>0</v>
      </c>
      <c r="BY78" s="45">
        <f t="shared" ref="BY78:BY87" si="34">IF($C78&lt;($W78),1,0)</f>
        <v>0</v>
      </c>
      <c r="BZ78" s="45">
        <f t="shared" ref="BZ78:BZ87" si="35">IF($C78=0,"",IF(($W78)="",IF($C78="","",1),0))</f>
        <v>0</v>
      </c>
      <c r="CA78" s="45">
        <f>IF(K78+K80+K83+K85+K87&lt;=K63+K64+K65,0,1)</f>
        <v>0</v>
      </c>
      <c r="CB78" s="2"/>
      <c r="CY78" s="14"/>
      <c r="CZ78" s="14"/>
    </row>
    <row r="79" spans="1:105" s="4" customFormat="1" ht="18" customHeight="1" x14ac:dyDescent="0.15">
      <c r="A79" s="325" t="s">
        <v>102</v>
      </c>
      <c r="B79" s="36" t="s">
        <v>91</v>
      </c>
      <c r="C79" s="58">
        <f t="shared" si="28"/>
        <v>171</v>
      </c>
      <c r="D79" s="64">
        <f>+'ENERO '!D79+FEBRERO!D79+MARZO!D79+ABRIL!D79+'MAYO '!D79+JUNIO!D79+JULIO!D79+AGOSTO!D79+SEPTIEMBRE!D79+'OCTUBRE '!D79+'NOVIEMBRE '!D79+'DICIEMBRE '!D79</f>
        <v>2</v>
      </c>
      <c r="E79" s="64">
        <f>+'ENERO '!E79+FEBRERO!E79+MARZO!E79+ABRIL!E79+'MAYO '!E79+JUNIO!E79+JULIO!E79+AGOSTO!E79+SEPTIEMBRE!E79+'OCTUBRE '!E79+'NOVIEMBRE '!E79+'DICIEMBRE '!E79</f>
        <v>1</v>
      </c>
      <c r="F79" s="64">
        <f>+'ENERO '!F79+FEBRERO!F79+MARZO!F79+ABRIL!F79+'MAYO '!F79+JUNIO!F79+JULIO!F79+AGOSTO!F79+SEPTIEMBRE!F79+'OCTUBRE '!F79+'NOVIEMBRE '!F79+'DICIEMBRE '!F79</f>
        <v>0</v>
      </c>
      <c r="G79" s="64">
        <f>+'ENERO '!G79+FEBRERO!G79+MARZO!G79+ABRIL!G79+'MAYO '!G79+JUNIO!G79+JULIO!G79+AGOSTO!G79+SEPTIEMBRE!G79+'OCTUBRE '!G79+'NOVIEMBRE '!G79+'DICIEMBRE '!G79</f>
        <v>0</v>
      </c>
      <c r="H79" s="64">
        <f>+'ENERO '!H79+FEBRERO!H79+MARZO!H79+ABRIL!H79+'MAYO '!H79+JUNIO!H79+JULIO!H79+AGOSTO!H79+SEPTIEMBRE!H79+'OCTUBRE '!H79+'NOVIEMBRE '!H79+'DICIEMBRE '!H79</f>
        <v>12</v>
      </c>
      <c r="I79" s="64">
        <f>+'ENERO '!I79+FEBRERO!I79+MARZO!I79+ABRIL!I79+'MAYO '!I79+JUNIO!I79+JULIO!I79+AGOSTO!I79+SEPTIEMBRE!I79+'OCTUBRE '!I79+'NOVIEMBRE '!I79+'DICIEMBRE '!I79</f>
        <v>15</v>
      </c>
      <c r="J79" s="64">
        <f>+'ENERO '!J79+FEBRERO!J79+MARZO!J79+ABRIL!J79+'MAYO '!J79+JUNIO!J79+JULIO!J79+AGOSTO!J79+SEPTIEMBRE!J79+'OCTUBRE '!J79+'NOVIEMBRE '!J79+'DICIEMBRE '!J79</f>
        <v>29</v>
      </c>
      <c r="K79" s="64">
        <f>+'ENERO '!K79+FEBRERO!K79+MARZO!K79+ABRIL!K79+'MAYO '!K79+JUNIO!K79+JULIO!K79+AGOSTO!K79+SEPTIEMBRE!K79+'OCTUBRE '!K79+'NOVIEMBRE '!K79+'DICIEMBRE '!K79</f>
        <v>16</v>
      </c>
      <c r="L79" s="64">
        <f>+'ENERO '!L79+FEBRERO!L79+MARZO!L79+ABRIL!L79+'MAYO '!L79+JUNIO!L79+JULIO!L79+AGOSTO!L79+SEPTIEMBRE!L79+'OCTUBRE '!L79+'NOVIEMBRE '!L79+'DICIEMBRE '!L79</f>
        <v>32</v>
      </c>
      <c r="M79" s="64">
        <f>+'ENERO '!M79+FEBRERO!M79+MARZO!M79+ABRIL!M79+'MAYO '!M79+JUNIO!M79+JULIO!M79+AGOSTO!M79+SEPTIEMBRE!M79+'OCTUBRE '!M79+'NOVIEMBRE '!M79+'DICIEMBRE '!M79</f>
        <v>41</v>
      </c>
      <c r="N79" s="64">
        <f>+'ENERO '!N79+FEBRERO!N79+MARZO!N79+ABRIL!N79+'MAYO '!N79+JUNIO!N79+JULIO!N79+AGOSTO!N79+SEPTIEMBRE!N79+'OCTUBRE '!N79+'NOVIEMBRE '!N79+'DICIEMBRE '!N79</f>
        <v>8</v>
      </c>
      <c r="O79" s="64">
        <f>+'ENERO '!O79+FEBRERO!O79+MARZO!O79+ABRIL!O79+'MAYO '!O79+JUNIO!O79+JULIO!O79+AGOSTO!O79+SEPTIEMBRE!O79+'OCTUBRE '!O79+'NOVIEMBRE '!O79+'DICIEMBRE '!O79</f>
        <v>8</v>
      </c>
      <c r="P79" s="64">
        <f>+'ENERO '!P79+FEBRERO!P79+MARZO!P79+ABRIL!P79+'MAYO '!P79+JUNIO!P79+JULIO!P79+AGOSTO!P79+SEPTIEMBRE!P79+'OCTUBRE '!P79+'NOVIEMBRE '!P79+'DICIEMBRE '!P79</f>
        <v>1</v>
      </c>
      <c r="Q79" s="64">
        <f>+'ENERO '!Q79+FEBRERO!Q79+MARZO!Q79+ABRIL!Q79+'MAYO '!Q79+JUNIO!Q79+JULIO!Q79+AGOSTO!Q79+SEPTIEMBRE!Q79+'OCTUBRE '!Q79+'NOVIEMBRE '!Q79+'DICIEMBRE '!Q79</f>
        <v>1</v>
      </c>
      <c r="R79" s="64">
        <f>+'ENERO '!R79+FEBRERO!R79+MARZO!R79+ABRIL!R79+'MAYO '!R79+JUNIO!R79+JULIO!R79+AGOSTO!R79+SEPTIEMBRE!R79+'OCTUBRE '!R79+'NOVIEMBRE '!R79+'DICIEMBRE '!R79</f>
        <v>5</v>
      </c>
      <c r="S79" s="64">
        <f>+'ENERO '!S79+FEBRERO!S79+MARZO!S79+ABRIL!S79+'MAYO '!S79+JUNIO!S79+JULIO!S79+AGOSTO!S79+SEPTIEMBRE!S79+'OCTUBRE '!S79+'NOVIEMBRE '!S79+'DICIEMBRE '!S79</f>
        <v>0</v>
      </c>
      <c r="T79" s="64">
        <f>+'ENERO '!T79+FEBRERO!T79+MARZO!T79+ABRIL!T79+'MAYO '!T79+JUNIO!T79+JULIO!T79+AGOSTO!T79+SEPTIEMBRE!T79+'OCTUBRE '!T79+'NOVIEMBRE '!T79+'DICIEMBRE '!T79</f>
        <v>0</v>
      </c>
      <c r="U79" s="64">
        <f>+'ENERO '!U79+FEBRERO!U79+MARZO!U79+ABRIL!U79+'MAYO '!U79+JUNIO!U79+JULIO!U79+AGOSTO!U79+SEPTIEMBRE!U79+'OCTUBRE '!U79+'NOVIEMBRE '!U79+'DICIEMBRE '!U79</f>
        <v>130</v>
      </c>
      <c r="V79" s="64">
        <f>+'ENERO '!V79+FEBRERO!V79+MARZO!V79+ABRIL!V79+'MAYO '!V79+JUNIO!V79+JULIO!V79+AGOSTO!V79+SEPTIEMBRE!V79+'OCTUBRE '!V79+'NOVIEMBRE '!V79+'DICIEMBRE '!V79</f>
        <v>41</v>
      </c>
      <c r="W79" s="64">
        <f>+'ENERO '!W79+FEBRERO!W79+MARZO!W79+ABRIL!W79+'MAYO '!W79+JUNIO!W79+JULIO!W79+AGOSTO!W79+SEPTIEMBRE!W79+'OCTUBRE '!W79+'NOVIEMBRE '!W79+'DICIEMBRE '!W79</f>
        <v>171</v>
      </c>
      <c r="X79" s="46" t="str">
        <f t="shared" si="29"/>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0"/>
        <v/>
      </c>
      <c r="BQ79" s="105" t="str">
        <f t="shared" si="31"/>
        <v/>
      </c>
      <c r="BR79" s="105" t="str">
        <f t="shared" si="32"/>
        <v/>
      </c>
      <c r="BS79" s="105" t="str">
        <f>IF(C81&lt;=C67,"","Las consultas por psicológo NO pueden ser mayor que el Total de consultas de sección B.")</f>
        <v/>
      </c>
      <c r="BT79" s="2"/>
      <c r="BU79" s="2"/>
      <c r="BV79" s="2"/>
      <c r="BW79" s="2"/>
      <c r="BX79" s="45">
        <f t="shared" si="33"/>
        <v>0</v>
      </c>
      <c r="BY79" s="45">
        <f t="shared" si="34"/>
        <v>0</v>
      </c>
      <c r="BZ79" s="45">
        <f t="shared" si="35"/>
        <v>0</v>
      </c>
      <c r="CA79" s="45">
        <f>IF(K81&lt;=K67,0,1)</f>
        <v>0</v>
      </c>
      <c r="CB79" s="2"/>
      <c r="CY79" s="14"/>
      <c r="CZ79" s="14"/>
    </row>
    <row r="80" spans="1:105" s="4" customFormat="1" ht="18" customHeight="1" x14ac:dyDescent="0.15">
      <c r="A80" s="326"/>
      <c r="B80" s="37" t="s">
        <v>92</v>
      </c>
      <c r="C80" s="59">
        <f t="shared" si="28"/>
        <v>0</v>
      </c>
      <c r="D80" s="64">
        <f>+'ENERO '!D80+FEBRERO!D80+MARZO!D80+ABRIL!D80+'MAYO '!D80+JUNIO!D80+JULIO!D80+AGOSTO!D80+SEPTIEMBRE!D80+'OCTUBRE '!D80+'NOVIEMBRE '!D80+'DICIEMBRE '!D80</f>
        <v>0</v>
      </c>
      <c r="E80" s="64">
        <f>+'ENERO '!E80+FEBRERO!E80+MARZO!E80+ABRIL!E80+'MAYO '!E80+JUNIO!E80+JULIO!E80+AGOSTO!E80+SEPTIEMBRE!E80+'OCTUBRE '!E80+'NOVIEMBRE '!E80+'DICIEMBRE '!E80</f>
        <v>0</v>
      </c>
      <c r="F80" s="64">
        <f>+'ENERO '!F80+FEBRERO!F80+MARZO!F80+ABRIL!F80+'MAYO '!F80+JUNIO!F80+JULIO!F80+AGOSTO!F80+SEPTIEMBRE!F80+'OCTUBRE '!F80+'NOVIEMBRE '!F80+'DICIEMBRE '!F80</f>
        <v>0</v>
      </c>
      <c r="G80" s="64">
        <f>+'ENERO '!G80+FEBRERO!G80+MARZO!G80+ABRIL!G80+'MAYO '!G80+JUNIO!G80+JULIO!G80+AGOSTO!G80+SEPTIEMBRE!G80+'OCTUBRE '!G80+'NOVIEMBRE '!G80+'DICIEMBRE '!G80</f>
        <v>0</v>
      </c>
      <c r="H80" s="64">
        <f>+'ENERO '!H80+FEBRERO!H80+MARZO!H80+ABRIL!H80+'MAYO '!H80+JUNIO!H80+JULIO!H80+AGOSTO!H80+SEPTIEMBRE!H80+'OCTUBRE '!H80+'NOVIEMBRE '!H80+'DICIEMBRE '!H80</f>
        <v>0</v>
      </c>
      <c r="I80" s="64">
        <f>+'ENERO '!I80+FEBRERO!I80+MARZO!I80+ABRIL!I80+'MAYO '!I80+JUNIO!I80+JULIO!I80+AGOSTO!I80+SEPTIEMBRE!I80+'OCTUBRE '!I80+'NOVIEMBRE '!I80+'DICIEMBRE '!I80</f>
        <v>0</v>
      </c>
      <c r="J80" s="64">
        <f>+'ENERO '!J80+FEBRERO!J80+MARZO!J80+ABRIL!J80+'MAYO '!J80+JUNIO!J80+JULIO!J80+AGOSTO!J80+SEPTIEMBRE!J80+'OCTUBRE '!J80+'NOVIEMBRE '!J80+'DICIEMBRE '!J80</f>
        <v>0</v>
      </c>
      <c r="K80" s="64">
        <f>+'ENERO '!K80+FEBRERO!K80+MARZO!K80+ABRIL!K80+'MAYO '!K80+JUNIO!K80+JULIO!K80+AGOSTO!K80+SEPTIEMBRE!K80+'OCTUBRE '!K80+'NOVIEMBRE '!K80+'DICIEMBRE '!K80</f>
        <v>0</v>
      </c>
      <c r="L80" s="64">
        <f>+'ENERO '!L80+FEBRERO!L80+MARZO!L80+ABRIL!L80+'MAYO '!L80+JUNIO!L80+JULIO!L80+AGOSTO!L80+SEPTIEMBRE!L80+'OCTUBRE '!L80+'NOVIEMBRE '!L80+'DICIEMBRE '!L80</f>
        <v>0</v>
      </c>
      <c r="M80" s="64">
        <f>+'ENERO '!M80+FEBRERO!M80+MARZO!M80+ABRIL!M80+'MAYO '!M80+JUNIO!M80+JULIO!M80+AGOSTO!M80+SEPTIEMBRE!M80+'OCTUBRE '!M80+'NOVIEMBRE '!M80+'DICIEMBRE '!M80</f>
        <v>0</v>
      </c>
      <c r="N80" s="64">
        <f>+'ENERO '!N80+FEBRERO!N80+MARZO!N80+ABRIL!N80+'MAYO '!N80+JUNIO!N80+JULIO!N80+AGOSTO!N80+SEPTIEMBRE!N80+'OCTUBRE '!N80+'NOVIEMBRE '!N80+'DICIEMBRE '!N80</f>
        <v>0</v>
      </c>
      <c r="O80" s="64">
        <f>+'ENERO '!O80+FEBRERO!O80+MARZO!O80+ABRIL!O80+'MAYO '!O80+JUNIO!O80+JULIO!O80+AGOSTO!O80+SEPTIEMBRE!O80+'OCTUBRE '!O80+'NOVIEMBRE '!O80+'DICIEMBRE '!O80</f>
        <v>0</v>
      </c>
      <c r="P80" s="64">
        <f>+'ENERO '!P80+FEBRERO!P80+MARZO!P80+ABRIL!P80+'MAYO '!P80+JUNIO!P80+JULIO!P80+AGOSTO!P80+SEPTIEMBRE!P80+'OCTUBRE '!P80+'NOVIEMBRE '!P80+'DICIEMBRE '!P80</f>
        <v>0</v>
      </c>
      <c r="Q80" s="64">
        <f>+'ENERO '!Q80+FEBRERO!Q80+MARZO!Q80+ABRIL!Q80+'MAYO '!Q80+JUNIO!Q80+JULIO!Q80+AGOSTO!Q80+SEPTIEMBRE!Q80+'OCTUBRE '!Q80+'NOVIEMBRE '!Q80+'DICIEMBRE '!Q80</f>
        <v>0</v>
      </c>
      <c r="R80" s="64">
        <f>+'ENERO '!R80+FEBRERO!R80+MARZO!R80+ABRIL!R80+'MAYO '!R80+JUNIO!R80+JULIO!R80+AGOSTO!R80+SEPTIEMBRE!R80+'OCTUBRE '!R80+'NOVIEMBRE '!R80+'DICIEMBRE '!R80</f>
        <v>0</v>
      </c>
      <c r="S80" s="64">
        <f>+'ENERO '!S80+FEBRERO!S80+MARZO!S80+ABRIL!S80+'MAYO '!S80+JUNIO!S80+JULIO!S80+AGOSTO!S80+SEPTIEMBRE!S80+'OCTUBRE '!S80+'NOVIEMBRE '!S80+'DICIEMBRE '!S80</f>
        <v>0</v>
      </c>
      <c r="T80" s="64">
        <f>+'ENERO '!T80+FEBRERO!T80+MARZO!T80+ABRIL!T80+'MAYO '!T80+JUNIO!T80+JULIO!T80+AGOSTO!T80+SEPTIEMBRE!T80+'OCTUBRE '!T80+'NOVIEMBRE '!T80+'DICIEMBRE '!T80</f>
        <v>0</v>
      </c>
      <c r="U80" s="64">
        <f>+'ENERO '!U80+FEBRERO!U80+MARZO!U80+ABRIL!U80+'MAYO '!U80+JUNIO!U80+JULIO!U80+AGOSTO!U80+SEPTIEMBRE!U80+'OCTUBRE '!U80+'NOVIEMBRE '!U80+'DICIEMBRE '!U80</f>
        <v>0</v>
      </c>
      <c r="V80" s="64">
        <f>+'ENERO '!V80+FEBRERO!V80+MARZO!V80+ABRIL!V80+'MAYO '!V80+JUNIO!V80+JULIO!V80+AGOSTO!V80+SEPTIEMBRE!V80+'OCTUBRE '!V80+'NOVIEMBRE '!V80+'DICIEMBRE '!V80</f>
        <v>0</v>
      </c>
      <c r="W80" s="64">
        <f>+'ENERO '!W80+FEBRERO!W80+MARZO!W80+ABRIL!W80+'MAYO '!W80+JUNIO!W80+JULIO!W80+AGOSTO!W80+SEPTIEMBRE!W80+'OCTUBRE '!W80+'NOVIEMBRE '!W80+'DICIEMBRE '!W80</f>
        <v>0</v>
      </c>
      <c r="X80" s="46" t="str">
        <f t="shared" si="29"/>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0"/>
        <v/>
      </c>
      <c r="BQ80" s="105" t="str">
        <f t="shared" si="31"/>
        <v/>
      </c>
      <c r="BR80" s="105" t="str">
        <f t="shared" si="32"/>
        <v/>
      </c>
      <c r="BS80" s="105"/>
      <c r="BT80" s="2"/>
      <c r="BU80" s="2"/>
      <c r="BV80" s="2"/>
      <c r="BW80" s="2"/>
      <c r="BX80" s="45">
        <f t="shared" si="33"/>
        <v>0</v>
      </c>
      <c r="BY80" s="45">
        <f t="shared" si="34"/>
        <v>0</v>
      </c>
      <c r="BZ80" s="45" t="str">
        <f t="shared" si="35"/>
        <v/>
      </c>
      <c r="CA80" s="45"/>
      <c r="CB80" s="2"/>
      <c r="CY80" s="14"/>
      <c r="CZ80" s="14"/>
    </row>
    <row r="81" spans="1:105" s="4" customFormat="1" ht="18" customHeight="1" x14ac:dyDescent="0.15">
      <c r="A81" s="327"/>
      <c r="B81" s="40" t="s">
        <v>103</v>
      </c>
      <c r="C81" s="60">
        <f t="shared" si="28"/>
        <v>0</v>
      </c>
      <c r="D81" s="64">
        <f>+'ENERO '!D81+FEBRERO!D81+MARZO!D81+ABRIL!D81+'MAYO '!D81+JUNIO!D81+JULIO!D81+AGOSTO!D81+SEPTIEMBRE!D81+'OCTUBRE '!D81+'NOVIEMBRE '!D81+'DICIEMBRE '!D81</f>
        <v>0</v>
      </c>
      <c r="E81" s="64">
        <f>+'ENERO '!E81+FEBRERO!E81+MARZO!E81+ABRIL!E81+'MAYO '!E81+JUNIO!E81+JULIO!E81+AGOSTO!E81+SEPTIEMBRE!E81+'OCTUBRE '!E81+'NOVIEMBRE '!E81+'DICIEMBRE '!E81</f>
        <v>0</v>
      </c>
      <c r="F81" s="64">
        <f>+'ENERO '!F81+FEBRERO!F81+MARZO!F81+ABRIL!F81+'MAYO '!F81+JUNIO!F81+JULIO!F81+AGOSTO!F81+SEPTIEMBRE!F81+'OCTUBRE '!F81+'NOVIEMBRE '!F81+'DICIEMBRE '!F81</f>
        <v>0</v>
      </c>
      <c r="G81" s="64">
        <f>+'ENERO '!G81+FEBRERO!G81+MARZO!G81+ABRIL!G81+'MAYO '!G81+JUNIO!G81+JULIO!G81+AGOSTO!G81+SEPTIEMBRE!G81+'OCTUBRE '!G81+'NOVIEMBRE '!G81+'DICIEMBRE '!G81</f>
        <v>0</v>
      </c>
      <c r="H81" s="64">
        <f>+'ENERO '!H81+FEBRERO!H81+MARZO!H81+ABRIL!H81+'MAYO '!H81+JUNIO!H81+JULIO!H81+AGOSTO!H81+SEPTIEMBRE!H81+'OCTUBRE '!H81+'NOVIEMBRE '!H81+'DICIEMBRE '!H81</f>
        <v>0</v>
      </c>
      <c r="I81" s="64">
        <f>+'ENERO '!I81+FEBRERO!I81+MARZO!I81+ABRIL!I81+'MAYO '!I81+JUNIO!I81+JULIO!I81+AGOSTO!I81+SEPTIEMBRE!I81+'OCTUBRE '!I81+'NOVIEMBRE '!I81+'DICIEMBRE '!I81</f>
        <v>0</v>
      </c>
      <c r="J81" s="64">
        <f>+'ENERO '!J81+FEBRERO!J81+MARZO!J81+ABRIL!J81+'MAYO '!J81+JUNIO!J81+JULIO!J81+AGOSTO!J81+SEPTIEMBRE!J81+'OCTUBRE '!J81+'NOVIEMBRE '!J81+'DICIEMBRE '!J81</f>
        <v>0</v>
      </c>
      <c r="K81" s="64">
        <f>+'ENERO '!K81+FEBRERO!K81+MARZO!K81+ABRIL!K81+'MAYO '!K81+JUNIO!K81+JULIO!K81+AGOSTO!K81+SEPTIEMBRE!K81+'OCTUBRE '!K81+'NOVIEMBRE '!K81+'DICIEMBRE '!K81</f>
        <v>0</v>
      </c>
      <c r="L81" s="64">
        <f>+'ENERO '!L81+FEBRERO!L81+MARZO!L81+ABRIL!L81+'MAYO '!L81+JUNIO!L81+JULIO!L81+AGOSTO!L81+SEPTIEMBRE!L81+'OCTUBRE '!L81+'NOVIEMBRE '!L81+'DICIEMBRE '!L81</f>
        <v>0</v>
      </c>
      <c r="M81" s="64">
        <f>+'ENERO '!M81+FEBRERO!M81+MARZO!M81+ABRIL!M81+'MAYO '!M81+JUNIO!M81+JULIO!M81+AGOSTO!M81+SEPTIEMBRE!M81+'OCTUBRE '!M81+'NOVIEMBRE '!M81+'DICIEMBRE '!M81</f>
        <v>0</v>
      </c>
      <c r="N81" s="64">
        <f>+'ENERO '!N81+FEBRERO!N81+MARZO!N81+ABRIL!N81+'MAYO '!N81+JUNIO!N81+JULIO!N81+AGOSTO!N81+SEPTIEMBRE!N81+'OCTUBRE '!N81+'NOVIEMBRE '!N81+'DICIEMBRE '!N81</f>
        <v>0</v>
      </c>
      <c r="O81" s="64">
        <f>+'ENERO '!O81+FEBRERO!O81+MARZO!O81+ABRIL!O81+'MAYO '!O81+JUNIO!O81+JULIO!O81+AGOSTO!O81+SEPTIEMBRE!O81+'OCTUBRE '!O81+'NOVIEMBRE '!O81+'DICIEMBRE '!O81</f>
        <v>0</v>
      </c>
      <c r="P81" s="64">
        <f>+'ENERO '!P81+FEBRERO!P81+MARZO!P81+ABRIL!P81+'MAYO '!P81+JUNIO!P81+JULIO!P81+AGOSTO!P81+SEPTIEMBRE!P81+'OCTUBRE '!P81+'NOVIEMBRE '!P81+'DICIEMBRE '!P81</f>
        <v>0</v>
      </c>
      <c r="Q81" s="64">
        <f>+'ENERO '!Q81+FEBRERO!Q81+MARZO!Q81+ABRIL!Q81+'MAYO '!Q81+JUNIO!Q81+JULIO!Q81+AGOSTO!Q81+SEPTIEMBRE!Q81+'OCTUBRE '!Q81+'NOVIEMBRE '!Q81+'DICIEMBRE '!Q81</f>
        <v>0</v>
      </c>
      <c r="R81" s="64">
        <f>+'ENERO '!R81+FEBRERO!R81+MARZO!R81+ABRIL!R81+'MAYO '!R81+JUNIO!R81+JULIO!R81+AGOSTO!R81+SEPTIEMBRE!R81+'OCTUBRE '!R81+'NOVIEMBRE '!R81+'DICIEMBRE '!R81</f>
        <v>0</v>
      </c>
      <c r="S81" s="64">
        <f>+'ENERO '!S81+FEBRERO!S81+MARZO!S81+ABRIL!S81+'MAYO '!S81+JUNIO!S81+JULIO!S81+AGOSTO!S81+SEPTIEMBRE!S81+'OCTUBRE '!S81+'NOVIEMBRE '!S81+'DICIEMBRE '!S81</f>
        <v>0</v>
      </c>
      <c r="T81" s="64">
        <f>+'ENERO '!T81+FEBRERO!T81+MARZO!T81+ABRIL!T81+'MAYO '!T81+JUNIO!T81+JULIO!T81+AGOSTO!T81+SEPTIEMBRE!T81+'OCTUBRE '!T81+'NOVIEMBRE '!T81+'DICIEMBRE '!T81</f>
        <v>0</v>
      </c>
      <c r="U81" s="64">
        <f>+'ENERO '!U81+FEBRERO!U81+MARZO!U81+ABRIL!U81+'MAYO '!U81+JUNIO!U81+JULIO!U81+AGOSTO!U81+SEPTIEMBRE!U81+'OCTUBRE '!U81+'NOVIEMBRE '!U81+'DICIEMBRE '!U81</f>
        <v>0</v>
      </c>
      <c r="V81" s="64">
        <f>+'ENERO '!V81+FEBRERO!V81+MARZO!V81+ABRIL!V81+'MAYO '!V81+JUNIO!V81+JULIO!V81+AGOSTO!V81+SEPTIEMBRE!V81+'OCTUBRE '!V81+'NOVIEMBRE '!V81+'DICIEMBRE '!V81</f>
        <v>0</v>
      </c>
      <c r="W81" s="64">
        <f>+'ENERO '!W81+FEBRERO!W81+MARZO!W81+ABRIL!W81+'MAYO '!W81+JUNIO!W81+JULIO!W81+AGOSTO!W81+SEPTIEMBRE!W81+'OCTUBRE '!W81+'NOVIEMBRE '!W81+'DICIEMBRE '!W81</f>
        <v>0</v>
      </c>
      <c r="X81" s="46" t="str">
        <f t="shared" si="29"/>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0"/>
        <v/>
      </c>
      <c r="BQ81" s="105" t="str">
        <f t="shared" si="31"/>
        <v/>
      </c>
      <c r="BR81" s="105" t="str">
        <f t="shared" si="32"/>
        <v/>
      </c>
      <c r="BS81" s="105"/>
      <c r="BT81" s="2"/>
      <c r="BU81" s="2"/>
      <c r="BV81" s="2"/>
      <c r="BW81" s="2"/>
      <c r="BX81" s="45">
        <f t="shared" si="33"/>
        <v>0</v>
      </c>
      <c r="BY81" s="45">
        <f t="shared" si="34"/>
        <v>0</v>
      </c>
      <c r="BZ81" s="45" t="str">
        <f t="shared" si="35"/>
        <v/>
      </c>
      <c r="CA81" s="45"/>
      <c r="CB81" s="2"/>
      <c r="CY81" s="14"/>
      <c r="CZ81" s="14"/>
    </row>
    <row r="82" spans="1:105" s="4" customFormat="1" ht="18" customHeight="1" x14ac:dyDescent="0.15">
      <c r="A82" s="256" t="s">
        <v>160</v>
      </c>
      <c r="B82" s="36" t="s">
        <v>91</v>
      </c>
      <c r="C82" s="58">
        <f t="shared" si="28"/>
        <v>215</v>
      </c>
      <c r="D82" s="64">
        <f>+'ENERO '!D82+FEBRERO!D82+MARZO!D82+ABRIL!D82+'MAYO '!D82+JUNIO!D82+JULIO!D82+AGOSTO!D82+SEPTIEMBRE!D82+'OCTUBRE '!D82+'NOVIEMBRE '!D82+'DICIEMBRE '!D82</f>
        <v>3</v>
      </c>
      <c r="E82" s="64">
        <f>+'ENERO '!E82+FEBRERO!E82+MARZO!E82+ABRIL!E82+'MAYO '!E82+JUNIO!E82+JULIO!E82+AGOSTO!E82+SEPTIEMBRE!E82+'OCTUBRE '!E82+'NOVIEMBRE '!E82+'DICIEMBRE '!E82</f>
        <v>1</v>
      </c>
      <c r="F82" s="64">
        <f>+'ENERO '!F82+FEBRERO!F82+MARZO!F82+ABRIL!F82+'MAYO '!F82+JUNIO!F82+JULIO!F82+AGOSTO!F82+SEPTIEMBRE!F82+'OCTUBRE '!F82+'NOVIEMBRE '!F82+'DICIEMBRE '!F82</f>
        <v>0</v>
      </c>
      <c r="G82" s="64">
        <f>+'ENERO '!G82+FEBRERO!G82+MARZO!G82+ABRIL!G82+'MAYO '!G82+JUNIO!G82+JULIO!G82+AGOSTO!G82+SEPTIEMBRE!G82+'OCTUBRE '!G82+'NOVIEMBRE '!G82+'DICIEMBRE '!G82</f>
        <v>4</v>
      </c>
      <c r="H82" s="64">
        <f>+'ENERO '!H82+FEBRERO!H82+MARZO!H82+ABRIL!H82+'MAYO '!H82+JUNIO!H82+JULIO!H82+AGOSTO!H82+SEPTIEMBRE!H82+'OCTUBRE '!H82+'NOVIEMBRE '!H82+'DICIEMBRE '!H82</f>
        <v>15</v>
      </c>
      <c r="I82" s="64">
        <f>+'ENERO '!I82+FEBRERO!I82+MARZO!I82+ABRIL!I82+'MAYO '!I82+JUNIO!I82+JULIO!I82+AGOSTO!I82+SEPTIEMBRE!I82+'OCTUBRE '!I82+'NOVIEMBRE '!I82+'DICIEMBRE '!I82</f>
        <v>23</v>
      </c>
      <c r="J82" s="64">
        <f>+'ENERO '!J82+FEBRERO!J82+MARZO!J82+ABRIL!J82+'MAYO '!J82+JUNIO!J82+JULIO!J82+AGOSTO!J82+SEPTIEMBRE!J82+'OCTUBRE '!J82+'NOVIEMBRE '!J82+'DICIEMBRE '!J82</f>
        <v>33</v>
      </c>
      <c r="K82" s="64">
        <f>+'ENERO '!K82+FEBRERO!K82+MARZO!K82+ABRIL!K82+'MAYO '!K82+JUNIO!K82+JULIO!K82+AGOSTO!K82+SEPTIEMBRE!K82+'OCTUBRE '!K82+'NOVIEMBRE '!K82+'DICIEMBRE '!K82</f>
        <v>25</v>
      </c>
      <c r="L82" s="64">
        <f>+'ENERO '!L82+FEBRERO!L82+MARZO!L82+ABRIL!L82+'MAYO '!L82+JUNIO!L82+JULIO!L82+AGOSTO!L82+SEPTIEMBRE!L82+'OCTUBRE '!L82+'NOVIEMBRE '!L82+'DICIEMBRE '!L82</f>
        <v>42</v>
      </c>
      <c r="M82" s="64">
        <f>+'ENERO '!M82+FEBRERO!M82+MARZO!M82+ABRIL!M82+'MAYO '!M82+JUNIO!M82+JULIO!M82+AGOSTO!M82+SEPTIEMBRE!M82+'OCTUBRE '!M82+'NOVIEMBRE '!M82+'DICIEMBRE '!M82</f>
        <v>43</v>
      </c>
      <c r="N82" s="64">
        <f>+'ENERO '!N82+FEBRERO!N82+MARZO!N82+ABRIL!N82+'MAYO '!N82+JUNIO!N82+JULIO!N82+AGOSTO!N82+SEPTIEMBRE!N82+'OCTUBRE '!N82+'NOVIEMBRE '!N82+'DICIEMBRE '!N82</f>
        <v>9</v>
      </c>
      <c r="O82" s="64">
        <f>+'ENERO '!O82+FEBRERO!O82+MARZO!O82+ABRIL!O82+'MAYO '!O82+JUNIO!O82+JULIO!O82+AGOSTO!O82+SEPTIEMBRE!O82+'OCTUBRE '!O82+'NOVIEMBRE '!O82+'DICIEMBRE '!O82</f>
        <v>8</v>
      </c>
      <c r="P82" s="64">
        <f>+'ENERO '!P82+FEBRERO!P82+MARZO!P82+ABRIL!P82+'MAYO '!P82+JUNIO!P82+JULIO!P82+AGOSTO!P82+SEPTIEMBRE!P82+'OCTUBRE '!P82+'NOVIEMBRE '!P82+'DICIEMBRE '!P82</f>
        <v>2</v>
      </c>
      <c r="Q82" s="64">
        <f>+'ENERO '!Q82+FEBRERO!Q82+MARZO!Q82+ABRIL!Q82+'MAYO '!Q82+JUNIO!Q82+JULIO!Q82+AGOSTO!Q82+SEPTIEMBRE!Q82+'OCTUBRE '!Q82+'NOVIEMBRE '!Q82+'DICIEMBRE '!Q82</f>
        <v>1</v>
      </c>
      <c r="R82" s="64">
        <f>+'ENERO '!R82+FEBRERO!R82+MARZO!R82+ABRIL!R82+'MAYO '!R82+JUNIO!R82+JULIO!R82+AGOSTO!R82+SEPTIEMBRE!R82+'OCTUBRE '!R82+'NOVIEMBRE '!R82+'DICIEMBRE '!R82</f>
        <v>6</v>
      </c>
      <c r="S82" s="64">
        <f>+'ENERO '!S82+FEBRERO!S82+MARZO!S82+ABRIL!S82+'MAYO '!S82+JUNIO!S82+JULIO!S82+AGOSTO!S82+SEPTIEMBRE!S82+'OCTUBRE '!S82+'NOVIEMBRE '!S82+'DICIEMBRE '!S82</f>
        <v>0</v>
      </c>
      <c r="T82" s="64">
        <f>+'ENERO '!T82+FEBRERO!T82+MARZO!T82+ABRIL!T82+'MAYO '!T82+JUNIO!T82+JULIO!T82+AGOSTO!T82+SEPTIEMBRE!T82+'OCTUBRE '!T82+'NOVIEMBRE '!T82+'DICIEMBRE '!T82</f>
        <v>0</v>
      </c>
      <c r="U82" s="64">
        <f>+'ENERO '!U82+FEBRERO!U82+MARZO!U82+ABRIL!U82+'MAYO '!U82+JUNIO!U82+JULIO!U82+AGOSTO!U82+SEPTIEMBRE!U82+'OCTUBRE '!U82+'NOVIEMBRE '!U82+'DICIEMBRE '!U82</f>
        <v>165</v>
      </c>
      <c r="V82" s="64">
        <f>+'ENERO '!V82+FEBRERO!V82+MARZO!V82+ABRIL!V82+'MAYO '!V82+JUNIO!V82+JULIO!V82+AGOSTO!V82+SEPTIEMBRE!V82+'OCTUBRE '!V82+'NOVIEMBRE '!V82+'DICIEMBRE '!V82</f>
        <v>50</v>
      </c>
      <c r="W82" s="64">
        <f>+'ENERO '!W82+FEBRERO!W82+MARZO!W82+ABRIL!W82+'MAYO '!W82+JUNIO!W82+JULIO!W82+AGOSTO!W82+SEPTIEMBRE!W82+'OCTUBRE '!W82+'NOVIEMBRE '!W82+'DICIEMBRE '!W82</f>
        <v>215</v>
      </c>
      <c r="X82" s="46" t="str">
        <f t="shared" si="29"/>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0"/>
        <v/>
      </c>
      <c r="BQ82" s="105" t="str">
        <f t="shared" si="31"/>
        <v/>
      </c>
      <c r="BR82" s="105" t="str">
        <f t="shared" si="32"/>
        <v/>
      </c>
      <c r="BS82" s="105"/>
      <c r="BT82" s="2"/>
      <c r="BU82" s="2"/>
      <c r="BV82" s="2"/>
      <c r="BW82" s="2"/>
      <c r="BX82" s="45">
        <f t="shared" si="33"/>
        <v>0</v>
      </c>
      <c r="BY82" s="45">
        <f t="shared" si="34"/>
        <v>0</v>
      </c>
      <c r="BZ82" s="45">
        <f t="shared" si="35"/>
        <v>0</v>
      </c>
      <c r="CA82" s="45"/>
      <c r="CB82" s="2"/>
      <c r="CY82" s="14"/>
      <c r="CZ82" s="14"/>
    </row>
    <row r="83" spans="1:105" s="4" customFormat="1" ht="18" customHeight="1" x14ac:dyDescent="0.15">
      <c r="A83" s="257"/>
      <c r="B83" s="37" t="s">
        <v>92</v>
      </c>
      <c r="C83" s="59">
        <f t="shared" si="28"/>
        <v>0</v>
      </c>
      <c r="D83" s="64">
        <f>+'ENERO '!D83+FEBRERO!D83+MARZO!D83+ABRIL!D83+'MAYO '!D83+JUNIO!D83+JULIO!D83+AGOSTO!D83+SEPTIEMBRE!D83+'OCTUBRE '!D83+'NOVIEMBRE '!D83+'DICIEMBRE '!D83</f>
        <v>0</v>
      </c>
      <c r="E83" s="64">
        <f>+'ENERO '!E83+FEBRERO!E83+MARZO!E83+ABRIL!E83+'MAYO '!E83+JUNIO!E83+JULIO!E83+AGOSTO!E83+SEPTIEMBRE!E83+'OCTUBRE '!E83+'NOVIEMBRE '!E83+'DICIEMBRE '!E83</f>
        <v>0</v>
      </c>
      <c r="F83" s="64">
        <f>+'ENERO '!F83+FEBRERO!F83+MARZO!F83+ABRIL!F83+'MAYO '!F83+JUNIO!F83+JULIO!F83+AGOSTO!F83+SEPTIEMBRE!F83+'OCTUBRE '!F83+'NOVIEMBRE '!F83+'DICIEMBRE '!F83</f>
        <v>0</v>
      </c>
      <c r="G83" s="64">
        <f>+'ENERO '!G83+FEBRERO!G83+MARZO!G83+ABRIL!G83+'MAYO '!G83+JUNIO!G83+JULIO!G83+AGOSTO!G83+SEPTIEMBRE!G83+'OCTUBRE '!G83+'NOVIEMBRE '!G83+'DICIEMBRE '!G83</f>
        <v>0</v>
      </c>
      <c r="H83" s="64">
        <f>+'ENERO '!H83+FEBRERO!H83+MARZO!H83+ABRIL!H83+'MAYO '!H83+JUNIO!H83+JULIO!H83+AGOSTO!H83+SEPTIEMBRE!H83+'OCTUBRE '!H83+'NOVIEMBRE '!H83+'DICIEMBRE '!H83</f>
        <v>0</v>
      </c>
      <c r="I83" s="64">
        <f>+'ENERO '!I83+FEBRERO!I83+MARZO!I83+ABRIL!I83+'MAYO '!I83+JUNIO!I83+JULIO!I83+AGOSTO!I83+SEPTIEMBRE!I83+'OCTUBRE '!I83+'NOVIEMBRE '!I83+'DICIEMBRE '!I83</f>
        <v>0</v>
      </c>
      <c r="J83" s="64">
        <f>+'ENERO '!J83+FEBRERO!J83+MARZO!J83+ABRIL!J83+'MAYO '!J83+JUNIO!J83+JULIO!J83+AGOSTO!J83+SEPTIEMBRE!J83+'OCTUBRE '!J83+'NOVIEMBRE '!J83+'DICIEMBRE '!J83</f>
        <v>0</v>
      </c>
      <c r="K83" s="64">
        <f>+'ENERO '!K83+FEBRERO!K83+MARZO!K83+ABRIL!K83+'MAYO '!K83+JUNIO!K83+JULIO!K83+AGOSTO!K83+SEPTIEMBRE!K83+'OCTUBRE '!K83+'NOVIEMBRE '!K83+'DICIEMBRE '!K83</f>
        <v>0</v>
      </c>
      <c r="L83" s="64">
        <f>+'ENERO '!L83+FEBRERO!L83+MARZO!L83+ABRIL!L83+'MAYO '!L83+JUNIO!L83+JULIO!L83+AGOSTO!L83+SEPTIEMBRE!L83+'OCTUBRE '!L83+'NOVIEMBRE '!L83+'DICIEMBRE '!L83</f>
        <v>0</v>
      </c>
      <c r="M83" s="64">
        <f>+'ENERO '!M83+FEBRERO!M83+MARZO!M83+ABRIL!M83+'MAYO '!M83+JUNIO!M83+JULIO!M83+AGOSTO!M83+SEPTIEMBRE!M83+'OCTUBRE '!M83+'NOVIEMBRE '!M83+'DICIEMBRE '!M83</f>
        <v>0</v>
      </c>
      <c r="N83" s="64">
        <f>+'ENERO '!N83+FEBRERO!N83+MARZO!N83+ABRIL!N83+'MAYO '!N83+JUNIO!N83+JULIO!N83+AGOSTO!N83+SEPTIEMBRE!N83+'OCTUBRE '!N83+'NOVIEMBRE '!N83+'DICIEMBRE '!N83</f>
        <v>0</v>
      </c>
      <c r="O83" s="64">
        <f>+'ENERO '!O83+FEBRERO!O83+MARZO!O83+ABRIL!O83+'MAYO '!O83+JUNIO!O83+JULIO!O83+AGOSTO!O83+SEPTIEMBRE!O83+'OCTUBRE '!O83+'NOVIEMBRE '!O83+'DICIEMBRE '!O83</f>
        <v>0</v>
      </c>
      <c r="P83" s="64">
        <f>+'ENERO '!P83+FEBRERO!P83+MARZO!P83+ABRIL!P83+'MAYO '!P83+JUNIO!P83+JULIO!P83+AGOSTO!P83+SEPTIEMBRE!P83+'OCTUBRE '!P83+'NOVIEMBRE '!P83+'DICIEMBRE '!P83</f>
        <v>0</v>
      </c>
      <c r="Q83" s="64">
        <f>+'ENERO '!Q83+FEBRERO!Q83+MARZO!Q83+ABRIL!Q83+'MAYO '!Q83+JUNIO!Q83+JULIO!Q83+AGOSTO!Q83+SEPTIEMBRE!Q83+'OCTUBRE '!Q83+'NOVIEMBRE '!Q83+'DICIEMBRE '!Q83</f>
        <v>0</v>
      </c>
      <c r="R83" s="64">
        <f>+'ENERO '!R83+FEBRERO!R83+MARZO!R83+ABRIL!R83+'MAYO '!R83+JUNIO!R83+JULIO!R83+AGOSTO!R83+SEPTIEMBRE!R83+'OCTUBRE '!R83+'NOVIEMBRE '!R83+'DICIEMBRE '!R83</f>
        <v>0</v>
      </c>
      <c r="S83" s="64">
        <f>+'ENERO '!S83+FEBRERO!S83+MARZO!S83+ABRIL!S83+'MAYO '!S83+JUNIO!S83+JULIO!S83+AGOSTO!S83+SEPTIEMBRE!S83+'OCTUBRE '!S83+'NOVIEMBRE '!S83+'DICIEMBRE '!S83</f>
        <v>0</v>
      </c>
      <c r="T83" s="64">
        <f>+'ENERO '!T83+FEBRERO!T83+MARZO!T83+ABRIL!T83+'MAYO '!T83+JUNIO!T83+JULIO!T83+AGOSTO!T83+SEPTIEMBRE!T83+'OCTUBRE '!T83+'NOVIEMBRE '!T83+'DICIEMBRE '!T83</f>
        <v>0</v>
      </c>
      <c r="U83" s="64">
        <f>+'ENERO '!U83+FEBRERO!U83+MARZO!U83+ABRIL!U83+'MAYO '!U83+JUNIO!U83+JULIO!U83+AGOSTO!U83+SEPTIEMBRE!U83+'OCTUBRE '!U83+'NOVIEMBRE '!U83+'DICIEMBRE '!U83</f>
        <v>0</v>
      </c>
      <c r="V83" s="64">
        <f>+'ENERO '!V83+FEBRERO!V83+MARZO!V83+ABRIL!V83+'MAYO '!V83+JUNIO!V83+JULIO!V83+AGOSTO!V83+SEPTIEMBRE!V83+'OCTUBRE '!V83+'NOVIEMBRE '!V83+'DICIEMBRE '!V83</f>
        <v>0</v>
      </c>
      <c r="W83" s="64">
        <f>+'ENERO '!W83+FEBRERO!W83+MARZO!W83+ABRIL!W83+'MAYO '!W83+JUNIO!W83+JULIO!W83+AGOSTO!W83+SEPTIEMBRE!W83+'OCTUBRE '!W83+'NOVIEMBRE '!W83+'DICIEMBRE '!W83</f>
        <v>0</v>
      </c>
      <c r="X83" s="46" t="str">
        <f t="shared" si="29"/>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0"/>
        <v/>
      </c>
      <c r="BQ83" s="105" t="str">
        <f t="shared" si="31"/>
        <v/>
      </c>
      <c r="BR83" s="105" t="str">
        <f t="shared" si="32"/>
        <v/>
      </c>
      <c r="BS83" s="105"/>
      <c r="BT83" s="2"/>
      <c r="BU83" s="2"/>
      <c r="BV83" s="2"/>
      <c r="BW83" s="2"/>
      <c r="BX83" s="45">
        <f t="shared" si="33"/>
        <v>0</v>
      </c>
      <c r="BY83" s="45">
        <f t="shared" si="34"/>
        <v>0</v>
      </c>
      <c r="BZ83" s="45" t="str">
        <f t="shared" si="35"/>
        <v/>
      </c>
      <c r="CA83" s="45"/>
      <c r="CB83" s="2"/>
      <c r="CY83" s="14"/>
      <c r="CZ83" s="14"/>
    </row>
    <row r="84" spans="1:105" s="4" customFormat="1" ht="18" customHeight="1" x14ac:dyDescent="0.15">
      <c r="A84" s="256" t="s">
        <v>161</v>
      </c>
      <c r="B84" s="36" t="s">
        <v>91</v>
      </c>
      <c r="C84" s="58">
        <f t="shared" si="28"/>
        <v>0</v>
      </c>
      <c r="D84" s="64">
        <f>+'ENERO '!D84+FEBRERO!D84+MARZO!D84+ABRIL!D84+'MAYO '!D84+JUNIO!D84+JULIO!D84+AGOSTO!D84+SEPTIEMBRE!D84+'OCTUBRE '!D84+'NOVIEMBRE '!D84+'DICIEMBRE '!D84</f>
        <v>0</v>
      </c>
      <c r="E84" s="64">
        <f>+'ENERO '!E84+FEBRERO!E84+MARZO!E84+ABRIL!E84+'MAYO '!E84+JUNIO!E84+JULIO!E84+AGOSTO!E84+SEPTIEMBRE!E84+'OCTUBRE '!E84+'NOVIEMBRE '!E84+'DICIEMBRE '!E84</f>
        <v>0</v>
      </c>
      <c r="F84" s="64">
        <f>+'ENERO '!F84+FEBRERO!F84+MARZO!F84+ABRIL!F84+'MAYO '!F84+JUNIO!F84+JULIO!F84+AGOSTO!F84+SEPTIEMBRE!F84+'OCTUBRE '!F84+'NOVIEMBRE '!F84+'DICIEMBRE '!F84</f>
        <v>0</v>
      </c>
      <c r="G84" s="64">
        <f>+'ENERO '!G84+FEBRERO!G84+MARZO!G84+ABRIL!G84+'MAYO '!G84+JUNIO!G84+JULIO!G84+AGOSTO!G84+SEPTIEMBRE!G84+'OCTUBRE '!G84+'NOVIEMBRE '!G84+'DICIEMBRE '!G84</f>
        <v>0</v>
      </c>
      <c r="H84" s="64">
        <f>+'ENERO '!H84+FEBRERO!H84+MARZO!H84+ABRIL!H84+'MAYO '!H84+JUNIO!H84+JULIO!H84+AGOSTO!H84+SEPTIEMBRE!H84+'OCTUBRE '!H84+'NOVIEMBRE '!H84+'DICIEMBRE '!H84</f>
        <v>0</v>
      </c>
      <c r="I84" s="64">
        <f>+'ENERO '!I84+FEBRERO!I84+MARZO!I84+ABRIL!I84+'MAYO '!I84+JUNIO!I84+JULIO!I84+AGOSTO!I84+SEPTIEMBRE!I84+'OCTUBRE '!I84+'NOVIEMBRE '!I84+'DICIEMBRE '!I84</f>
        <v>0</v>
      </c>
      <c r="J84" s="64">
        <f>+'ENERO '!J84+FEBRERO!J84+MARZO!J84+ABRIL!J84+'MAYO '!J84+JUNIO!J84+JULIO!J84+AGOSTO!J84+SEPTIEMBRE!J84+'OCTUBRE '!J84+'NOVIEMBRE '!J84+'DICIEMBRE '!J84</f>
        <v>0</v>
      </c>
      <c r="K84" s="64">
        <f>+'ENERO '!K84+FEBRERO!K84+MARZO!K84+ABRIL!K84+'MAYO '!K84+JUNIO!K84+JULIO!K84+AGOSTO!K84+SEPTIEMBRE!K84+'OCTUBRE '!K84+'NOVIEMBRE '!K84+'DICIEMBRE '!K84</f>
        <v>0</v>
      </c>
      <c r="L84" s="64">
        <f>+'ENERO '!L84+FEBRERO!L84+MARZO!L84+ABRIL!L84+'MAYO '!L84+JUNIO!L84+JULIO!L84+AGOSTO!L84+SEPTIEMBRE!L84+'OCTUBRE '!L84+'NOVIEMBRE '!L84+'DICIEMBRE '!L84</f>
        <v>0</v>
      </c>
      <c r="M84" s="64">
        <f>+'ENERO '!M84+FEBRERO!M84+MARZO!M84+ABRIL!M84+'MAYO '!M84+JUNIO!M84+JULIO!M84+AGOSTO!M84+SEPTIEMBRE!M84+'OCTUBRE '!M84+'NOVIEMBRE '!M84+'DICIEMBRE '!M84</f>
        <v>0</v>
      </c>
      <c r="N84" s="64">
        <f>+'ENERO '!N84+FEBRERO!N84+MARZO!N84+ABRIL!N84+'MAYO '!N84+JUNIO!N84+JULIO!N84+AGOSTO!N84+SEPTIEMBRE!N84+'OCTUBRE '!N84+'NOVIEMBRE '!N84+'DICIEMBRE '!N84</f>
        <v>0</v>
      </c>
      <c r="O84" s="64">
        <f>+'ENERO '!O84+FEBRERO!O84+MARZO!O84+ABRIL!O84+'MAYO '!O84+JUNIO!O84+JULIO!O84+AGOSTO!O84+SEPTIEMBRE!O84+'OCTUBRE '!O84+'NOVIEMBRE '!O84+'DICIEMBRE '!O84</f>
        <v>0</v>
      </c>
      <c r="P84" s="64">
        <f>+'ENERO '!P84+FEBRERO!P84+MARZO!P84+ABRIL!P84+'MAYO '!P84+JUNIO!P84+JULIO!P84+AGOSTO!P84+SEPTIEMBRE!P84+'OCTUBRE '!P84+'NOVIEMBRE '!P84+'DICIEMBRE '!P84</f>
        <v>0</v>
      </c>
      <c r="Q84" s="64">
        <f>+'ENERO '!Q84+FEBRERO!Q84+MARZO!Q84+ABRIL!Q84+'MAYO '!Q84+JUNIO!Q84+JULIO!Q84+AGOSTO!Q84+SEPTIEMBRE!Q84+'OCTUBRE '!Q84+'NOVIEMBRE '!Q84+'DICIEMBRE '!Q84</f>
        <v>0</v>
      </c>
      <c r="R84" s="64">
        <f>+'ENERO '!R84+FEBRERO!R84+MARZO!R84+ABRIL!R84+'MAYO '!R84+JUNIO!R84+JULIO!R84+AGOSTO!R84+SEPTIEMBRE!R84+'OCTUBRE '!R84+'NOVIEMBRE '!R84+'DICIEMBRE '!R84</f>
        <v>0</v>
      </c>
      <c r="S84" s="64">
        <f>+'ENERO '!S84+FEBRERO!S84+MARZO!S84+ABRIL!S84+'MAYO '!S84+JUNIO!S84+JULIO!S84+AGOSTO!S84+SEPTIEMBRE!S84+'OCTUBRE '!S84+'NOVIEMBRE '!S84+'DICIEMBRE '!S84</f>
        <v>0</v>
      </c>
      <c r="T84" s="64">
        <f>+'ENERO '!T84+FEBRERO!T84+MARZO!T84+ABRIL!T84+'MAYO '!T84+JUNIO!T84+JULIO!T84+AGOSTO!T84+SEPTIEMBRE!T84+'OCTUBRE '!T84+'NOVIEMBRE '!T84+'DICIEMBRE '!T84</f>
        <v>0</v>
      </c>
      <c r="U84" s="64">
        <f>+'ENERO '!U84+FEBRERO!U84+MARZO!U84+ABRIL!U84+'MAYO '!U84+JUNIO!U84+JULIO!U84+AGOSTO!U84+SEPTIEMBRE!U84+'OCTUBRE '!U84+'NOVIEMBRE '!U84+'DICIEMBRE '!U84</f>
        <v>0</v>
      </c>
      <c r="V84" s="64">
        <f>+'ENERO '!V84+FEBRERO!V84+MARZO!V84+ABRIL!V84+'MAYO '!V84+JUNIO!V84+JULIO!V84+AGOSTO!V84+SEPTIEMBRE!V84+'OCTUBRE '!V84+'NOVIEMBRE '!V84+'DICIEMBRE '!V84</f>
        <v>0</v>
      </c>
      <c r="W84" s="64">
        <f>+'ENERO '!W84+FEBRERO!W84+MARZO!W84+ABRIL!W84+'MAYO '!W84+JUNIO!W84+JULIO!W84+AGOSTO!W84+SEPTIEMBRE!W84+'OCTUBRE '!W84+'NOVIEMBRE '!W84+'DICIEMBRE '!W84</f>
        <v>0</v>
      </c>
      <c r="X84" s="46" t="str">
        <f t="shared" si="29"/>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0"/>
        <v/>
      </c>
      <c r="BQ84" s="105" t="str">
        <f t="shared" si="31"/>
        <v/>
      </c>
      <c r="BR84" s="105" t="str">
        <f t="shared" si="32"/>
        <v/>
      </c>
      <c r="BS84" s="105"/>
      <c r="BT84" s="2"/>
      <c r="BU84" s="2"/>
      <c r="BV84" s="2"/>
      <c r="BW84" s="2"/>
      <c r="BX84" s="45">
        <f t="shared" si="33"/>
        <v>0</v>
      </c>
      <c r="BY84" s="45">
        <f t="shared" si="34"/>
        <v>0</v>
      </c>
      <c r="BZ84" s="45" t="str">
        <f t="shared" si="35"/>
        <v/>
      </c>
      <c r="CA84" s="45"/>
      <c r="CB84" s="2"/>
      <c r="CY84" s="14"/>
      <c r="CZ84" s="14"/>
    </row>
    <row r="85" spans="1:105" s="4" customFormat="1" ht="18" customHeight="1" x14ac:dyDescent="0.15">
      <c r="A85" s="257"/>
      <c r="B85" s="37" t="s">
        <v>92</v>
      </c>
      <c r="C85" s="59">
        <f t="shared" si="28"/>
        <v>0</v>
      </c>
      <c r="D85" s="64">
        <f>+'ENERO '!D85+FEBRERO!D85+MARZO!D85+ABRIL!D85+'MAYO '!D85+JUNIO!D85+JULIO!D85+AGOSTO!D85+SEPTIEMBRE!D85+'OCTUBRE '!D85+'NOVIEMBRE '!D85+'DICIEMBRE '!D85</f>
        <v>0</v>
      </c>
      <c r="E85" s="64">
        <f>+'ENERO '!E85+FEBRERO!E85+MARZO!E85+ABRIL!E85+'MAYO '!E85+JUNIO!E85+JULIO!E85+AGOSTO!E85+SEPTIEMBRE!E85+'OCTUBRE '!E85+'NOVIEMBRE '!E85+'DICIEMBRE '!E85</f>
        <v>0</v>
      </c>
      <c r="F85" s="64">
        <f>+'ENERO '!F85+FEBRERO!F85+MARZO!F85+ABRIL!F85+'MAYO '!F85+JUNIO!F85+JULIO!F85+AGOSTO!F85+SEPTIEMBRE!F85+'OCTUBRE '!F85+'NOVIEMBRE '!F85+'DICIEMBRE '!F85</f>
        <v>0</v>
      </c>
      <c r="G85" s="64">
        <f>+'ENERO '!G85+FEBRERO!G85+MARZO!G85+ABRIL!G85+'MAYO '!G85+JUNIO!G85+JULIO!G85+AGOSTO!G85+SEPTIEMBRE!G85+'OCTUBRE '!G85+'NOVIEMBRE '!G85+'DICIEMBRE '!G85</f>
        <v>0</v>
      </c>
      <c r="H85" s="64">
        <f>+'ENERO '!H85+FEBRERO!H85+MARZO!H85+ABRIL!H85+'MAYO '!H85+JUNIO!H85+JULIO!H85+AGOSTO!H85+SEPTIEMBRE!H85+'OCTUBRE '!H85+'NOVIEMBRE '!H85+'DICIEMBRE '!H85</f>
        <v>0</v>
      </c>
      <c r="I85" s="64">
        <f>+'ENERO '!I85+FEBRERO!I85+MARZO!I85+ABRIL!I85+'MAYO '!I85+JUNIO!I85+JULIO!I85+AGOSTO!I85+SEPTIEMBRE!I85+'OCTUBRE '!I85+'NOVIEMBRE '!I85+'DICIEMBRE '!I85</f>
        <v>0</v>
      </c>
      <c r="J85" s="64">
        <f>+'ENERO '!J85+FEBRERO!J85+MARZO!J85+ABRIL!J85+'MAYO '!J85+JUNIO!J85+JULIO!J85+AGOSTO!J85+SEPTIEMBRE!J85+'OCTUBRE '!J85+'NOVIEMBRE '!J85+'DICIEMBRE '!J85</f>
        <v>0</v>
      </c>
      <c r="K85" s="64">
        <f>+'ENERO '!K85+FEBRERO!K85+MARZO!K85+ABRIL!K85+'MAYO '!K85+JUNIO!K85+JULIO!K85+AGOSTO!K85+SEPTIEMBRE!K85+'OCTUBRE '!K85+'NOVIEMBRE '!K85+'DICIEMBRE '!K85</f>
        <v>0</v>
      </c>
      <c r="L85" s="64">
        <f>+'ENERO '!L85+FEBRERO!L85+MARZO!L85+ABRIL!L85+'MAYO '!L85+JUNIO!L85+JULIO!L85+AGOSTO!L85+SEPTIEMBRE!L85+'OCTUBRE '!L85+'NOVIEMBRE '!L85+'DICIEMBRE '!L85</f>
        <v>0</v>
      </c>
      <c r="M85" s="64">
        <f>+'ENERO '!M85+FEBRERO!M85+MARZO!M85+ABRIL!M85+'MAYO '!M85+JUNIO!M85+JULIO!M85+AGOSTO!M85+SEPTIEMBRE!M85+'OCTUBRE '!M85+'NOVIEMBRE '!M85+'DICIEMBRE '!M85</f>
        <v>0</v>
      </c>
      <c r="N85" s="64">
        <f>+'ENERO '!N85+FEBRERO!N85+MARZO!N85+ABRIL!N85+'MAYO '!N85+JUNIO!N85+JULIO!N85+AGOSTO!N85+SEPTIEMBRE!N85+'OCTUBRE '!N85+'NOVIEMBRE '!N85+'DICIEMBRE '!N85</f>
        <v>0</v>
      </c>
      <c r="O85" s="64">
        <f>+'ENERO '!O85+FEBRERO!O85+MARZO!O85+ABRIL!O85+'MAYO '!O85+JUNIO!O85+JULIO!O85+AGOSTO!O85+SEPTIEMBRE!O85+'OCTUBRE '!O85+'NOVIEMBRE '!O85+'DICIEMBRE '!O85</f>
        <v>0</v>
      </c>
      <c r="P85" s="64">
        <f>+'ENERO '!P85+FEBRERO!P85+MARZO!P85+ABRIL!P85+'MAYO '!P85+JUNIO!P85+JULIO!P85+AGOSTO!P85+SEPTIEMBRE!P85+'OCTUBRE '!P85+'NOVIEMBRE '!P85+'DICIEMBRE '!P85</f>
        <v>0</v>
      </c>
      <c r="Q85" s="64">
        <f>+'ENERO '!Q85+FEBRERO!Q85+MARZO!Q85+ABRIL!Q85+'MAYO '!Q85+JUNIO!Q85+JULIO!Q85+AGOSTO!Q85+SEPTIEMBRE!Q85+'OCTUBRE '!Q85+'NOVIEMBRE '!Q85+'DICIEMBRE '!Q85</f>
        <v>0</v>
      </c>
      <c r="R85" s="64">
        <f>+'ENERO '!R85+FEBRERO!R85+MARZO!R85+ABRIL!R85+'MAYO '!R85+JUNIO!R85+JULIO!R85+AGOSTO!R85+SEPTIEMBRE!R85+'OCTUBRE '!R85+'NOVIEMBRE '!R85+'DICIEMBRE '!R85</f>
        <v>0</v>
      </c>
      <c r="S85" s="64">
        <f>+'ENERO '!S85+FEBRERO!S85+MARZO!S85+ABRIL!S85+'MAYO '!S85+JUNIO!S85+JULIO!S85+AGOSTO!S85+SEPTIEMBRE!S85+'OCTUBRE '!S85+'NOVIEMBRE '!S85+'DICIEMBRE '!S85</f>
        <v>0</v>
      </c>
      <c r="T85" s="64">
        <f>+'ENERO '!T85+FEBRERO!T85+MARZO!T85+ABRIL!T85+'MAYO '!T85+JUNIO!T85+JULIO!T85+AGOSTO!T85+SEPTIEMBRE!T85+'OCTUBRE '!T85+'NOVIEMBRE '!T85+'DICIEMBRE '!T85</f>
        <v>0</v>
      </c>
      <c r="U85" s="64">
        <f>+'ENERO '!U85+FEBRERO!U85+MARZO!U85+ABRIL!U85+'MAYO '!U85+JUNIO!U85+JULIO!U85+AGOSTO!U85+SEPTIEMBRE!U85+'OCTUBRE '!U85+'NOVIEMBRE '!U85+'DICIEMBRE '!U85</f>
        <v>0</v>
      </c>
      <c r="V85" s="64">
        <f>+'ENERO '!V85+FEBRERO!V85+MARZO!V85+ABRIL!V85+'MAYO '!V85+JUNIO!V85+JULIO!V85+AGOSTO!V85+SEPTIEMBRE!V85+'OCTUBRE '!V85+'NOVIEMBRE '!V85+'DICIEMBRE '!V85</f>
        <v>0</v>
      </c>
      <c r="W85" s="64">
        <f>+'ENERO '!W85+FEBRERO!W85+MARZO!W85+ABRIL!W85+'MAYO '!W85+JUNIO!W85+JULIO!W85+AGOSTO!W85+SEPTIEMBRE!W85+'OCTUBRE '!W85+'NOVIEMBRE '!W85+'DICIEMBRE '!W85</f>
        <v>0</v>
      </c>
      <c r="X85" s="46" t="str">
        <f t="shared" si="29"/>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0"/>
        <v/>
      </c>
      <c r="BQ85" s="105" t="str">
        <f t="shared" si="31"/>
        <v/>
      </c>
      <c r="BR85" s="105" t="str">
        <f t="shared" si="32"/>
        <v/>
      </c>
      <c r="BS85" s="105"/>
      <c r="BT85" s="2"/>
      <c r="BU85" s="2"/>
      <c r="BV85" s="2"/>
      <c r="BW85" s="2"/>
      <c r="BX85" s="45">
        <f t="shared" si="33"/>
        <v>0</v>
      </c>
      <c r="BY85" s="45">
        <f t="shared" si="34"/>
        <v>0</v>
      </c>
      <c r="BZ85" s="45" t="str">
        <f t="shared" si="35"/>
        <v/>
      </c>
      <c r="CA85" s="45"/>
      <c r="CB85" s="2"/>
      <c r="CY85" s="14"/>
      <c r="CZ85" s="14"/>
    </row>
    <row r="86" spans="1:105" s="4" customFormat="1" ht="18" customHeight="1" x14ac:dyDescent="0.15">
      <c r="A86" s="258" t="s">
        <v>104</v>
      </c>
      <c r="B86" s="176" t="s">
        <v>91</v>
      </c>
      <c r="C86" s="177">
        <f>SUM(G86:T86)</f>
        <v>0</v>
      </c>
      <c r="D86" s="64">
        <f>+'ENERO '!D86+FEBRERO!D86+MARZO!D86+ABRIL!D86+'MAYO '!D86+JUNIO!D86+JULIO!D86+AGOSTO!D86+SEPTIEMBRE!D86+'OCTUBRE '!D86+'NOVIEMBRE '!D86+'DICIEMBRE '!D86</f>
        <v>0</v>
      </c>
      <c r="E86" s="64">
        <f>+'ENERO '!E86+FEBRERO!E86+MARZO!E86+ABRIL!E86+'MAYO '!E86+JUNIO!E86+JULIO!E86+AGOSTO!E86+SEPTIEMBRE!E86+'OCTUBRE '!E86+'NOVIEMBRE '!E86+'DICIEMBRE '!E86</f>
        <v>0</v>
      </c>
      <c r="F86" s="64">
        <f>+'ENERO '!F86+FEBRERO!F86+MARZO!F86+ABRIL!F86+'MAYO '!F86+JUNIO!F86+JULIO!F86+AGOSTO!F86+SEPTIEMBRE!F86+'OCTUBRE '!F86+'NOVIEMBRE '!F86+'DICIEMBRE '!F86</f>
        <v>0</v>
      </c>
      <c r="G86" s="64">
        <f>+'ENERO '!G86+FEBRERO!G86+MARZO!G86+ABRIL!G86+'MAYO '!G86+JUNIO!G86+JULIO!G86+AGOSTO!G86+SEPTIEMBRE!G86+'OCTUBRE '!G86+'NOVIEMBRE '!G86+'DICIEMBRE '!G86</f>
        <v>0</v>
      </c>
      <c r="H86" s="64">
        <f>+'ENERO '!H86+FEBRERO!H86+MARZO!H86+ABRIL!H86+'MAYO '!H86+JUNIO!H86+JULIO!H86+AGOSTO!H86+SEPTIEMBRE!H86+'OCTUBRE '!H86+'NOVIEMBRE '!H86+'DICIEMBRE '!H86</f>
        <v>0</v>
      </c>
      <c r="I86" s="64">
        <f>+'ENERO '!I86+FEBRERO!I86+MARZO!I86+ABRIL!I86+'MAYO '!I86+JUNIO!I86+JULIO!I86+AGOSTO!I86+SEPTIEMBRE!I86+'OCTUBRE '!I86+'NOVIEMBRE '!I86+'DICIEMBRE '!I86</f>
        <v>0</v>
      </c>
      <c r="J86" s="64">
        <f>+'ENERO '!J86+FEBRERO!J86+MARZO!J86+ABRIL!J86+'MAYO '!J86+JUNIO!J86+JULIO!J86+AGOSTO!J86+SEPTIEMBRE!J86+'OCTUBRE '!J86+'NOVIEMBRE '!J86+'DICIEMBRE '!J86</f>
        <v>0</v>
      </c>
      <c r="K86" s="64">
        <f>+'ENERO '!K86+FEBRERO!K86+MARZO!K86+ABRIL!K86+'MAYO '!K86+JUNIO!K86+JULIO!K86+AGOSTO!K86+SEPTIEMBRE!K86+'OCTUBRE '!K86+'NOVIEMBRE '!K86+'DICIEMBRE '!K86</f>
        <v>0</v>
      </c>
      <c r="L86" s="64">
        <f>+'ENERO '!L86+FEBRERO!L86+MARZO!L86+ABRIL!L86+'MAYO '!L86+JUNIO!L86+JULIO!L86+AGOSTO!L86+SEPTIEMBRE!L86+'OCTUBRE '!L86+'NOVIEMBRE '!L86+'DICIEMBRE '!L86</f>
        <v>0</v>
      </c>
      <c r="M86" s="64">
        <f>+'ENERO '!M86+FEBRERO!M86+MARZO!M86+ABRIL!M86+'MAYO '!M86+JUNIO!M86+JULIO!M86+AGOSTO!M86+SEPTIEMBRE!M86+'OCTUBRE '!M86+'NOVIEMBRE '!M86+'DICIEMBRE '!M86</f>
        <v>0</v>
      </c>
      <c r="N86" s="64">
        <f>+'ENERO '!N86+FEBRERO!N86+MARZO!N86+ABRIL!N86+'MAYO '!N86+JUNIO!N86+JULIO!N86+AGOSTO!N86+SEPTIEMBRE!N86+'OCTUBRE '!N86+'NOVIEMBRE '!N86+'DICIEMBRE '!N86</f>
        <v>0</v>
      </c>
      <c r="O86" s="64">
        <f>+'ENERO '!O86+FEBRERO!O86+MARZO!O86+ABRIL!O86+'MAYO '!O86+JUNIO!O86+JULIO!O86+AGOSTO!O86+SEPTIEMBRE!O86+'OCTUBRE '!O86+'NOVIEMBRE '!O86+'DICIEMBRE '!O86</f>
        <v>0</v>
      </c>
      <c r="P86" s="64">
        <f>+'ENERO '!P86+FEBRERO!P86+MARZO!P86+ABRIL!P86+'MAYO '!P86+JUNIO!P86+JULIO!P86+AGOSTO!P86+SEPTIEMBRE!P86+'OCTUBRE '!P86+'NOVIEMBRE '!P86+'DICIEMBRE '!P86</f>
        <v>0</v>
      </c>
      <c r="Q86" s="64">
        <f>+'ENERO '!Q86+FEBRERO!Q86+MARZO!Q86+ABRIL!Q86+'MAYO '!Q86+JUNIO!Q86+JULIO!Q86+AGOSTO!Q86+SEPTIEMBRE!Q86+'OCTUBRE '!Q86+'NOVIEMBRE '!Q86+'DICIEMBRE '!Q86</f>
        <v>0</v>
      </c>
      <c r="R86" s="64">
        <f>+'ENERO '!R86+FEBRERO!R86+MARZO!R86+ABRIL!R86+'MAYO '!R86+JUNIO!R86+JULIO!R86+AGOSTO!R86+SEPTIEMBRE!R86+'OCTUBRE '!R86+'NOVIEMBRE '!R86+'DICIEMBRE '!R86</f>
        <v>0</v>
      </c>
      <c r="S86" s="64">
        <f>+'ENERO '!S86+FEBRERO!S86+MARZO!S86+ABRIL!S86+'MAYO '!S86+JUNIO!S86+JULIO!S86+AGOSTO!S86+SEPTIEMBRE!S86+'OCTUBRE '!S86+'NOVIEMBRE '!S86+'DICIEMBRE '!S86</f>
        <v>0</v>
      </c>
      <c r="T86" s="64">
        <f>+'ENERO '!T86+FEBRERO!T86+MARZO!T86+ABRIL!T86+'MAYO '!T86+JUNIO!T86+JULIO!T86+AGOSTO!T86+SEPTIEMBRE!T86+'OCTUBRE '!T86+'NOVIEMBRE '!T86+'DICIEMBRE '!T86</f>
        <v>0</v>
      </c>
      <c r="U86" s="64">
        <f>+'ENERO '!U86+FEBRERO!U86+MARZO!U86+ABRIL!U86+'MAYO '!U86+JUNIO!U86+JULIO!U86+AGOSTO!U86+SEPTIEMBRE!U86+'OCTUBRE '!U86+'NOVIEMBRE '!U86+'DICIEMBRE '!U86</f>
        <v>0</v>
      </c>
      <c r="V86" s="64">
        <f>+'ENERO '!V86+FEBRERO!V86+MARZO!V86+ABRIL!V86+'MAYO '!V86+JUNIO!V86+JULIO!V86+AGOSTO!V86+SEPTIEMBRE!V86+'OCTUBRE '!V86+'NOVIEMBRE '!V86+'DICIEMBRE '!V86</f>
        <v>0</v>
      </c>
      <c r="W86" s="64">
        <f>+'ENERO '!W86+FEBRERO!W86+MARZO!W86+ABRIL!W86+'MAYO '!W86+JUNIO!W86+JULIO!W86+AGOSTO!W86+SEPTIEMBRE!W86+'OCTUBRE '!W86+'NOVIEMBRE '!W86+'DICIEMBRE '!W86</f>
        <v>0</v>
      </c>
      <c r="X86" s="46" t="str">
        <f t="shared" si="29"/>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0"/>
        <v/>
      </c>
      <c r="BQ86" s="105" t="str">
        <f t="shared" si="31"/>
        <v/>
      </c>
      <c r="BR86" s="105" t="str">
        <f t="shared" si="32"/>
        <v/>
      </c>
      <c r="BT86" s="2"/>
      <c r="BU86" s="2"/>
      <c r="BV86" s="2"/>
      <c r="BW86" s="2"/>
      <c r="BX86" s="45">
        <f t="shared" si="33"/>
        <v>0</v>
      </c>
      <c r="BY86" s="45">
        <f t="shared" si="34"/>
        <v>0</v>
      </c>
      <c r="BZ86" s="45" t="str">
        <f t="shared" si="35"/>
        <v/>
      </c>
      <c r="CA86" s="2"/>
      <c r="CB86" s="2"/>
      <c r="CY86" s="14"/>
      <c r="CZ86" s="14"/>
    </row>
    <row r="87" spans="1:105" s="4" customFormat="1" ht="18" customHeight="1" x14ac:dyDescent="0.15">
      <c r="A87" s="259"/>
      <c r="B87" s="40" t="s">
        <v>92</v>
      </c>
      <c r="C87" s="60">
        <f>SUM(G87:T87)</f>
        <v>41</v>
      </c>
      <c r="D87" s="64">
        <f>+'ENERO '!D87+FEBRERO!D87+MARZO!D87+ABRIL!D87+'MAYO '!D87+JUNIO!D87+JULIO!D87+AGOSTO!D87+SEPTIEMBRE!D87+'OCTUBRE '!D87+'NOVIEMBRE '!D87+'DICIEMBRE '!D87</f>
        <v>0</v>
      </c>
      <c r="E87" s="64">
        <f>+'ENERO '!E87+FEBRERO!E87+MARZO!E87+ABRIL!E87+'MAYO '!E87+JUNIO!E87+JULIO!E87+AGOSTO!E87+SEPTIEMBRE!E87+'OCTUBRE '!E87+'NOVIEMBRE '!E87+'DICIEMBRE '!E87</f>
        <v>0</v>
      </c>
      <c r="F87" s="64">
        <f>+'ENERO '!F87+FEBRERO!F87+MARZO!F87+ABRIL!F87+'MAYO '!F87+JUNIO!F87+JULIO!F87+AGOSTO!F87+SEPTIEMBRE!F87+'OCTUBRE '!F87+'NOVIEMBRE '!F87+'DICIEMBRE '!F87</f>
        <v>0</v>
      </c>
      <c r="G87" s="64">
        <f>+'ENERO '!G87+FEBRERO!G87+MARZO!G87+ABRIL!G87+'MAYO '!G87+JUNIO!G87+JULIO!G87+AGOSTO!G87+SEPTIEMBRE!G87+'OCTUBRE '!G87+'NOVIEMBRE '!G87+'DICIEMBRE '!G87</f>
        <v>5</v>
      </c>
      <c r="H87" s="64">
        <f>+'ENERO '!H87+FEBRERO!H87+MARZO!H87+ABRIL!H87+'MAYO '!H87+JUNIO!H87+JULIO!H87+AGOSTO!H87+SEPTIEMBRE!H87+'OCTUBRE '!H87+'NOVIEMBRE '!H87+'DICIEMBRE '!H87</f>
        <v>8</v>
      </c>
      <c r="I87" s="64">
        <f>+'ENERO '!I87+FEBRERO!I87+MARZO!I87+ABRIL!I87+'MAYO '!I87+JUNIO!I87+JULIO!I87+AGOSTO!I87+SEPTIEMBRE!I87+'OCTUBRE '!I87+'NOVIEMBRE '!I87+'DICIEMBRE '!I87</f>
        <v>10</v>
      </c>
      <c r="J87" s="64">
        <f>+'ENERO '!J87+FEBRERO!J87+MARZO!J87+ABRIL!J87+'MAYO '!J87+JUNIO!J87+JULIO!J87+AGOSTO!J87+SEPTIEMBRE!J87+'OCTUBRE '!J87+'NOVIEMBRE '!J87+'DICIEMBRE '!J87</f>
        <v>4</v>
      </c>
      <c r="K87" s="64">
        <f>+'ENERO '!K87+FEBRERO!K87+MARZO!K87+ABRIL!K87+'MAYO '!K87+JUNIO!K87+JULIO!K87+AGOSTO!K87+SEPTIEMBRE!K87+'OCTUBRE '!K87+'NOVIEMBRE '!K87+'DICIEMBRE '!K87</f>
        <v>5</v>
      </c>
      <c r="L87" s="64">
        <f>+'ENERO '!L87+FEBRERO!L87+MARZO!L87+ABRIL!L87+'MAYO '!L87+JUNIO!L87+JULIO!L87+AGOSTO!L87+SEPTIEMBRE!L87+'OCTUBRE '!L87+'NOVIEMBRE '!L87+'DICIEMBRE '!L87</f>
        <v>2</v>
      </c>
      <c r="M87" s="64">
        <f>+'ENERO '!M87+FEBRERO!M87+MARZO!M87+ABRIL!M87+'MAYO '!M87+JUNIO!M87+JULIO!M87+AGOSTO!M87+SEPTIEMBRE!M87+'OCTUBRE '!M87+'NOVIEMBRE '!M87+'DICIEMBRE '!M87</f>
        <v>5</v>
      </c>
      <c r="N87" s="64">
        <f>+'ENERO '!N87+FEBRERO!N87+MARZO!N87+ABRIL!N87+'MAYO '!N87+JUNIO!N87+JULIO!N87+AGOSTO!N87+SEPTIEMBRE!N87+'OCTUBRE '!N87+'NOVIEMBRE '!N87+'DICIEMBRE '!N87</f>
        <v>0</v>
      </c>
      <c r="O87" s="64">
        <f>+'ENERO '!O87+FEBRERO!O87+MARZO!O87+ABRIL!O87+'MAYO '!O87+JUNIO!O87+JULIO!O87+AGOSTO!O87+SEPTIEMBRE!O87+'OCTUBRE '!O87+'NOVIEMBRE '!O87+'DICIEMBRE '!O87</f>
        <v>1</v>
      </c>
      <c r="P87" s="64">
        <f>+'ENERO '!P87+FEBRERO!P87+MARZO!P87+ABRIL!P87+'MAYO '!P87+JUNIO!P87+JULIO!P87+AGOSTO!P87+SEPTIEMBRE!P87+'OCTUBRE '!P87+'NOVIEMBRE '!P87+'DICIEMBRE '!P87</f>
        <v>1</v>
      </c>
      <c r="Q87" s="64">
        <f>+'ENERO '!Q87+FEBRERO!Q87+MARZO!Q87+ABRIL!Q87+'MAYO '!Q87+JUNIO!Q87+JULIO!Q87+AGOSTO!Q87+SEPTIEMBRE!Q87+'OCTUBRE '!Q87+'NOVIEMBRE '!Q87+'DICIEMBRE '!Q87</f>
        <v>0</v>
      </c>
      <c r="R87" s="64">
        <f>+'ENERO '!R87+FEBRERO!R87+MARZO!R87+ABRIL!R87+'MAYO '!R87+JUNIO!R87+JULIO!R87+AGOSTO!R87+SEPTIEMBRE!R87+'OCTUBRE '!R87+'NOVIEMBRE '!R87+'DICIEMBRE '!R87</f>
        <v>0</v>
      </c>
      <c r="S87" s="64">
        <f>+'ENERO '!S87+FEBRERO!S87+MARZO!S87+ABRIL!S87+'MAYO '!S87+JUNIO!S87+JULIO!S87+AGOSTO!S87+SEPTIEMBRE!S87+'OCTUBRE '!S87+'NOVIEMBRE '!S87+'DICIEMBRE '!S87</f>
        <v>0</v>
      </c>
      <c r="T87" s="64">
        <f>+'ENERO '!T87+FEBRERO!T87+MARZO!T87+ABRIL!T87+'MAYO '!T87+JUNIO!T87+JULIO!T87+AGOSTO!T87+SEPTIEMBRE!T87+'OCTUBRE '!T87+'NOVIEMBRE '!T87+'DICIEMBRE '!T87</f>
        <v>0</v>
      </c>
      <c r="U87" s="64">
        <f>+'ENERO '!U87+FEBRERO!U87+MARZO!U87+ABRIL!U87+'MAYO '!U87+JUNIO!U87+JULIO!U87+AGOSTO!U87+SEPTIEMBRE!U87+'OCTUBRE '!U87+'NOVIEMBRE '!U87+'DICIEMBRE '!U87</f>
        <v>9</v>
      </c>
      <c r="V87" s="64">
        <f>+'ENERO '!V87+FEBRERO!V87+MARZO!V87+ABRIL!V87+'MAYO '!V87+JUNIO!V87+JULIO!V87+AGOSTO!V87+SEPTIEMBRE!V87+'OCTUBRE '!V87+'NOVIEMBRE '!V87+'DICIEMBRE '!V87</f>
        <v>32</v>
      </c>
      <c r="W87" s="64">
        <f>+'ENERO '!W87+FEBRERO!W87+MARZO!W87+ABRIL!W87+'MAYO '!W87+JUNIO!W87+JULIO!W87+AGOSTO!W87+SEPTIEMBRE!W87+'OCTUBRE '!W87+'NOVIEMBRE '!W87+'DICIEMBRE '!W87</f>
        <v>41</v>
      </c>
      <c r="X87" s="46" t="str">
        <f t="shared" si="29"/>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0"/>
        <v/>
      </c>
      <c r="BQ87" s="105" t="str">
        <f t="shared" si="31"/>
        <v/>
      </c>
      <c r="BR87" s="105" t="str">
        <f t="shared" si="32"/>
        <v/>
      </c>
      <c r="BT87" s="2"/>
      <c r="BU87" s="2"/>
      <c r="BV87" s="2"/>
      <c r="BW87" s="2"/>
      <c r="BX87" s="45">
        <f t="shared" si="33"/>
        <v>0</v>
      </c>
      <c r="BY87" s="45">
        <f t="shared" si="34"/>
        <v>0</v>
      </c>
      <c r="BZ87" s="45">
        <f t="shared" si="35"/>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64">
        <f>+'ENERO '!B90+FEBRERO!B90+MARZO!B90+ABRIL!B90+'MAYO '!B90+JUNIO!B90+JULIO!B90+AGOSTO!B90+SEPTIEMBRE!B90+'OCTUBRE '!B90+'NOVIEMBRE '!B90+'DICIEMBRE '!B90</f>
        <v>0</v>
      </c>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64">
        <f>+'ENERO '!B91+FEBRERO!B91+MARZO!B91+ABRIL!B91+'MAYO '!B91+JUNIO!B91+JULIO!B91+AGOSTO!B91+SEPTIEMBRE!B91+'OCTUBRE '!B91+'NOVIEMBRE '!B91+'DICIEMBRE '!B91</f>
        <v>0</v>
      </c>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64">
        <f>+'ENERO '!B92+FEBRERO!B92+MARZO!B92+ABRIL!B92+'MAYO '!B92+JUNIO!B92+JULIO!B92+AGOSTO!B92+SEPTIEMBRE!B92+'OCTUBRE '!B92+'NOVIEMBRE '!B92+'DICIEMBRE '!B92</f>
        <v>0</v>
      </c>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64">
        <f>+'ENERO '!B93+FEBRERO!B93+MARZO!B93+ABRIL!B93+'MAYO '!B93+JUNIO!B93+JULIO!B93+AGOSTO!B93+SEPTIEMBRE!B93+'OCTUBRE '!B93+'NOVIEMBRE '!B93+'DICIEMBRE '!B93</f>
        <v>0</v>
      </c>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64">
        <f>+'ENERO '!C96+FEBRERO!C96+MARZO!C96+ABRIL!C96+'MAYO '!C96+JUNIO!C96+JULIO!C96+AGOSTO!C96+SEPTIEMBRE!C96+'OCTUBRE '!C96+'NOVIEMBRE '!C96+'DICIEMBRE '!C96</f>
        <v>0</v>
      </c>
      <c r="D96" s="64">
        <f>+'ENERO '!D96+FEBRERO!D96+MARZO!D96+ABRIL!D96+'MAYO '!D96+JUNIO!D96+JULIO!D96+AGOSTO!D96+SEPTIEMBRE!D96+'OCTUBRE '!D96+'NOVIEMBRE '!D96+'DICIEMBRE '!D96</f>
        <v>0</v>
      </c>
      <c r="E96" s="64">
        <f>+'ENERO '!E96+FEBRERO!E96+MARZO!E96+ABRIL!E96+'MAYO '!E96+JUNIO!E96+JULIO!E96+AGOSTO!E96+SEPTIEMBRE!E96+'OCTUBRE '!E96+'NOVIEMBRE '!E96+'DICIEMBRE '!E96</f>
        <v>0</v>
      </c>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64">
        <f>+'ENERO '!C97+FEBRERO!C97+MARZO!C97+ABRIL!C97+'MAYO '!C97+JUNIO!C97+JULIO!C97+AGOSTO!C97+SEPTIEMBRE!C97+'OCTUBRE '!C97+'NOVIEMBRE '!C97+'DICIEMBRE '!C97</f>
        <v>0</v>
      </c>
      <c r="D97" s="64">
        <f>+'ENERO '!D97+FEBRERO!D97+MARZO!D97+ABRIL!D97+'MAYO '!D97+JUNIO!D97+JULIO!D97+AGOSTO!D97+SEPTIEMBRE!D97+'OCTUBRE '!D97+'NOVIEMBRE '!D97+'DICIEMBRE '!D97</f>
        <v>0</v>
      </c>
      <c r="E97" s="64">
        <f>+'ENERO '!E97+FEBRERO!E97+MARZO!E97+ABRIL!E97+'MAYO '!E97+JUNIO!E97+JULIO!E97+AGOSTO!E97+SEPTIEMBRE!E97+'OCTUBRE '!E97+'NOVIEMBRE '!E97+'DICIEMBRE '!E97</f>
        <v>0</v>
      </c>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64">
        <f>+'ENERO '!C98+FEBRERO!C98+MARZO!C98+ABRIL!C98+'MAYO '!C98+JUNIO!C98+JULIO!C98+AGOSTO!C98+SEPTIEMBRE!C98+'OCTUBRE '!C98+'NOVIEMBRE '!C98+'DICIEMBRE '!C98</f>
        <v>0</v>
      </c>
      <c r="D98" s="64">
        <f>+'ENERO '!D98+FEBRERO!D98+MARZO!D98+ABRIL!D98+'MAYO '!D98+JUNIO!D98+JULIO!D98+AGOSTO!D98+SEPTIEMBRE!D98+'OCTUBRE '!D98+'NOVIEMBRE '!D98+'DICIEMBRE '!D98</f>
        <v>0</v>
      </c>
      <c r="E98" s="64">
        <f>+'ENERO '!E98+FEBRERO!E98+MARZO!E98+ABRIL!E98+'MAYO '!E98+JUNIO!E98+JULIO!E98+AGOSTO!E98+SEPTIEMBRE!E98+'OCTUBRE '!E98+'NOVIEMBRE '!E98+'DICIEMBRE '!E98</f>
        <v>0</v>
      </c>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64">
        <f>+'ENERO '!C99+FEBRERO!C99+MARZO!C99+ABRIL!C99+'MAYO '!C99+JUNIO!C99+JULIO!C99+AGOSTO!C99+SEPTIEMBRE!C99+'OCTUBRE '!C99+'NOVIEMBRE '!C99+'DICIEMBRE '!C99</f>
        <v>0</v>
      </c>
      <c r="D99" s="64">
        <f>+'ENERO '!D99+FEBRERO!D99+MARZO!D99+ABRIL!D99+'MAYO '!D99+JUNIO!D99+JULIO!D99+AGOSTO!D99+SEPTIEMBRE!D99+'OCTUBRE '!D99+'NOVIEMBRE '!D99+'DICIEMBRE '!D99</f>
        <v>0</v>
      </c>
      <c r="E99" s="64">
        <f>+'ENERO '!E99+FEBRERO!E99+MARZO!E99+ABRIL!E99+'MAYO '!E99+JUNIO!E99+JULIO!E99+AGOSTO!E99+SEPTIEMBRE!E99+'OCTUBRE '!E99+'NOVIEMBRE '!E99+'DICIEMBRE '!E99</f>
        <v>0</v>
      </c>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64">
        <f>+'ENERO '!C100+FEBRERO!C100+MARZO!C100+ABRIL!C100+'MAYO '!C100+JUNIO!C100+JULIO!C100+AGOSTO!C100+SEPTIEMBRE!C100+'OCTUBRE '!C100+'NOVIEMBRE '!C100+'DICIEMBRE '!C100</f>
        <v>0</v>
      </c>
      <c r="D100" s="64">
        <f>+'ENERO '!D100+FEBRERO!D100+MARZO!D100+ABRIL!D100+'MAYO '!D100+JUNIO!D100+JULIO!D100+AGOSTO!D100+SEPTIEMBRE!D100+'OCTUBRE '!D100+'NOVIEMBRE '!D100+'DICIEMBRE '!D100</f>
        <v>0</v>
      </c>
      <c r="E100" s="64">
        <f>+'ENERO '!E100+FEBRERO!E100+MARZO!E100+ABRIL!E100+'MAYO '!E100+JUNIO!E100+JULIO!E100+AGOSTO!E100+SEPTIEMBRE!E100+'OCTUBRE '!E100+'NOVIEMBRE '!E100+'DICIEMBRE '!E100</f>
        <v>0</v>
      </c>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64">
        <f>+'ENERO '!C101+FEBRERO!C101+MARZO!C101+ABRIL!C101+'MAYO '!C101+JUNIO!C101+JULIO!C101+AGOSTO!C101+SEPTIEMBRE!C101+'OCTUBRE '!C101+'NOVIEMBRE '!C101+'DICIEMBRE '!C101</f>
        <v>0</v>
      </c>
      <c r="D101" s="64">
        <f>+'ENERO '!D101+FEBRERO!D101+MARZO!D101+ABRIL!D101+'MAYO '!D101+JUNIO!D101+JULIO!D101+AGOSTO!D101+SEPTIEMBRE!D101+'OCTUBRE '!D101+'NOVIEMBRE '!D101+'DICIEMBRE '!D101</f>
        <v>0</v>
      </c>
      <c r="E101" s="64">
        <f>+'ENERO '!E101+FEBRERO!E101+MARZO!E101+ABRIL!E101+'MAYO '!E101+JUNIO!E101+JULIO!E101+AGOSTO!E101+SEPTIEMBRE!E101+'OCTUBRE '!E101+'NOVIEMBRE '!E101+'DICIEMBRE '!E101</f>
        <v>0</v>
      </c>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64">
        <f>+'ENERO '!C102+FEBRERO!C102+MARZO!C102+ABRIL!C102+'MAYO '!C102+JUNIO!C102+JULIO!C102+AGOSTO!C102+SEPTIEMBRE!C102+'OCTUBRE '!C102+'NOVIEMBRE '!C102+'DICIEMBRE '!C102</f>
        <v>0</v>
      </c>
      <c r="D102" s="64">
        <f>+'ENERO '!D102+FEBRERO!D102+MARZO!D102+ABRIL!D102+'MAYO '!D102+JUNIO!D102+JULIO!D102+AGOSTO!D102+SEPTIEMBRE!D102+'OCTUBRE '!D102+'NOVIEMBRE '!D102+'DICIEMBRE '!D102</f>
        <v>0</v>
      </c>
      <c r="E102" s="64">
        <f>+'ENERO '!E102+FEBRERO!E102+MARZO!E102+ABRIL!E102+'MAYO '!E102+JUNIO!E102+JULIO!E102+AGOSTO!E102+SEPTIEMBRE!E102+'OCTUBRE '!E102+'NOVIEMBRE '!E102+'DICIEMBRE '!E102</f>
        <v>0</v>
      </c>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64">
        <f>+'ENERO '!C103+FEBRERO!C103+MARZO!C103+ABRIL!C103+'MAYO '!C103+JUNIO!C103+JULIO!C103+AGOSTO!C103+SEPTIEMBRE!C103+'OCTUBRE '!C103+'NOVIEMBRE '!C103+'DICIEMBRE '!C103</f>
        <v>0</v>
      </c>
      <c r="D103" s="64">
        <f>+'ENERO '!D103+FEBRERO!D103+MARZO!D103+ABRIL!D103+'MAYO '!D103+JUNIO!D103+JULIO!D103+AGOSTO!D103+SEPTIEMBRE!D103+'OCTUBRE '!D103+'NOVIEMBRE '!D103+'DICIEMBRE '!D103</f>
        <v>0</v>
      </c>
      <c r="E103" s="64">
        <f>+'ENERO '!E103+FEBRERO!E103+MARZO!E103+ABRIL!E103+'MAYO '!E103+JUNIO!E103+JULIO!E103+AGOSTO!E103+SEPTIEMBRE!E103+'OCTUBRE '!E103+'NOVIEMBRE '!E103+'DICIEMBRE '!E103</f>
        <v>0</v>
      </c>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64">
        <f>+'ENERO '!C104+FEBRERO!C104+MARZO!C104+ABRIL!C104+'MAYO '!C104+JUNIO!C104+JULIO!C104+AGOSTO!C104+SEPTIEMBRE!C104+'OCTUBRE '!C104+'NOVIEMBRE '!C104+'DICIEMBRE '!C104</f>
        <v>0</v>
      </c>
      <c r="D104" s="64">
        <f>+'ENERO '!D104+FEBRERO!D104+MARZO!D104+ABRIL!D104+'MAYO '!D104+JUNIO!D104+JULIO!D104+AGOSTO!D104+SEPTIEMBRE!D104+'OCTUBRE '!D104+'NOVIEMBRE '!D104+'DICIEMBRE '!D104</f>
        <v>0</v>
      </c>
      <c r="E104" s="64">
        <f>+'ENERO '!E104+FEBRERO!E104+MARZO!E104+ABRIL!E104+'MAYO '!E104+JUNIO!E104+JULIO!E104+AGOSTO!E104+SEPTIEMBRE!E104+'OCTUBRE '!E104+'NOVIEMBRE '!E104+'DICIEMBRE '!E104</f>
        <v>0</v>
      </c>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64">
        <f>+'ENERO '!C105+FEBRERO!C105+MARZO!C105+ABRIL!C105+'MAYO '!C105+JUNIO!C105+JULIO!C105+AGOSTO!C105+SEPTIEMBRE!C105+'OCTUBRE '!C105+'NOVIEMBRE '!C105+'DICIEMBRE '!C105</f>
        <v>0</v>
      </c>
      <c r="D105" s="64">
        <f>+'ENERO '!D105+FEBRERO!D105+MARZO!D105+ABRIL!D105+'MAYO '!D105+JUNIO!D105+JULIO!D105+AGOSTO!D105+SEPTIEMBRE!D105+'OCTUBRE '!D105+'NOVIEMBRE '!D105+'DICIEMBRE '!D105</f>
        <v>0</v>
      </c>
      <c r="E105" s="64">
        <f>+'ENERO '!E105+FEBRERO!E105+MARZO!E105+ABRIL!E105+'MAYO '!E105+JUNIO!E105+JULIO!E105+AGOSTO!E105+SEPTIEMBRE!E105+'OCTUBRE '!E105+'NOVIEMBRE '!E105+'DICIEMBRE '!E105</f>
        <v>0</v>
      </c>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64">
        <f>+'ENERO '!C106+FEBRERO!C106+MARZO!C106+ABRIL!C106+'MAYO '!C106+JUNIO!C106+JULIO!C106+AGOSTO!C106+SEPTIEMBRE!C106+'OCTUBRE '!C106+'NOVIEMBRE '!C106+'DICIEMBRE '!C106</f>
        <v>0</v>
      </c>
      <c r="D106" s="64">
        <f>+'ENERO '!D106+FEBRERO!D106+MARZO!D106+ABRIL!D106+'MAYO '!D106+JUNIO!D106+JULIO!D106+AGOSTO!D106+SEPTIEMBRE!D106+'OCTUBRE '!D106+'NOVIEMBRE '!D106+'DICIEMBRE '!D106</f>
        <v>0</v>
      </c>
      <c r="E106" s="64">
        <f>+'ENERO '!E106+FEBRERO!E106+MARZO!E106+ABRIL!E106+'MAYO '!E106+JUNIO!E106+JULIO!E106+AGOSTO!E106+SEPTIEMBRE!E106+'OCTUBRE '!E106+'NOVIEMBRE '!E106+'DICIEMBRE '!E106</f>
        <v>0</v>
      </c>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64">
        <f>+'ENERO '!C107+FEBRERO!C107+MARZO!C107+ABRIL!C107+'MAYO '!C107+JUNIO!C107+JULIO!C107+AGOSTO!C107+SEPTIEMBRE!C107+'OCTUBRE '!C107+'NOVIEMBRE '!C107+'DICIEMBRE '!C107</f>
        <v>0</v>
      </c>
      <c r="D107" s="64">
        <f>+'ENERO '!D107+FEBRERO!D107+MARZO!D107+ABRIL!D107+'MAYO '!D107+JUNIO!D107+JULIO!D107+AGOSTO!D107+SEPTIEMBRE!D107+'OCTUBRE '!D107+'NOVIEMBRE '!D107+'DICIEMBRE '!D107</f>
        <v>0</v>
      </c>
      <c r="E107" s="64">
        <f>+'ENERO '!E107+FEBRERO!E107+MARZO!E107+ABRIL!E107+'MAYO '!E107+JUNIO!E107+JULIO!E107+AGOSTO!E107+SEPTIEMBRE!E107+'OCTUBRE '!E107+'NOVIEMBRE '!E107+'DICIEMBRE '!E107</f>
        <v>0</v>
      </c>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64">
        <f>+'ENERO '!C108+FEBRERO!C108+MARZO!C108+ABRIL!C108+'MAYO '!C108+JUNIO!C108+JULIO!C108+AGOSTO!C108+SEPTIEMBRE!C108+'OCTUBRE '!C108+'NOVIEMBRE '!C108+'DICIEMBRE '!C108</f>
        <v>0</v>
      </c>
      <c r="D108" s="64">
        <f>+'ENERO '!D108+FEBRERO!D108+MARZO!D108+ABRIL!D108+'MAYO '!D108+JUNIO!D108+JULIO!D108+AGOSTO!D108+SEPTIEMBRE!D108+'OCTUBRE '!D108+'NOVIEMBRE '!D108+'DICIEMBRE '!D108</f>
        <v>0</v>
      </c>
      <c r="E108" s="64">
        <f>+'ENERO '!E108+FEBRERO!E108+MARZO!E108+ABRIL!E108+'MAYO '!E108+JUNIO!E108+JULIO!E108+AGOSTO!E108+SEPTIEMBRE!E108+'OCTUBRE '!E108+'NOVIEMBRE '!E108+'DICIEMBRE '!E108</f>
        <v>0</v>
      </c>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64">
        <f>+'ENERO '!C109+FEBRERO!C109+MARZO!C109+ABRIL!C109+'MAYO '!C109+JUNIO!C109+JULIO!C109+AGOSTO!C109+SEPTIEMBRE!C109+'OCTUBRE '!C109+'NOVIEMBRE '!C109+'DICIEMBRE '!C109</f>
        <v>0</v>
      </c>
      <c r="D109" s="64">
        <f>+'ENERO '!D109+FEBRERO!D109+MARZO!D109+ABRIL!D109+'MAYO '!D109+JUNIO!D109+JULIO!D109+AGOSTO!D109+SEPTIEMBRE!D109+'OCTUBRE '!D109+'NOVIEMBRE '!D109+'DICIEMBRE '!D109</f>
        <v>0</v>
      </c>
      <c r="E109" s="64">
        <f>+'ENERO '!E109+FEBRERO!E109+MARZO!E109+ABRIL!E109+'MAYO '!E109+JUNIO!E109+JULIO!E109+AGOSTO!E109+SEPTIEMBRE!E109+'OCTUBRE '!E109+'NOVIEMBRE '!E109+'DICIEMBRE '!E109</f>
        <v>0</v>
      </c>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64">
        <f>+'ENERO '!C110+FEBRERO!C110+MARZO!C110+ABRIL!C110+'MAYO '!C110+JUNIO!C110+JULIO!C110+AGOSTO!C110+SEPTIEMBRE!C110+'OCTUBRE '!C110+'NOVIEMBRE '!C110+'DICIEMBRE '!C110</f>
        <v>0</v>
      </c>
      <c r="D110" s="64">
        <f>+'ENERO '!D110+FEBRERO!D110+MARZO!D110+ABRIL!D110+'MAYO '!D110+JUNIO!D110+JULIO!D110+AGOSTO!D110+SEPTIEMBRE!D110+'OCTUBRE '!D110+'NOVIEMBRE '!D110+'DICIEMBRE '!D110</f>
        <v>0</v>
      </c>
      <c r="E110" s="64">
        <f>+'ENERO '!E110+FEBRERO!E110+MARZO!E110+ABRIL!E110+'MAYO '!E110+JUNIO!E110+JULIO!E110+AGOSTO!E110+SEPTIEMBRE!E110+'OCTUBRE '!E110+'NOVIEMBRE '!E110+'DICIEMBRE '!E110</f>
        <v>0</v>
      </c>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64">
        <f>+'ENERO '!C111+FEBRERO!C111+MARZO!C111+ABRIL!C111+'MAYO '!C111+JUNIO!C111+JULIO!C111+AGOSTO!C111+SEPTIEMBRE!C111+'OCTUBRE '!C111+'NOVIEMBRE '!C111+'DICIEMBRE '!C111</f>
        <v>0</v>
      </c>
      <c r="D111" s="64">
        <f>+'ENERO '!D111+FEBRERO!D111+MARZO!D111+ABRIL!D111+'MAYO '!D111+JUNIO!D111+JULIO!D111+AGOSTO!D111+SEPTIEMBRE!D111+'OCTUBRE '!D111+'NOVIEMBRE '!D111+'DICIEMBRE '!D111</f>
        <v>0</v>
      </c>
      <c r="E111" s="64">
        <f>+'ENERO '!E111+FEBRERO!E111+MARZO!E111+ABRIL!E111+'MAYO '!E111+JUNIO!E111+JULIO!E111+AGOSTO!E111+SEPTIEMBRE!E111+'OCTUBRE '!E111+'NOVIEMBRE '!E111+'DICIEMBRE '!E111</f>
        <v>0</v>
      </c>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106</v>
      </c>
      <c r="C117" s="64">
        <f>+'ENERO '!C117+FEBRERO!C117+MARZO!C117+ABRIL!C117+'MAYO '!C117+JUNIO!C117+JULIO!C117+AGOSTO!C117+SEPTIEMBRE!C117+'OCTUBRE '!C117+'NOVIEMBRE '!C117+'DICIEMBRE '!C117</f>
        <v>0</v>
      </c>
      <c r="D117" s="64">
        <f>+'ENERO '!D117+FEBRERO!D117+MARZO!D117+ABRIL!D117+'MAYO '!D117+JUNIO!D117+JULIO!D117+AGOSTO!D117+SEPTIEMBRE!D117+'OCTUBRE '!D117+'NOVIEMBRE '!D117+'DICIEMBRE '!D117</f>
        <v>0</v>
      </c>
      <c r="E117" s="64">
        <f>+'ENERO '!E117+FEBRERO!E117+MARZO!E117+ABRIL!E117+'MAYO '!E117+JUNIO!E117+JULIO!E117+AGOSTO!E117+SEPTIEMBRE!E117+'OCTUBRE '!E117+'NOVIEMBRE '!E117+'DICIEMBRE '!E117</f>
        <v>0</v>
      </c>
      <c r="F117" s="64">
        <f>+'ENERO '!F117+FEBRERO!F117+MARZO!F117+ABRIL!F117+'MAYO '!F117+JUNIO!F117+JULIO!F117+AGOSTO!F117+SEPTIEMBRE!F117+'OCTUBRE '!F117+'NOVIEMBRE '!F117+'DICIEMBRE '!F117</f>
        <v>3</v>
      </c>
      <c r="G117" s="64">
        <f>+'ENERO '!G117+FEBRERO!G117+MARZO!G117+ABRIL!G117+'MAYO '!G117+JUNIO!G117+JULIO!G117+AGOSTO!G117+SEPTIEMBRE!G117+'OCTUBRE '!G117+'NOVIEMBRE '!G117+'DICIEMBRE '!G117</f>
        <v>0</v>
      </c>
      <c r="H117" s="64">
        <f>+'ENERO '!H117+FEBRERO!H117+MARZO!H117+ABRIL!H117+'MAYO '!H117+JUNIO!H117+JULIO!H117+AGOSTO!H117+SEPTIEMBRE!H117+'OCTUBRE '!H117+'NOVIEMBRE '!H117+'DICIEMBRE '!H117</f>
        <v>0</v>
      </c>
      <c r="I117" s="64">
        <f>+'ENERO '!I117+FEBRERO!I117+MARZO!I117+ABRIL!I117+'MAYO '!I117+JUNIO!I117+JULIO!I117+AGOSTO!I117+SEPTIEMBRE!I117+'OCTUBRE '!I117+'NOVIEMBRE '!I117+'DICIEMBRE '!I117</f>
        <v>2</v>
      </c>
      <c r="J117" s="64">
        <f>+'ENERO '!J117+FEBRERO!J117+MARZO!J117+ABRIL!J117+'MAYO '!J117+JUNIO!J117+JULIO!J117+AGOSTO!J117+SEPTIEMBRE!J117+'OCTUBRE '!J117+'NOVIEMBRE '!J117+'DICIEMBRE '!J117</f>
        <v>2</v>
      </c>
      <c r="K117" s="64">
        <f>+'ENERO '!K117+FEBRERO!K117+MARZO!K117+ABRIL!K117+'MAYO '!K117+JUNIO!K117+JULIO!K117+AGOSTO!K117+SEPTIEMBRE!K117+'OCTUBRE '!K117+'NOVIEMBRE '!K117+'DICIEMBRE '!K117</f>
        <v>4</v>
      </c>
      <c r="L117" s="64">
        <f>+'ENERO '!L117+FEBRERO!L117+MARZO!L117+ABRIL!L117+'MAYO '!L117+JUNIO!L117+JULIO!L117+AGOSTO!L117+SEPTIEMBRE!L117+'OCTUBRE '!L117+'NOVIEMBRE '!L117+'DICIEMBRE '!L117</f>
        <v>4</v>
      </c>
      <c r="M117" s="64">
        <f>+'ENERO '!M117+FEBRERO!M117+MARZO!M117+ABRIL!M117+'MAYO '!M117+JUNIO!M117+JULIO!M117+AGOSTO!M117+SEPTIEMBRE!M117+'OCTUBRE '!M117+'NOVIEMBRE '!M117+'DICIEMBRE '!M117</f>
        <v>8</v>
      </c>
      <c r="N117" s="64">
        <f>+'ENERO '!N117+FEBRERO!N117+MARZO!N117+ABRIL!N117+'MAYO '!N117+JUNIO!N117+JULIO!N117+AGOSTO!N117+SEPTIEMBRE!N117+'OCTUBRE '!N117+'NOVIEMBRE '!N117+'DICIEMBRE '!N117</f>
        <v>11</v>
      </c>
      <c r="O117" s="64">
        <f>+'ENERO '!O117+FEBRERO!O117+MARZO!O117+ABRIL!O117+'MAYO '!O117+JUNIO!O117+JULIO!O117+AGOSTO!O117+SEPTIEMBRE!O117+'OCTUBRE '!O117+'NOVIEMBRE '!O117+'DICIEMBRE '!O117</f>
        <v>18</v>
      </c>
      <c r="P117" s="64">
        <f>+'ENERO '!P117+FEBRERO!P117+MARZO!P117+ABRIL!P117+'MAYO '!P117+JUNIO!P117+JULIO!P117+AGOSTO!P117+SEPTIEMBRE!P117+'OCTUBRE '!P117+'NOVIEMBRE '!P117+'DICIEMBRE '!P117</f>
        <v>24</v>
      </c>
      <c r="Q117" s="64">
        <f>+'ENERO '!Q117+FEBRERO!Q117+MARZO!Q117+ABRIL!Q117+'MAYO '!Q117+JUNIO!Q117+JULIO!Q117+AGOSTO!Q117+SEPTIEMBRE!Q117+'OCTUBRE '!Q117+'NOVIEMBRE '!Q117+'DICIEMBRE '!Q117</f>
        <v>18</v>
      </c>
      <c r="R117" s="64">
        <f>+'ENERO '!R117+FEBRERO!R117+MARZO!R117+ABRIL!R117+'MAYO '!R117+JUNIO!R117+JULIO!R117+AGOSTO!R117+SEPTIEMBRE!R117+'OCTUBRE '!R117+'NOVIEMBRE '!R117+'DICIEMBRE '!R117</f>
        <v>6</v>
      </c>
      <c r="S117" s="64">
        <f>+'ENERO '!S117+FEBRERO!S117+MARZO!S117+ABRIL!S117+'MAYO '!S117+JUNIO!S117+JULIO!S117+AGOSTO!S117+SEPTIEMBRE!S117+'OCTUBRE '!S117+'NOVIEMBRE '!S117+'DICIEMBRE '!S117</f>
        <v>6</v>
      </c>
      <c r="T117" s="64">
        <f>+'ENERO '!T117+FEBRERO!T117+MARZO!T117+ABRIL!T117+'MAYO '!T117+JUNIO!T117+JULIO!T117+AGOSTO!T117+SEPTIEMBRE!T117+'OCTUBRE '!T117+'NOVIEMBRE '!T117+'DICIEMBRE '!T117</f>
        <v>9</v>
      </c>
      <c r="U117" s="64">
        <f>+'ENERO '!U117+FEBRERO!U117+MARZO!U117+ABRIL!U117+'MAYO '!U117+JUNIO!U117+JULIO!U117+AGOSTO!U117+SEPTIEMBRE!U117+'OCTUBRE '!U117+'NOVIEMBRE '!U117+'DICIEMBRE '!U117</f>
        <v>97</v>
      </c>
      <c r="V117" s="64">
        <f>+'ENERO '!V117+FEBRERO!V117+MARZO!V117+ABRIL!V117+'MAYO '!V117+JUNIO!V117+JULIO!V117+AGOSTO!V117+SEPTIEMBRE!V117+'OCTUBRE '!V117+'NOVIEMBRE '!V117+'DICIEMBRE '!V117</f>
        <v>66</v>
      </c>
      <c r="W117" s="64">
        <f>+'ENERO '!W117+FEBRERO!W117+MARZO!W117+ABRIL!W117+'MAYO '!W117+JUNIO!W117+JULIO!W117+AGOSTO!W117+SEPTIEMBRE!W117+'OCTUBRE '!W117+'NOVIEMBRE '!W117+'DICIEMBRE '!W117</f>
        <v>40</v>
      </c>
      <c r="X117" s="64">
        <f>+'ENERO '!X117+FEBRERO!X117+MARZO!X117+ABRIL!X117+'MAYO '!X117+JUNIO!X117+JULIO!X117+AGOSTO!X117+SEPTIEMBRE!X117+'OCTUBRE '!X117+'NOVIEMBRE '!X117+'DICIEMBRE '!X117</f>
        <v>24</v>
      </c>
      <c r="Y117" s="64">
        <f>+'ENERO '!Y117+FEBRERO!Y117+MARZO!Y117+ABRIL!Y117+'MAYO '!Y117+JUNIO!Y117+JULIO!Y117+AGOSTO!Y117+SEPTIEMBRE!Y117+'OCTUBRE '!Y117+'NOVIEMBRE '!Y117+'DICIEMBRE '!Y117</f>
        <v>0</v>
      </c>
      <c r="Z117" s="64">
        <f>+'ENERO '!Z117+FEBRERO!Z117+MARZO!Z117+ABRIL!Z117+'MAYO '!Z117+JUNIO!Z117+JULIO!Z117+AGOSTO!Z117+SEPTIEMBRE!Z117+'OCTUBRE '!Z117+'NOVIEMBRE '!Z117+'DICIEMBRE '!Z117</f>
        <v>24</v>
      </c>
      <c r="AA117" s="64">
        <f>+'ENERO '!AA117+FEBRERO!AA117+MARZO!AA117+ABRIL!AA117+'MAYO '!AA117+JUNIO!AA117+JULIO!AA117+AGOSTO!AA117+SEPTIEMBRE!AA117+'OCTUBRE '!AA117+'NOVIEMBRE '!AA117+'DICIEMBRE '!AA117</f>
        <v>0</v>
      </c>
      <c r="AB117" s="64">
        <f>+'ENERO '!AB117+FEBRERO!AB117+MARZO!AB117+ABRIL!AB117+'MAYO '!AB117+JUNIO!AB117+JULIO!AB117+AGOSTO!AB117+SEPTIEMBRE!AB117+'OCTUBRE '!AB117+'NOVIEMBRE '!AB117+'DICIEMBRE '!AB117</f>
        <v>82</v>
      </c>
      <c r="AC117" s="64">
        <f>+'ENERO '!AC117+FEBRERO!AC117+MARZO!AC117+ABRIL!AC117+'MAYO '!AC117+JUNIO!AC117+JULIO!AC117+AGOSTO!AC117+SEPTIEMBRE!AC117+'OCTUBRE '!AC117+'NOVIEMBRE '!AC117+'DICIEMBRE '!AC117</f>
        <v>17</v>
      </c>
      <c r="AD117" s="64">
        <f>+'ENERO '!AD117+FEBRERO!AD117+MARZO!AD117+ABRIL!AD117+'MAYO '!AD117+JUNIO!AD117+JULIO!AD117+AGOSTO!AD117+SEPTIEMBRE!AD117+'OCTUBRE '!AD117+'NOVIEMBRE '!AD117+'DICIEMBRE '!AD117</f>
        <v>65</v>
      </c>
      <c r="AE117" s="64">
        <f>+'ENERO '!AE117+FEBRERO!AE117+MARZO!AE117+ABRIL!AE117+'MAYO '!AE117+JUNIO!AE117+JULIO!AE117+AGOSTO!AE117+SEPTIEMBRE!AE117+'OCTUBRE '!AE117+'NOVIEMBRE '!AE117+'DICIEMBRE '!AE117</f>
        <v>0</v>
      </c>
      <c r="AF117" s="64">
        <f>+'ENERO '!AF117+FEBRERO!AF117+MARZO!AF117+ABRIL!AF117+'MAYO '!AF117+JUNIO!AF117+JULIO!AF117+AGOSTO!AF117+SEPTIEMBRE!AF117+'OCTUBRE '!AF117+'NOVIEMBRE '!AF117+'DICIEMBRE '!AF117</f>
        <v>0</v>
      </c>
      <c r="AG117" s="64">
        <f>+'ENERO '!AG117+FEBRERO!AG117+MARZO!AG117+ABRIL!AG117+'MAYO '!AG117+JUNIO!AG117+JULIO!AG117+AGOSTO!AG117+SEPTIEMBRE!AG117+'OCTUBRE '!AG117+'NOVIEMBRE '!AG117+'DICIEMBRE '!AG117</f>
        <v>0</v>
      </c>
      <c r="AH117" s="64">
        <f>+'ENERO '!AH117+FEBRERO!AH117+MARZO!AH117+ABRIL!AH117+'MAYO '!AH117+JUNIO!AH117+JULIO!AH117+AGOSTO!AH117+SEPTIEMBRE!AH117+'OCTUBRE '!AH117+'NOVIEMBRE '!AH117+'DICIEMBRE '!AH117</f>
        <v>0</v>
      </c>
      <c r="AI117" s="64">
        <f>+'ENERO '!AI117+FEBRERO!AI117+MARZO!AI117+ABRIL!AI117+'MAYO '!AI117+JUNIO!AI117+JULIO!AI117+AGOSTO!AI117+SEPTIEMBRE!AI117+'OCTUBRE '!AI117+'NOVIEMBRE '!AI117+'DICIEMBRE '!AI117</f>
        <v>17</v>
      </c>
      <c r="AJ117" s="64">
        <f>+'ENERO '!AJ117+FEBRERO!AJ117+MARZO!AJ117+ABRIL!AJ117+'MAYO '!AJ117+JUNIO!AJ117+JULIO!AJ117+AGOSTO!AJ117+SEPTIEMBRE!AJ117+'OCTUBRE '!AJ117+'NOVIEMBRE '!AJ117+'DICIEMBRE '!AJ117</f>
        <v>0</v>
      </c>
      <c r="AK117" s="64">
        <f>+'ENERO '!AK117+FEBRERO!AK117+MARZO!AK117+ABRIL!AK117+'MAYO '!AK117+JUNIO!AK117+JULIO!AK117+AGOSTO!AK117+SEPTIEMBRE!AK117+'OCTUBRE '!AK117+'NOVIEMBRE '!AK117+'DICIEMBRE '!AK117</f>
        <v>89</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36">SUM(C118:S118)</f>
        <v>0</v>
      </c>
      <c r="C118" s="64">
        <f>+'ENERO '!C118+FEBRERO!C118+MARZO!C118+ABRIL!C118+'MAYO '!C118+JUNIO!C118+JULIO!C118+AGOSTO!C118+SEPTIEMBRE!C118+'OCTUBRE '!C118+'NOVIEMBRE '!C118+'DICIEMBRE '!C118</f>
        <v>0</v>
      </c>
      <c r="D118" s="64">
        <f>+'ENERO '!D118+FEBRERO!D118+MARZO!D118+ABRIL!D118+'MAYO '!D118+JUNIO!D118+JULIO!D118+AGOSTO!D118+SEPTIEMBRE!D118+'OCTUBRE '!D118+'NOVIEMBRE '!D118+'DICIEMBRE '!D118</f>
        <v>0</v>
      </c>
      <c r="E118" s="64">
        <f>+'ENERO '!E118+FEBRERO!E118+MARZO!E118+ABRIL!E118+'MAYO '!E118+JUNIO!E118+JULIO!E118+AGOSTO!E118+SEPTIEMBRE!E118+'OCTUBRE '!E118+'NOVIEMBRE '!E118+'DICIEMBRE '!E118</f>
        <v>0</v>
      </c>
      <c r="F118" s="64">
        <f>+'ENERO '!F118+FEBRERO!F118+MARZO!F118+ABRIL!F118+'MAYO '!F118+JUNIO!F118+JULIO!F118+AGOSTO!F118+SEPTIEMBRE!F118+'OCTUBRE '!F118+'NOVIEMBRE '!F118+'DICIEMBRE '!F118</f>
        <v>0</v>
      </c>
      <c r="G118" s="64">
        <f>+'ENERO '!G118+FEBRERO!G118+MARZO!G118+ABRIL!G118+'MAYO '!G118+JUNIO!G118+JULIO!G118+AGOSTO!G118+SEPTIEMBRE!G118+'OCTUBRE '!G118+'NOVIEMBRE '!G118+'DICIEMBRE '!G118</f>
        <v>0</v>
      </c>
      <c r="H118" s="64">
        <f>+'ENERO '!H118+FEBRERO!H118+MARZO!H118+ABRIL!H118+'MAYO '!H118+JUNIO!H118+JULIO!H118+AGOSTO!H118+SEPTIEMBRE!H118+'OCTUBRE '!H118+'NOVIEMBRE '!H118+'DICIEMBRE '!H118</f>
        <v>0</v>
      </c>
      <c r="I118" s="64">
        <f>+'ENERO '!I118+FEBRERO!I118+MARZO!I118+ABRIL!I118+'MAYO '!I118+JUNIO!I118+JULIO!I118+AGOSTO!I118+SEPTIEMBRE!I118+'OCTUBRE '!I118+'NOVIEMBRE '!I118+'DICIEMBRE '!I118</f>
        <v>0</v>
      </c>
      <c r="J118" s="64">
        <f>+'ENERO '!J118+FEBRERO!J118+MARZO!J118+ABRIL!J118+'MAYO '!J118+JUNIO!J118+JULIO!J118+AGOSTO!J118+SEPTIEMBRE!J118+'OCTUBRE '!J118+'NOVIEMBRE '!J118+'DICIEMBRE '!J118</f>
        <v>0</v>
      </c>
      <c r="K118" s="64">
        <f>+'ENERO '!K118+FEBRERO!K118+MARZO!K118+ABRIL!K118+'MAYO '!K118+JUNIO!K118+JULIO!K118+AGOSTO!K118+SEPTIEMBRE!K118+'OCTUBRE '!K118+'NOVIEMBRE '!K118+'DICIEMBRE '!K118</f>
        <v>0</v>
      </c>
      <c r="L118" s="64">
        <f>+'ENERO '!L118+FEBRERO!L118+MARZO!L118+ABRIL!L118+'MAYO '!L118+JUNIO!L118+JULIO!L118+AGOSTO!L118+SEPTIEMBRE!L118+'OCTUBRE '!L118+'NOVIEMBRE '!L118+'DICIEMBRE '!L118</f>
        <v>0</v>
      </c>
      <c r="M118" s="64">
        <f>+'ENERO '!M118+FEBRERO!M118+MARZO!M118+ABRIL!M118+'MAYO '!M118+JUNIO!M118+JULIO!M118+AGOSTO!M118+SEPTIEMBRE!M118+'OCTUBRE '!M118+'NOVIEMBRE '!M118+'DICIEMBRE '!M118</f>
        <v>0</v>
      </c>
      <c r="N118" s="64">
        <f>+'ENERO '!N118+FEBRERO!N118+MARZO!N118+ABRIL!N118+'MAYO '!N118+JUNIO!N118+JULIO!N118+AGOSTO!N118+SEPTIEMBRE!N118+'OCTUBRE '!N118+'NOVIEMBRE '!N118+'DICIEMBRE '!N118</f>
        <v>0</v>
      </c>
      <c r="O118" s="64">
        <f>+'ENERO '!O118+FEBRERO!O118+MARZO!O118+ABRIL!O118+'MAYO '!O118+JUNIO!O118+JULIO!O118+AGOSTO!O118+SEPTIEMBRE!O118+'OCTUBRE '!O118+'NOVIEMBRE '!O118+'DICIEMBRE '!O118</f>
        <v>0</v>
      </c>
      <c r="P118" s="64">
        <f>+'ENERO '!P118+FEBRERO!P118+MARZO!P118+ABRIL!P118+'MAYO '!P118+JUNIO!P118+JULIO!P118+AGOSTO!P118+SEPTIEMBRE!P118+'OCTUBRE '!P118+'NOVIEMBRE '!P118+'DICIEMBRE '!P118</f>
        <v>0</v>
      </c>
      <c r="Q118" s="64">
        <f>+'ENERO '!Q118+FEBRERO!Q118+MARZO!Q118+ABRIL!Q118+'MAYO '!Q118+JUNIO!Q118+JULIO!Q118+AGOSTO!Q118+SEPTIEMBRE!Q118+'OCTUBRE '!Q118+'NOVIEMBRE '!Q118+'DICIEMBRE '!Q118</f>
        <v>0</v>
      </c>
      <c r="R118" s="64">
        <f>+'ENERO '!R118+FEBRERO!R118+MARZO!R118+ABRIL!R118+'MAYO '!R118+JUNIO!R118+JULIO!R118+AGOSTO!R118+SEPTIEMBRE!R118+'OCTUBRE '!R118+'NOVIEMBRE '!R118+'DICIEMBRE '!R118</f>
        <v>0</v>
      </c>
      <c r="S118" s="64">
        <f>+'ENERO '!S118+FEBRERO!S118+MARZO!S118+ABRIL!S118+'MAYO '!S118+JUNIO!S118+JULIO!S118+AGOSTO!S118+SEPTIEMBRE!S118+'OCTUBRE '!S118+'NOVIEMBRE '!S118+'DICIEMBRE '!S118</f>
        <v>0</v>
      </c>
      <c r="T118" s="64">
        <f>+'ENERO '!T118+FEBRERO!T118+MARZO!T118+ABRIL!T118+'MAYO '!T118+JUNIO!T118+JULIO!T118+AGOSTO!T118+SEPTIEMBRE!T118+'OCTUBRE '!T118+'NOVIEMBRE '!T118+'DICIEMBRE '!T118</f>
        <v>0</v>
      </c>
      <c r="U118" s="64">
        <f>+'ENERO '!U118+FEBRERO!U118+MARZO!U118+ABRIL!U118+'MAYO '!U118+JUNIO!U118+JULIO!U118+AGOSTO!U118+SEPTIEMBRE!U118+'OCTUBRE '!U118+'NOVIEMBRE '!U118+'DICIEMBRE '!U118</f>
        <v>0</v>
      </c>
      <c r="V118" s="64">
        <f>+'ENERO '!V118+FEBRERO!V118+MARZO!V118+ABRIL!V118+'MAYO '!V118+JUNIO!V118+JULIO!V118+AGOSTO!V118+SEPTIEMBRE!V118+'OCTUBRE '!V118+'NOVIEMBRE '!V118+'DICIEMBRE '!V118</f>
        <v>0</v>
      </c>
      <c r="W118" s="64">
        <f>+'ENERO '!W118+FEBRERO!W118+MARZO!W118+ABRIL!W118+'MAYO '!W118+JUNIO!W118+JULIO!W118+AGOSTO!W118+SEPTIEMBRE!W118+'OCTUBRE '!W118+'NOVIEMBRE '!W118+'DICIEMBRE '!W118</f>
        <v>0</v>
      </c>
      <c r="X118" s="64">
        <f>+'ENERO '!X118+FEBRERO!X118+MARZO!X118+ABRIL!X118+'MAYO '!X118+JUNIO!X118+JULIO!X118+AGOSTO!X118+SEPTIEMBRE!X118+'OCTUBRE '!X118+'NOVIEMBRE '!X118+'DICIEMBRE '!X118</f>
        <v>0</v>
      </c>
      <c r="Y118" s="64">
        <f>+'ENERO '!Y118+FEBRERO!Y118+MARZO!Y118+ABRIL!Y118+'MAYO '!Y118+JUNIO!Y118+JULIO!Y118+AGOSTO!Y118+SEPTIEMBRE!Y118+'OCTUBRE '!Y118+'NOVIEMBRE '!Y118+'DICIEMBRE '!Y118</f>
        <v>0</v>
      </c>
      <c r="Z118" s="64">
        <f>+'ENERO '!Z118+FEBRERO!Z118+MARZO!Z118+ABRIL!Z118+'MAYO '!Z118+JUNIO!Z118+JULIO!Z118+AGOSTO!Z118+SEPTIEMBRE!Z118+'OCTUBRE '!Z118+'NOVIEMBRE '!Z118+'DICIEMBRE '!Z118</f>
        <v>0</v>
      </c>
      <c r="AA118" s="64">
        <f>+'ENERO '!AA118+FEBRERO!AA118+MARZO!AA118+ABRIL!AA118+'MAYO '!AA118+JUNIO!AA118+JULIO!AA118+AGOSTO!AA118+SEPTIEMBRE!AA118+'OCTUBRE '!AA118+'NOVIEMBRE '!AA118+'DICIEMBRE '!AA118</f>
        <v>0</v>
      </c>
      <c r="AB118" s="64">
        <f>+'ENERO '!AB118+FEBRERO!AB118+MARZO!AB118+ABRIL!AB118+'MAYO '!AB118+JUNIO!AB118+JULIO!AB118+AGOSTO!AB118+SEPTIEMBRE!AB118+'OCTUBRE '!AB118+'NOVIEMBRE '!AB118+'DICIEMBRE '!AB118</f>
        <v>0</v>
      </c>
      <c r="AC118" s="64">
        <f>+'ENERO '!AC118+FEBRERO!AC118+MARZO!AC118+ABRIL!AC118+'MAYO '!AC118+JUNIO!AC118+JULIO!AC118+AGOSTO!AC118+SEPTIEMBRE!AC118+'OCTUBRE '!AC118+'NOVIEMBRE '!AC118+'DICIEMBRE '!AC118</f>
        <v>0</v>
      </c>
      <c r="AD118" s="64">
        <f>+'ENERO '!AD118+FEBRERO!AD118+MARZO!AD118+ABRIL!AD118+'MAYO '!AD118+JUNIO!AD118+JULIO!AD118+AGOSTO!AD118+SEPTIEMBRE!AD118+'OCTUBRE '!AD118+'NOVIEMBRE '!AD118+'DICIEMBRE '!AD118</f>
        <v>0</v>
      </c>
      <c r="AE118" s="64">
        <f>+'ENERO '!AE118+FEBRERO!AE118+MARZO!AE118+ABRIL!AE118+'MAYO '!AE118+JUNIO!AE118+JULIO!AE118+AGOSTO!AE118+SEPTIEMBRE!AE118+'OCTUBRE '!AE118+'NOVIEMBRE '!AE118+'DICIEMBRE '!AE118</f>
        <v>0</v>
      </c>
      <c r="AF118" s="64">
        <f>+'ENERO '!AF118+FEBRERO!AF118+MARZO!AF118+ABRIL!AF118+'MAYO '!AF118+JUNIO!AF118+JULIO!AF118+AGOSTO!AF118+SEPTIEMBRE!AF118+'OCTUBRE '!AF118+'NOVIEMBRE '!AF118+'DICIEMBRE '!AF118</f>
        <v>0</v>
      </c>
      <c r="AG118" s="64">
        <f>+'ENERO '!AG118+FEBRERO!AG118+MARZO!AG118+ABRIL!AG118+'MAYO '!AG118+JUNIO!AG118+JULIO!AG118+AGOSTO!AG118+SEPTIEMBRE!AG118+'OCTUBRE '!AG118+'NOVIEMBRE '!AG118+'DICIEMBRE '!AG118</f>
        <v>0</v>
      </c>
      <c r="AH118" s="64">
        <f>+'ENERO '!AH118+FEBRERO!AH118+MARZO!AH118+ABRIL!AH118+'MAYO '!AH118+JUNIO!AH118+JULIO!AH118+AGOSTO!AH118+SEPTIEMBRE!AH118+'OCTUBRE '!AH118+'NOVIEMBRE '!AH118+'DICIEMBRE '!AH118</f>
        <v>0</v>
      </c>
      <c r="AI118" s="64">
        <f>+'ENERO '!AI118+FEBRERO!AI118+MARZO!AI118+ABRIL!AI118+'MAYO '!AI118+JUNIO!AI118+JULIO!AI118+AGOSTO!AI118+SEPTIEMBRE!AI118+'OCTUBRE '!AI118+'NOVIEMBRE '!AI118+'DICIEMBRE '!AI118</f>
        <v>0</v>
      </c>
      <c r="AJ118" s="64">
        <f>+'ENERO '!AJ118+FEBRERO!AJ118+MARZO!AJ118+ABRIL!AJ118+'MAYO '!AJ118+JUNIO!AJ118+JULIO!AJ118+AGOSTO!AJ118+SEPTIEMBRE!AJ118+'OCTUBRE '!AJ118+'NOVIEMBRE '!AJ118+'DICIEMBRE '!AJ118</f>
        <v>0</v>
      </c>
      <c r="AK118" s="64">
        <f>+'ENERO '!AK118+FEBRERO!AK118+MARZO!AK118+ABRIL!AK118+'MAYO '!AK118+JUNIO!AK118+JULIO!AK118+AGOSTO!AK118+SEPTIEMBRE!AK118+'OCTUBRE '!AK118+'NOVIEMBRE '!AK118+'DICIEMBRE '!AK118</f>
        <v>0</v>
      </c>
      <c r="AL118" s="46" t="str">
        <f t="shared" ref="AL118:AL125" si="37">+BP118&amp;BQ118&amp;BR118&amp;BS118&amp;BT118&amp;BU118&amp;BV118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38">IF($B118&lt;&gt;($V118+$W118)," El número de consultas según sexo NO puede ser diferente al Total. ","")</f>
        <v/>
      </c>
      <c r="BQ118" s="105" t="str">
        <f t="shared" ref="BQ118:BQ125" si="39">IF($B118=0,"",IF(($T118+$U118)=0,IF($B118="",""," No olvide escribir la columna Beneficiarios. "),""))</f>
        <v/>
      </c>
      <c r="BR118" s="105" t="str">
        <f t="shared" ref="BR118:BR125" si="40">IF($B118&lt;($T118+$U118)," El número de Beneficiarios NO puede ser mayor que el Total. ","")</f>
        <v/>
      </c>
      <c r="BS118" s="105"/>
      <c r="BT118" s="105"/>
      <c r="BU118" s="105" t="str">
        <f t="shared" ref="BU118:BU125" si="41">IF($B118&gt;=($X118+$AB118),"","El total de Consulta Nuevas NO debe ser MAYOR que el total de las Consultas Médicas. ")</f>
        <v/>
      </c>
      <c r="BX118" s="4">
        <f t="shared" ref="BX118:BX125" si="42">IF($B118&lt;&gt;($V118+$W118),1,0)</f>
        <v>0</v>
      </c>
      <c r="BY118" s="45">
        <f t="shared" ref="BY118:BY125" si="43">IF($B118&lt;($T118+$U118),1,0)</f>
        <v>0</v>
      </c>
      <c r="BZ118" s="45"/>
      <c r="CA118" s="45"/>
      <c r="CB118" s="45">
        <f t="shared" ref="CB118:CB125" si="44">IF($B118&gt;=($X118+$AB118),0,1)</f>
        <v>0</v>
      </c>
      <c r="CC118" s="2" t="str">
        <f t="shared" ref="CC118:CC125" si="45">IF($B118=0,"",IF(($T118+$U118)=0,IF($B118="","",1),0))</f>
        <v/>
      </c>
    </row>
    <row r="119" spans="1:82" s="4" customFormat="1" ht="15" customHeight="1" x14ac:dyDescent="0.15">
      <c r="A119" s="23" t="s">
        <v>130</v>
      </c>
      <c r="B119" s="87">
        <f t="shared" si="36"/>
        <v>45</v>
      </c>
      <c r="C119" s="64">
        <f>+'ENERO '!C119+FEBRERO!C119+MARZO!C119+ABRIL!C119+'MAYO '!C119+JUNIO!C119+JULIO!C119+AGOSTO!C119+SEPTIEMBRE!C119+'OCTUBRE '!C119+'NOVIEMBRE '!C119+'DICIEMBRE '!C119</f>
        <v>0</v>
      </c>
      <c r="D119" s="64">
        <f>+'ENERO '!D119+FEBRERO!D119+MARZO!D119+ABRIL!D119+'MAYO '!D119+JUNIO!D119+JULIO!D119+AGOSTO!D119+SEPTIEMBRE!D119+'OCTUBRE '!D119+'NOVIEMBRE '!D119+'DICIEMBRE '!D119</f>
        <v>25</v>
      </c>
      <c r="E119" s="64">
        <f>+'ENERO '!E119+FEBRERO!E119+MARZO!E119+ABRIL!E119+'MAYO '!E119+JUNIO!E119+JULIO!E119+AGOSTO!E119+SEPTIEMBRE!E119+'OCTUBRE '!E119+'NOVIEMBRE '!E119+'DICIEMBRE '!E119</f>
        <v>19</v>
      </c>
      <c r="F119" s="64">
        <f>+'ENERO '!F119+FEBRERO!F119+MARZO!F119+ABRIL!F119+'MAYO '!F119+JUNIO!F119+JULIO!F119+AGOSTO!F119+SEPTIEMBRE!F119+'OCTUBRE '!F119+'NOVIEMBRE '!F119+'DICIEMBRE '!F119</f>
        <v>1</v>
      </c>
      <c r="G119" s="64">
        <f>+'ENERO '!G119+FEBRERO!G119+MARZO!G119+ABRIL!G119+'MAYO '!G119+JUNIO!G119+JULIO!G119+AGOSTO!G119+SEPTIEMBRE!G119+'OCTUBRE '!G119+'NOVIEMBRE '!G119+'DICIEMBRE '!G119</f>
        <v>0</v>
      </c>
      <c r="H119" s="64">
        <f>+'ENERO '!H119+FEBRERO!H119+MARZO!H119+ABRIL!H119+'MAYO '!H119+JUNIO!H119+JULIO!H119+AGOSTO!H119+SEPTIEMBRE!H119+'OCTUBRE '!H119+'NOVIEMBRE '!H119+'DICIEMBRE '!H119</f>
        <v>0</v>
      </c>
      <c r="I119" s="64">
        <f>+'ENERO '!I119+FEBRERO!I119+MARZO!I119+ABRIL!I119+'MAYO '!I119+JUNIO!I119+JULIO!I119+AGOSTO!I119+SEPTIEMBRE!I119+'OCTUBRE '!I119+'NOVIEMBRE '!I119+'DICIEMBRE '!I119</f>
        <v>0</v>
      </c>
      <c r="J119" s="64">
        <f>+'ENERO '!J119+FEBRERO!J119+MARZO!J119+ABRIL!J119+'MAYO '!J119+JUNIO!J119+JULIO!J119+AGOSTO!J119+SEPTIEMBRE!J119+'OCTUBRE '!J119+'NOVIEMBRE '!J119+'DICIEMBRE '!J119</f>
        <v>0</v>
      </c>
      <c r="K119" s="64">
        <f>+'ENERO '!K119+FEBRERO!K119+MARZO!K119+ABRIL!K119+'MAYO '!K119+JUNIO!K119+JULIO!K119+AGOSTO!K119+SEPTIEMBRE!K119+'OCTUBRE '!K119+'NOVIEMBRE '!K119+'DICIEMBRE '!K119</f>
        <v>0</v>
      </c>
      <c r="L119" s="64">
        <f>+'ENERO '!L119+FEBRERO!L119+MARZO!L119+ABRIL!L119+'MAYO '!L119+JUNIO!L119+JULIO!L119+AGOSTO!L119+SEPTIEMBRE!L119+'OCTUBRE '!L119+'NOVIEMBRE '!L119+'DICIEMBRE '!L119</f>
        <v>0</v>
      </c>
      <c r="M119" s="64">
        <f>+'ENERO '!M119+FEBRERO!M119+MARZO!M119+ABRIL!M119+'MAYO '!M119+JUNIO!M119+JULIO!M119+AGOSTO!M119+SEPTIEMBRE!M119+'OCTUBRE '!M119+'NOVIEMBRE '!M119+'DICIEMBRE '!M119</f>
        <v>0</v>
      </c>
      <c r="N119" s="64">
        <f>+'ENERO '!N119+FEBRERO!N119+MARZO!N119+ABRIL!N119+'MAYO '!N119+JUNIO!N119+JULIO!N119+AGOSTO!N119+SEPTIEMBRE!N119+'OCTUBRE '!N119+'NOVIEMBRE '!N119+'DICIEMBRE '!N119</f>
        <v>0</v>
      </c>
      <c r="O119" s="64">
        <f>+'ENERO '!O119+FEBRERO!O119+MARZO!O119+ABRIL!O119+'MAYO '!O119+JUNIO!O119+JULIO!O119+AGOSTO!O119+SEPTIEMBRE!O119+'OCTUBRE '!O119+'NOVIEMBRE '!O119+'DICIEMBRE '!O119</f>
        <v>0</v>
      </c>
      <c r="P119" s="64">
        <f>+'ENERO '!P119+FEBRERO!P119+MARZO!P119+ABRIL!P119+'MAYO '!P119+JUNIO!P119+JULIO!P119+AGOSTO!P119+SEPTIEMBRE!P119+'OCTUBRE '!P119+'NOVIEMBRE '!P119+'DICIEMBRE '!P119</f>
        <v>0</v>
      </c>
      <c r="Q119" s="64">
        <f>+'ENERO '!Q119+FEBRERO!Q119+MARZO!Q119+ABRIL!Q119+'MAYO '!Q119+JUNIO!Q119+JULIO!Q119+AGOSTO!Q119+SEPTIEMBRE!Q119+'OCTUBRE '!Q119+'NOVIEMBRE '!Q119+'DICIEMBRE '!Q119</f>
        <v>0</v>
      </c>
      <c r="R119" s="64">
        <f>+'ENERO '!R119+FEBRERO!R119+MARZO!R119+ABRIL!R119+'MAYO '!R119+JUNIO!R119+JULIO!R119+AGOSTO!R119+SEPTIEMBRE!R119+'OCTUBRE '!R119+'NOVIEMBRE '!R119+'DICIEMBRE '!R119</f>
        <v>0</v>
      </c>
      <c r="S119" s="64">
        <f>+'ENERO '!S119+FEBRERO!S119+MARZO!S119+ABRIL!S119+'MAYO '!S119+JUNIO!S119+JULIO!S119+AGOSTO!S119+SEPTIEMBRE!S119+'OCTUBRE '!S119+'NOVIEMBRE '!S119+'DICIEMBRE '!S119</f>
        <v>0</v>
      </c>
      <c r="T119" s="64">
        <f>+'ENERO '!T119+FEBRERO!T119+MARZO!T119+ABRIL!T119+'MAYO '!T119+JUNIO!T119+JULIO!T119+AGOSTO!T119+SEPTIEMBRE!T119+'OCTUBRE '!T119+'NOVIEMBRE '!T119+'DICIEMBRE '!T119</f>
        <v>44</v>
      </c>
      <c r="U119" s="64">
        <f>+'ENERO '!U119+FEBRERO!U119+MARZO!U119+ABRIL!U119+'MAYO '!U119+JUNIO!U119+JULIO!U119+AGOSTO!U119+SEPTIEMBRE!U119+'OCTUBRE '!U119+'NOVIEMBRE '!U119+'DICIEMBRE '!U119</f>
        <v>1</v>
      </c>
      <c r="V119" s="64">
        <f>+'ENERO '!V119+FEBRERO!V119+MARZO!V119+ABRIL!V119+'MAYO '!V119+JUNIO!V119+JULIO!V119+AGOSTO!V119+SEPTIEMBRE!V119+'OCTUBRE '!V119+'NOVIEMBRE '!V119+'DICIEMBRE '!V119</f>
        <v>36</v>
      </c>
      <c r="W119" s="64">
        <f>+'ENERO '!W119+FEBRERO!W119+MARZO!W119+ABRIL!W119+'MAYO '!W119+JUNIO!W119+JULIO!W119+AGOSTO!W119+SEPTIEMBRE!W119+'OCTUBRE '!W119+'NOVIEMBRE '!W119+'DICIEMBRE '!W119</f>
        <v>9</v>
      </c>
      <c r="X119" s="64">
        <f>+'ENERO '!X119+FEBRERO!X119+MARZO!X119+ABRIL!X119+'MAYO '!X119+JUNIO!X119+JULIO!X119+AGOSTO!X119+SEPTIEMBRE!X119+'OCTUBRE '!X119+'NOVIEMBRE '!X119+'DICIEMBRE '!X119</f>
        <v>44</v>
      </c>
      <c r="Y119" s="64">
        <f>+'ENERO '!Y119+FEBRERO!Y119+MARZO!Y119+ABRIL!Y119+'MAYO '!Y119+JUNIO!Y119+JULIO!Y119+AGOSTO!Y119+SEPTIEMBRE!Y119+'OCTUBRE '!Y119+'NOVIEMBRE '!Y119+'DICIEMBRE '!Y119</f>
        <v>3</v>
      </c>
      <c r="Z119" s="64">
        <f>+'ENERO '!Z119+FEBRERO!Z119+MARZO!Z119+ABRIL!Z119+'MAYO '!Z119+JUNIO!Z119+JULIO!Z119+AGOSTO!Z119+SEPTIEMBRE!Z119+'OCTUBRE '!Z119+'NOVIEMBRE '!Z119+'DICIEMBRE '!Z119</f>
        <v>41</v>
      </c>
      <c r="AA119" s="64">
        <f>+'ENERO '!AA119+FEBRERO!AA119+MARZO!AA119+ABRIL!AA119+'MAYO '!AA119+JUNIO!AA119+JULIO!AA119+AGOSTO!AA119+SEPTIEMBRE!AA119+'OCTUBRE '!AA119+'NOVIEMBRE '!AA119+'DICIEMBRE '!AA119</f>
        <v>0</v>
      </c>
      <c r="AB119" s="64">
        <f>+'ENERO '!AB119+FEBRERO!AB119+MARZO!AB119+ABRIL!AB119+'MAYO '!AB119+JUNIO!AB119+JULIO!AB119+AGOSTO!AB119+SEPTIEMBRE!AB119+'OCTUBRE '!AB119+'NOVIEMBRE '!AB119+'DICIEMBRE '!AB119</f>
        <v>1</v>
      </c>
      <c r="AC119" s="64">
        <f>+'ENERO '!AC119+FEBRERO!AC119+MARZO!AC119+ABRIL!AC119+'MAYO '!AC119+JUNIO!AC119+JULIO!AC119+AGOSTO!AC119+SEPTIEMBRE!AC119+'OCTUBRE '!AC119+'NOVIEMBRE '!AC119+'DICIEMBRE '!AC119</f>
        <v>0</v>
      </c>
      <c r="AD119" s="64">
        <f>+'ENERO '!AD119+FEBRERO!AD119+MARZO!AD119+ABRIL!AD119+'MAYO '!AD119+JUNIO!AD119+JULIO!AD119+AGOSTO!AD119+SEPTIEMBRE!AD119+'OCTUBRE '!AD119+'NOVIEMBRE '!AD119+'DICIEMBRE '!AD119</f>
        <v>1</v>
      </c>
      <c r="AE119" s="64">
        <f>+'ENERO '!AE119+FEBRERO!AE119+MARZO!AE119+ABRIL!AE119+'MAYO '!AE119+JUNIO!AE119+JULIO!AE119+AGOSTO!AE119+SEPTIEMBRE!AE119+'OCTUBRE '!AE119+'NOVIEMBRE '!AE119+'DICIEMBRE '!AE119</f>
        <v>0</v>
      </c>
      <c r="AF119" s="64">
        <f>+'ENERO '!AF119+FEBRERO!AF119+MARZO!AF119+ABRIL!AF119+'MAYO '!AF119+JUNIO!AF119+JULIO!AF119+AGOSTO!AF119+SEPTIEMBRE!AF119+'OCTUBRE '!AF119+'NOVIEMBRE '!AF119+'DICIEMBRE '!AF119</f>
        <v>0</v>
      </c>
      <c r="AG119" s="64">
        <f>+'ENERO '!AG119+FEBRERO!AG119+MARZO!AG119+ABRIL!AG119+'MAYO '!AG119+JUNIO!AG119+JULIO!AG119+AGOSTO!AG119+SEPTIEMBRE!AG119+'OCTUBRE '!AG119+'NOVIEMBRE '!AG119+'DICIEMBRE '!AG119</f>
        <v>0</v>
      </c>
      <c r="AH119" s="64">
        <f>+'ENERO '!AH119+FEBRERO!AH119+MARZO!AH119+ABRIL!AH119+'MAYO '!AH119+JUNIO!AH119+JULIO!AH119+AGOSTO!AH119+SEPTIEMBRE!AH119+'OCTUBRE '!AH119+'NOVIEMBRE '!AH119+'DICIEMBRE '!AH119</f>
        <v>3</v>
      </c>
      <c r="AI119" s="64">
        <f>+'ENERO '!AI119+FEBRERO!AI119+MARZO!AI119+ABRIL!AI119+'MAYO '!AI119+JUNIO!AI119+JULIO!AI119+AGOSTO!AI119+SEPTIEMBRE!AI119+'OCTUBRE '!AI119+'NOVIEMBRE '!AI119+'DICIEMBRE '!AI119</f>
        <v>0</v>
      </c>
      <c r="AJ119" s="64">
        <f>+'ENERO '!AJ119+FEBRERO!AJ119+MARZO!AJ119+ABRIL!AJ119+'MAYO '!AJ119+JUNIO!AJ119+JULIO!AJ119+AGOSTO!AJ119+SEPTIEMBRE!AJ119+'OCTUBRE '!AJ119+'NOVIEMBRE '!AJ119+'DICIEMBRE '!AJ119</f>
        <v>41</v>
      </c>
      <c r="AK119" s="64">
        <f>+'ENERO '!AK119+FEBRERO!AK119+MARZO!AK119+ABRIL!AK119+'MAYO '!AK119+JUNIO!AK119+JULIO!AK119+AGOSTO!AK119+SEPTIEMBRE!AK119+'OCTUBRE '!AK119+'NOVIEMBRE '!AK119+'DICIEMBRE '!AK119</f>
        <v>1</v>
      </c>
      <c r="AL119" s="46" t="str">
        <f t="shared" si="37"/>
        <v/>
      </c>
      <c r="AM119" s="2"/>
      <c r="AN119" s="10"/>
      <c r="AO119" s="2"/>
      <c r="AP119" s="2"/>
      <c r="AQ119" s="2"/>
      <c r="AR119" s="2"/>
      <c r="AS119" s="2"/>
      <c r="AT119" s="2"/>
      <c r="AU119" s="2"/>
      <c r="BG119" s="2"/>
      <c r="BH119" s="2"/>
      <c r="BI119" s="2"/>
      <c r="BJ119" s="2"/>
      <c r="BK119" s="2"/>
      <c r="BL119" s="2"/>
      <c r="BM119" s="2"/>
      <c r="BN119" s="2"/>
      <c r="BO119" s="2"/>
      <c r="BP119" s="2" t="str">
        <f t="shared" si="38"/>
        <v/>
      </c>
      <c r="BQ119" s="105" t="str">
        <f t="shared" si="39"/>
        <v/>
      </c>
      <c r="BR119" s="105" t="str">
        <f t="shared" si="40"/>
        <v/>
      </c>
      <c r="BS119" s="105"/>
      <c r="BT119" s="105"/>
      <c r="BU119" s="105" t="str">
        <f t="shared" si="41"/>
        <v/>
      </c>
      <c r="BX119" s="4">
        <f t="shared" si="42"/>
        <v>0</v>
      </c>
      <c r="BY119" s="45">
        <f t="shared" si="43"/>
        <v>0</v>
      </c>
      <c r="BZ119" s="45"/>
      <c r="CA119" s="45"/>
      <c r="CB119" s="45">
        <f t="shared" si="44"/>
        <v>0</v>
      </c>
      <c r="CC119" s="2">
        <f t="shared" si="45"/>
        <v>0</v>
      </c>
    </row>
    <row r="120" spans="1:82" s="4" customFormat="1" ht="15" customHeight="1" x14ac:dyDescent="0.15">
      <c r="A120" s="23" t="s">
        <v>131</v>
      </c>
      <c r="B120" s="87">
        <f t="shared" si="36"/>
        <v>0</v>
      </c>
      <c r="C120" s="64">
        <f>+'ENERO '!C120+FEBRERO!C120+MARZO!C120+ABRIL!C120+'MAYO '!C120+JUNIO!C120+JULIO!C120+AGOSTO!C120+SEPTIEMBRE!C120+'OCTUBRE '!C120+'NOVIEMBRE '!C120+'DICIEMBRE '!C120</f>
        <v>0</v>
      </c>
      <c r="D120" s="64">
        <f>+'ENERO '!D120+FEBRERO!D120+MARZO!D120+ABRIL!D120+'MAYO '!D120+JUNIO!D120+JULIO!D120+AGOSTO!D120+SEPTIEMBRE!D120+'OCTUBRE '!D120+'NOVIEMBRE '!D120+'DICIEMBRE '!D120</f>
        <v>0</v>
      </c>
      <c r="E120" s="64">
        <f>+'ENERO '!E120+FEBRERO!E120+MARZO!E120+ABRIL!E120+'MAYO '!E120+JUNIO!E120+JULIO!E120+AGOSTO!E120+SEPTIEMBRE!E120+'OCTUBRE '!E120+'NOVIEMBRE '!E120+'DICIEMBRE '!E120</f>
        <v>0</v>
      </c>
      <c r="F120" s="64">
        <f>+'ENERO '!F120+FEBRERO!F120+MARZO!F120+ABRIL!F120+'MAYO '!F120+JUNIO!F120+JULIO!F120+AGOSTO!F120+SEPTIEMBRE!F120+'OCTUBRE '!F120+'NOVIEMBRE '!F120+'DICIEMBRE '!F120</f>
        <v>0</v>
      </c>
      <c r="G120" s="64">
        <f>+'ENERO '!G120+FEBRERO!G120+MARZO!G120+ABRIL!G120+'MAYO '!G120+JUNIO!G120+JULIO!G120+AGOSTO!G120+SEPTIEMBRE!G120+'OCTUBRE '!G120+'NOVIEMBRE '!G120+'DICIEMBRE '!G120</f>
        <v>0</v>
      </c>
      <c r="H120" s="64">
        <f>+'ENERO '!H120+FEBRERO!H120+MARZO!H120+ABRIL!H120+'MAYO '!H120+JUNIO!H120+JULIO!H120+AGOSTO!H120+SEPTIEMBRE!H120+'OCTUBRE '!H120+'NOVIEMBRE '!H120+'DICIEMBRE '!H120</f>
        <v>0</v>
      </c>
      <c r="I120" s="64">
        <f>+'ENERO '!I120+FEBRERO!I120+MARZO!I120+ABRIL!I120+'MAYO '!I120+JUNIO!I120+JULIO!I120+AGOSTO!I120+SEPTIEMBRE!I120+'OCTUBRE '!I120+'NOVIEMBRE '!I120+'DICIEMBRE '!I120</f>
        <v>0</v>
      </c>
      <c r="J120" s="64">
        <f>+'ENERO '!J120+FEBRERO!J120+MARZO!J120+ABRIL!J120+'MAYO '!J120+JUNIO!J120+JULIO!J120+AGOSTO!J120+SEPTIEMBRE!J120+'OCTUBRE '!J120+'NOVIEMBRE '!J120+'DICIEMBRE '!J120</f>
        <v>0</v>
      </c>
      <c r="K120" s="64">
        <f>+'ENERO '!K120+FEBRERO!K120+MARZO!K120+ABRIL!K120+'MAYO '!K120+JUNIO!K120+JULIO!K120+AGOSTO!K120+SEPTIEMBRE!K120+'OCTUBRE '!K120+'NOVIEMBRE '!K120+'DICIEMBRE '!K120</f>
        <v>0</v>
      </c>
      <c r="L120" s="64">
        <f>+'ENERO '!L120+FEBRERO!L120+MARZO!L120+ABRIL!L120+'MAYO '!L120+JUNIO!L120+JULIO!L120+AGOSTO!L120+SEPTIEMBRE!L120+'OCTUBRE '!L120+'NOVIEMBRE '!L120+'DICIEMBRE '!L120</f>
        <v>0</v>
      </c>
      <c r="M120" s="64">
        <f>+'ENERO '!M120+FEBRERO!M120+MARZO!M120+ABRIL!M120+'MAYO '!M120+JUNIO!M120+JULIO!M120+AGOSTO!M120+SEPTIEMBRE!M120+'OCTUBRE '!M120+'NOVIEMBRE '!M120+'DICIEMBRE '!M120</f>
        <v>0</v>
      </c>
      <c r="N120" s="64">
        <f>+'ENERO '!N120+FEBRERO!N120+MARZO!N120+ABRIL!N120+'MAYO '!N120+JUNIO!N120+JULIO!N120+AGOSTO!N120+SEPTIEMBRE!N120+'OCTUBRE '!N120+'NOVIEMBRE '!N120+'DICIEMBRE '!N120</f>
        <v>0</v>
      </c>
      <c r="O120" s="64">
        <f>+'ENERO '!O120+FEBRERO!O120+MARZO!O120+ABRIL!O120+'MAYO '!O120+JUNIO!O120+JULIO!O120+AGOSTO!O120+SEPTIEMBRE!O120+'OCTUBRE '!O120+'NOVIEMBRE '!O120+'DICIEMBRE '!O120</f>
        <v>0</v>
      </c>
      <c r="P120" s="64">
        <f>+'ENERO '!P120+FEBRERO!P120+MARZO!P120+ABRIL!P120+'MAYO '!P120+JUNIO!P120+JULIO!P120+AGOSTO!P120+SEPTIEMBRE!P120+'OCTUBRE '!P120+'NOVIEMBRE '!P120+'DICIEMBRE '!P120</f>
        <v>0</v>
      </c>
      <c r="Q120" s="64">
        <f>+'ENERO '!Q120+FEBRERO!Q120+MARZO!Q120+ABRIL!Q120+'MAYO '!Q120+JUNIO!Q120+JULIO!Q120+AGOSTO!Q120+SEPTIEMBRE!Q120+'OCTUBRE '!Q120+'NOVIEMBRE '!Q120+'DICIEMBRE '!Q120</f>
        <v>0</v>
      </c>
      <c r="R120" s="64">
        <f>+'ENERO '!R120+FEBRERO!R120+MARZO!R120+ABRIL!R120+'MAYO '!R120+JUNIO!R120+JULIO!R120+AGOSTO!R120+SEPTIEMBRE!R120+'OCTUBRE '!R120+'NOVIEMBRE '!R120+'DICIEMBRE '!R120</f>
        <v>0</v>
      </c>
      <c r="S120" s="64">
        <f>+'ENERO '!S120+FEBRERO!S120+MARZO!S120+ABRIL!S120+'MAYO '!S120+JUNIO!S120+JULIO!S120+AGOSTO!S120+SEPTIEMBRE!S120+'OCTUBRE '!S120+'NOVIEMBRE '!S120+'DICIEMBRE '!S120</f>
        <v>0</v>
      </c>
      <c r="T120" s="64">
        <f>+'ENERO '!T120+FEBRERO!T120+MARZO!T120+ABRIL!T120+'MAYO '!T120+JUNIO!T120+JULIO!T120+AGOSTO!T120+SEPTIEMBRE!T120+'OCTUBRE '!T120+'NOVIEMBRE '!T120+'DICIEMBRE '!T120</f>
        <v>0</v>
      </c>
      <c r="U120" s="64">
        <f>+'ENERO '!U120+FEBRERO!U120+MARZO!U120+ABRIL!U120+'MAYO '!U120+JUNIO!U120+JULIO!U120+AGOSTO!U120+SEPTIEMBRE!U120+'OCTUBRE '!U120+'NOVIEMBRE '!U120+'DICIEMBRE '!U120</f>
        <v>0</v>
      </c>
      <c r="V120" s="64">
        <f>+'ENERO '!V120+FEBRERO!V120+MARZO!V120+ABRIL!V120+'MAYO '!V120+JUNIO!V120+JULIO!V120+AGOSTO!V120+SEPTIEMBRE!V120+'OCTUBRE '!V120+'NOVIEMBRE '!V120+'DICIEMBRE '!V120</f>
        <v>0</v>
      </c>
      <c r="W120" s="64">
        <f>+'ENERO '!W120+FEBRERO!W120+MARZO!W120+ABRIL!W120+'MAYO '!W120+JUNIO!W120+JULIO!W120+AGOSTO!W120+SEPTIEMBRE!W120+'OCTUBRE '!W120+'NOVIEMBRE '!W120+'DICIEMBRE '!W120</f>
        <v>0</v>
      </c>
      <c r="X120" s="64">
        <f>+'ENERO '!X120+FEBRERO!X120+MARZO!X120+ABRIL!X120+'MAYO '!X120+JUNIO!X120+JULIO!X120+AGOSTO!X120+SEPTIEMBRE!X120+'OCTUBRE '!X120+'NOVIEMBRE '!X120+'DICIEMBRE '!X120</f>
        <v>0</v>
      </c>
      <c r="Y120" s="64">
        <f>+'ENERO '!Y120+FEBRERO!Y120+MARZO!Y120+ABRIL!Y120+'MAYO '!Y120+JUNIO!Y120+JULIO!Y120+AGOSTO!Y120+SEPTIEMBRE!Y120+'OCTUBRE '!Y120+'NOVIEMBRE '!Y120+'DICIEMBRE '!Y120</f>
        <v>0</v>
      </c>
      <c r="Z120" s="64">
        <f>+'ENERO '!Z120+FEBRERO!Z120+MARZO!Z120+ABRIL!Z120+'MAYO '!Z120+JUNIO!Z120+JULIO!Z120+AGOSTO!Z120+SEPTIEMBRE!Z120+'OCTUBRE '!Z120+'NOVIEMBRE '!Z120+'DICIEMBRE '!Z120</f>
        <v>0</v>
      </c>
      <c r="AA120" s="64">
        <f>+'ENERO '!AA120+FEBRERO!AA120+MARZO!AA120+ABRIL!AA120+'MAYO '!AA120+JUNIO!AA120+JULIO!AA120+AGOSTO!AA120+SEPTIEMBRE!AA120+'OCTUBRE '!AA120+'NOVIEMBRE '!AA120+'DICIEMBRE '!AA120</f>
        <v>0</v>
      </c>
      <c r="AB120" s="64">
        <f>+'ENERO '!AB120+FEBRERO!AB120+MARZO!AB120+ABRIL!AB120+'MAYO '!AB120+JUNIO!AB120+JULIO!AB120+AGOSTO!AB120+SEPTIEMBRE!AB120+'OCTUBRE '!AB120+'NOVIEMBRE '!AB120+'DICIEMBRE '!AB120</f>
        <v>0</v>
      </c>
      <c r="AC120" s="64">
        <f>+'ENERO '!AC120+FEBRERO!AC120+MARZO!AC120+ABRIL!AC120+'MAYO '!AC120+JUNIO!AC120+JULIO!AC120+AGOSTO!AC120+SEPTIEMBRE!AC120+'OCTUBRE '!AC120+'NOVIEMBRE '!AC120+'DICIEMBRE '!AC120</f>
        <v>0</v>
      </c>
      <c r="AD120" s="64">
        <f>+'ENERO '!AD120+FEBRERO!AD120+MARZO!AD120+ABRIL!AD120+'MAYO '!AD120+JUNIO!AD120+JULIO!AD120+AGOSTO!AD120+SEPTIEMBRE!AD120+'OCTUBRE '!AD120+'NOVIEMBRE '!AD120+'DICIEMBRE '!AD120</f>
        <v>0</v>
      </c>
      <c r="AE120" s="64">
        <f>+'ENERO '!AE120+FEBRERO!AE120+MARZO!AE120+ABRIL!AE120+'MAYO '!AE120+JUNIO!AE120+JULIO!AE120+AGOSTO!AE120+SEPTIEMBRE!AE120+'OCTUBRE '!AE120+'NOVIEMBRE '!AE120+'DICIEMBRE '!AE120</f>
        <v>0</v>
      </c>
      <c r="AF120" s="64">
        <f>+'ENERO '!AF120+FEBRERO!AF120+MARZO!AF120+ABRIL!AF120+'MAYO '!AF120+JUNIO!AF120+JULIO!AF120+AGOSTO!AF120+SEPTIEMBRE!AF120+'OCTUBRE '!AF120+'NOVIEMBRE '!AF120+'DICIEMBRE '!AF120</f>
        <v>0</v>
      </c>
      <c r="AG120" s="64">
        <f>+'ENERO '!AG120+FEBRERO!AG120+MARZO!AG120+ABRIL!AG120+'MAYO '!AG120+JUNIO!AG120+JULIO!AG120+AGOSTO!AG120+SEPTIEMBRE!AG120+'OCTUBRE '!AG120+'NOVIEMBRE '!AG120+'DICIEMBRE '!AG120</f>
        <v>0</v>
      </c>
      <c r="AH120" s="64">
        <f>+'ENERO '!AH120+FEBRERO!AH120+MARZO!AH120+ABRIL!AH120+'MAYO '!AH120+JUNIO!AH120+JULIO!AH120+AGOSTO!AH120+SEPTIEMBRE!AH120+'OCTUBRE '!AH120+'NOVIEMBRE '!AH120+'DICIEMBRE '!AH120</f>
        <v>0</v>
      </c>
      <c r="AI120" s="64">
        <f>+'ENERO '!AI120+FEBRERO!AI120+MARZO!AI120+ABRIL!AI120+'MAYO '!AI120+JUNIO!AI120+JULIO!AI120+AGOSTO!AI120+SEPTIEMBRE!AI120+'OCTUBRE '!AI120+'NOVIEMBRE '!AI120+'DICIEMBRE '!AI120</f>
        <v>0</v>
      </c>
      <c r="AJ120" s="64">
        <f>+'ENERO '!AJ120+FEBRERO!AJ120+MARZO!AJ120+ABRIL!AJ120+'MAYO '!AJ120+JUNIO!AJ120+JULIO!AJ120+AGOSTO!AJ120+SEPTIEMBRE!AJ120+'OCTUBRE '!AJ120+'NOVIEMBRE '!AJ120+'DICIEMBRE '!AJ120</f>
        <v>0</v>
      </c>
      <c r="AK120" s="64">
        <f>+'ENERO '!AK120+FEBRERO!AK120+MARZO!AK120+ABRIL!AK120+'MAYO '!AK120+JUNIO!AK120+JULIO!AK120+AGOSTO!AK120+SEPTIEMBRE!AK120+'OCTUBRE '!AK120+'NOVIEMBRE '!AK120+'DICIEMBRE '!AK120</f>
        <v>0</v>
      </c>
      <c r="AL120" s="46" t="str">
        <f t="shared" si="37"/>
        <v/>
      </c>
      <c r="AM120" s="2"/>
      <c r="AN120" s="10"/>
      <c r="AO120" s="2"/>
      <c r="AP120" s="2"/>
      <c r="AQ120" s="2"/>
      <c r="AR120" s="2"/>
      <c r="AS120" s="2"/>
      <c r="AT120" s="2"/>
      <c r="AU120" s="2"/>
      <c r="BG120" s="2"/>
      <c r="BH120" s="2"/>
      <c r="BI120" s="2"/>
      <c r="BJ120" s="2"/>
      <c r="BK120" s="2"/>
      <c r="BL120" s="2"/>
      <c r="BM120" s="2"/>
      <c r="BN120" s="2"/>
      <c r="BO120" s="2"/>
      <c r="BP120" s="2" t="str">
        <f t="shared" si="38"/>
        <v/>
      </c>
      <c r="BQ120" s="105" t="str">
        <f t="shared" si="39"/>
        <v/>
      </c>
      <c r="BR120" s="105" t="str">
        <f t="shared" si="40"/>
        <v/>
      </c>
      <c r="BS120" s="105"/>
      <c r="BT120" s="105"/>
      <c r="BU120" s="105" t="str">
        <f t="shared" si="41"/>
        <v/>
      </c>
      <c r="BX120" s="4">
        <f t="shared" si="42"/>
        <v>0</v>
      </c>
      <c r="BY120" s="45">
        <f t="shared" si="43"/>
        <v>0</v>
      </c>
      <c r="BZ120" s="45"/>
      <c r="CA120" s="45"/>
      <c r="CB120" s="45">
        <f t="shared" si="44"/>
        <v>0</v>
      </c>
      <c r="CC120" s="2" t="str">
        <f t="shared" si="45"/>
        <v/>
      </c>
    </row>
    <row r="121" spans="1:82" s="4" customFormat="1" ht="15" customHeight="1" x14ac:dyDescent="0.15">
      <c r="A121" s="23" t="s">
        <v>132</v>
      </c>
      <c r="B121" s="87">
        <f t="shared" si="36"/>
        <v>0</v>
      </c>
      <c r="C121" s="64">
        <f>+'ENERO '!C121+FEBRERO!C121+MARZO!C121+ABRIL!C121+'MAYO '!C121+JUNIO!C121+JULIO!C121+AGOSTO!C121+SEPTIEMBRE!C121+'OCTUBRE '!C121+'NOVIEMBRE '!C121+'DICIEMBRE '!C121</f>
        <v>0</v>
      </c>
      <c r="D121" s="64">
        <f>+'ENERO '!D121+FEBRERO!D121+MARZO!D121+ABRIL!D121+'MAYO '!D121+JUNIO!D121+JULIO!D121+AGOSTO!D121+SEPTIEMBRE!D121+'OCTUBRE '!D121+'NOVIEMBRE '!D121+'DICIEMBRE '!D121</f>
        <v>0</v>
      </c>
      <c r="E121" s="64">
        <f>+'ENERO '!E121+FEBRERO!E121+MARZO!E121+ABRIL!E121+'MAYO '!E121+JUNIO!E121+JULIO!E121+AGOSTO!E121+SEPTIEMBRE!E121+'OCTUBRE '!E121+'NOVIEMBRE '!E121+'DICIEMBRE '!E121</f>
        <v>0</v>
      </c>
      <c r="F121" s="64">
        <f>+'ENERO '!F121+FEBRERO!F121+MARZO!F121+ABRIL!F121+'MAYO '!F121+JUNIO!F121+JULIO!F121+AGOSTO!F121+SEPTIEMBRE!F121+'OCTUBRE '!F121+'NOVIEMBRE '!F121+'DICIEMBRE '!F121</f>
        <v>0</v>
      </c>
      <c r="G121" s="64">
        <f>+'ENERO '!G121+FEBRERO!G121+MARZO!G121+ABRIL!G121+'MAYO '!G121+JUNIO!G121+JULIO!G121+AGOSTO!G121+SEPTIEMBRE!G121+'OCTUBRE '!G121+'NOVIEMBRE '!G121+'DICIEMBRE '!G121</f>
        <v>0</v>
      </c>
      <c r="H121" s="64">
        <f>+'ENERO '!H121+FEBRERO!H121+MARZO!H121+ABRIL!H121+'MAYO '!H121+JUNIO!H121+JULIO!H121+AGOSTO!H121+SEPTIEMBRE!H121+'OCTUBRE '!H121+'NOVIEMBRE '!H121+'DICIEMBRE '!H121</f>
        <v>0</v>
      </c>
      <c r="I121" s="64">
        <f>+'ENERO '!I121+FEBRERO!I121+MARZO!I121+ABRIL!I121+'MAYO '!I121+JUNIO!I121+JULIO!I121+AGOSTO!I121+SEPTIEMBRE!I121+'OCTUBRE '!I121+'NOVIEMBRE '!I121+'DICIEMBRE '!I121</f>
        <v>0</v>
      </c>
      <c r="J121" s="64">
        <f>+'ENERO '!J121+FEBRERO!J121+MARZO!J121+ABRIL!J121+'MAYO '!J121+JUNIO!J121+JULIO!J121+AGOSTO!J121+SEPTIEMBRE!J121+'OCTUBRE '!J121+'NOVIEMBRE '!J121+'DICIEMBRE '!J121</f>
        <v>0</v>
      </c>
      <c r="K121" s="64">
        <f>+'ENERO '!K121+FEBRERO!K121+MARZO!K121+ABRIL!K121+'MAYO '!K121+JUNIO!K121+JULIO!K121+AGOSTO!K121+SEPTIEMBRE!K121+'OCTUBRE '!K121+'NOVIEMBRE '!K121+'DICIEMBRE '!K121</f>
        <v>0</v>
      </c>
      <c r="L121" s="64">
        <f>+'ENERO '!L121+FEBRERO!L121+MARZO!L121+ABRIL!L121+'MAYO '!L121+JUNIO!L121+JULIO!L121+AGOSTO!L121+SEPTIEMBRE!L121+'OCTUBRE '!L121+'NOVIEMBRE '!L121+'DICIEMBRE '!L121</f>
        <v>0</v>
      </c>
      <c r="M121" s="64">
        <f>+'ENERO '!M121+FEBRERO!M121+MARZO!M121+ABRIL!M121+'MAYO '!M121+JUNIO!M121+JULIO!M121+AGOSTO!M121+SEPTIEMBRE!M121+'OCTUBRE '!M121+'NOVIEMBRE '!M121+'DICIEMBRE '!M121</f>
        <v>0</v>
      </c>
      <c r="N121" s="64">
        <f>+'ENERO '!N121+FEBRERO!N121+MARZO!N121+ABRIL!N121+'MAYO '!N121+JUNIO!N121+JULIO!N121+AGOSTO!N121+SEPTIEMBRE!N121+'OCTUBRE '!N121+'NOVIEMBRE '!N121+'DICIEMBRE '!N121</f>
        <v>0</v>
      </c>
      <c r="O121" s="64">
        <f>+'ENERO '!O121+FEBRERO!O121+MARZO!O121+ABRIL!O121+'MAYO '!O121+JUNIO!O121+JULIO!O121+AGOSTO!O121+SEPTIEMBRE!O121+'OCTUBRE '!O121+'NOVIEMBRE '!O121+'DICIEMBRE '!O121</f>
        <v>0</v>
      </c>
      <c r="P121" s="64">
        <f>+'ENERO '!P121+FEBRERO!P121+MARZO!P121+ABRIL!P121+'MAYO '!P121+JUNIO!P121+JULIO!P121+AGOSTO!P121+SEPTIEMBRE!P121+'OCTUBRE '!P121+'NOVIEMBRE '!P121+'DICIEMBRE '!P121</f>
        <v>0</v>
      </c>
      <c r="Q121" s="64">
        <f>+'ENERO '!Q121+FEBRERO!Q121+MARZO!Q121+ABRIL!Q121+'MAYO '!Q121+JUNIO!Q121+JULIO!Q121+AGOSTO!Q121+SEPTIEMBRE!Q121+'OCTUBRE '!Q121+'NOVIEMBRE '!Q121+'DICIEMBRE '!Q121</f>
        <v>0</v>
      </c>
      <c r="R121" s="64">
        <f>+'ENERO '!R121+FEBRERO!R121+MARZO!R121+ABRIL!R121+'MAYO '!R121+JUNIO!R121+JULIO!R121+AGOSTO!R121+SEPTIEMBRE!R121+'OCTUBRE '!R121+'NOVIEMBRE '!R121+'DICIEMBRE '!R121</f>
        <v>0</v>
      </c>
      <c r="S121" s="64">
        <f>+'ENERO '!S121+FEBRERO!S121+MARZO!S121+ABRIL!S121+'MAYO '!S121+JUNIO!S121+JULIO!S121+AGOSTO!S121+SEPTIEMBRE!S121+'OCTUBRE '!S121+'NOVIEMBRE '!S121+'DICIEMBRE '!S121</f>
        <v>0</v>
      </c>
      <c r="T121" s="64">
        <f>+'ENERO '!T121+FEBRERO!T121+MARZO!T121+ABRIL!T121+'MAYO '!T121+JUNIO!T121+JULIO!T121+AGOSTO!T121+SEPTIEMBRE!T121+'OCTUBRE '!T121+'NOVIEMBRE '!T121+'DICIEMBRE '!T121</f>
        <v>0</v>
      </c>
      <c r="U121" s="64">
        <f>+'ENERO '!U121+FEBRERO!U121+MARZO!U121+ABRIL!U121+'MAYO '!U121+JUNIO!U121+JULIO!U121+AGOSTO!U121+SEPTIEMBRE!U121+'OCTUBRE '!U121+'NOVIEMBRE '!U121+'DICIEMBRE '!U121</f>
        <v>0</v>
      </c>
      <c r="V121" s="64">
        <f>+'ENERO '!V121+FEBRERO!V121+MARZO!V121+ABRIL!V121+'MAYO '!V121+JUNIO!V121+JULIO!V121+AGOSTO!V121+SEPTIEMBRE!V121+'OCTUBRE '!V121+'NOVIEMBRE '!V121+'DICIEMBRE '!V121</f>
        <v>0</v>
      </c>
      <c r="W121" s="64">
        <f>+'ENERO '!W121+FEBRERO!W121+MARZO!W121+ABRIL!W121+'MAYO '!W121+JUNIO!W121+JULIO!W121+AGOSTO!W121+SEPTIEMBRE!W121+'OCTUBRE '!W121+'NOVIEMBRE '!W121+'DICIEMBRE '!W121</f>
        <v>0</v>
      </c>
      <c r="X121" s="64">
        <f>+'ENERO '!X121+FEBRERO!X121+MARZO!X121+ABRIL!X121+'MAYO '!X121+JUNIO!X121+JULIO!X121+AGOSTO!X121+SEPTIEMBRE!X121+'OCTUBRE '!X121+'NOVIEMBRE '!X121+'DICIEMBRE '!X121</f>
        <v>0</v>
      </c>
      <c r="Y121" s="64">
        <f>+'ENERO '!Y121+FEBRERO!Y121+MARZO!Y121+ABRIL!Y121+'MAYO '!Y121+JUNIO!Y121+JULIO!Y121+AGOSTO!Y121+SEPTIEMBRE!Y121+'OCTUBRE '!Y121+'NOVIEMBRE '!Y121+'DICIEMBRE '!Y121</f>
        <v>0</v>
      </c>
      <c r="Z121" s="64">
        <f>+'ENERO '!Z121+FEBRERO!Z121+MARZO!Z121+ABRIL!Z121+'MAYO '!Z121+JUNIO!Z121+JULIO!Z121+AGOSTO!Z121+SEPTIEMBRE!Z121+'OCTUBRE '!Z121+'NOVIEMBRE '!Z121+'DICIEMBRE '!Z121</f>
        <v>0</v>
      </c>
      <c r="AA121" s="64">
        <f>+'ENERO '!AA121+FEBRERO!AA121+MARZO!AA121+ABRIL!AA121+'MAYO '!AA121+JUNIO!AA121+JULIO!AA121+AGOSTO!AA121+SEPTIEMBRE!AA121+'OCTUBRE '!AA121+'NOVIEMBRE '!AA121+'DICIEMBRE '!AA121</f>
        <v>0</v>
      </c>
      <c r="AB121" s="64">
        <f>+'ENERO '!AB121+FEBRERO!AB121+MARZO!AB121+ABRIL!AB121+'MAYO '!AB121+JUNIO!AB121+JULIO!AB121+AGOSTO!AB121+SEPTIEMBRE!AB121+'OCTUBRE '!AB121+'NOVIEMBRE '!AB121+'DICIEMBRE '!AB121</f>
        <v>0</v>
      </c>
      <c r="AC121" s="64">
        <f>+'ENERO '!AC121+FEBRERO!AC121+MARZO!AC121+ABRIL!AC121+'MAYO '!AC121+JUNIO!AC121+JULIO!AC121+AGOSTO!AC121+SEPTIEMBRE!AC121+'OCTUBRE '!AC121+'NOVIEMBRE '!AC121+'DICIEMBRE '!AC121</f>
        <v>0</v>
      </c>
      <c r="AD121" s="64">
        <f>+'ENERO '!AD121+FEBRERO!AD121+MARZO!AD121+ABRIL!AD121+'MAYO '!AD121+JUNIO!AD121+JULIO!AD121+AGOSTO!AD121+SEPTIEMBRE!AD121+'OCTUBRE '!AD121+'NOVIEMBRE '!AD121+'DICIEMBRE '!AD121</f>
        <v>0</v>
      </c>
      <c r="AE121" s="64">
        <f>+'ENERO '!AE121+FEBRERO!AE121+MARZO!AE121+ABRIL!AE121+'MAYO '!AE121+JUNIO!AE121+JULIO!AE121+AGOSTO!AE121+SEPTIEMBRE!AE121+'OCTUBRE '!AE121+'NOVIEMBRE '!AE121+'DICIEMBRE '!AE121</f>
        <v>0</v>
      </c>
      <c r="AF121" s="64">
        <f>+'ENERO '!AF121+FEBRERO!AF121+MARZO!AF121+ABRIL!AF121+'MAYO '!AF121+JUNIO!AF121+JULIO!AF121+AGOSTO!AF121+SEPTIEMBRE!AF121+'OCTUBRE '!AF121+'NOVIEMBRE '!AF121+'DICIEMBRE '!AF121</f>
        <v>0</v>
      </c>
      <c r="AG121" s="64">
        <f>+'ENERO '!AG121+FEBRERO!AG121+MARZO!AG121+ABRIL!AG121+'MAYO '!AG121+JUNIO!AG121+JULIO!AG121+AGOSTO!AG121+SEPTIEMBRE!AG121+'OCTUBRE '!AG121+'NOVIEMBRE '!AG121+'DICIEMBRE '!AG121</f>
        <v>0</v>
      </c>
      <c r="AH121" s="64">
        <f>+'ENERO '!AH121+FEBRERO!AH121+MARZO!AH121+ABRIL!AH121+'MAYO '!AH121+JUNIO!AH121+JULIO!AH121+AGOSTO!AH121+SEPTIEMBRE!AH121+'OCTUBRE '!AH121+'NOVIEMBRE '!AH121+'DICIEMBRE '!AH121</f>
        <v>0</v>
      </c>
      <c r="AI121" s="64">
        <f>+'ENERO '!AI121+FEBRERO!AI121+MARZO!AI121+ABRIL!AI121+'MAYO '!AI121+JUNIO!AI121+JULIO!AI121+AGOSTO!AI121+SEPTIEMBRE!AI121+'OCTUBRE '!AI121+'NOVIEMBRE '!AI121+'DICIEMBRE '!AI121</f>
        <v>0</v>
      </c>
      <c r="AJ121" s="64">
        <f>+'ENERO '!AJ121+FEBRERO!AJ121+MARZO!AJ121+ABRIL!AJ121+'MAYO '!AJ121+JUNIO!AJ121+JULIO!AJ121+AGOSTO!AJ121+SEPTIEMBRE!AJ121+'OCTUBRE '!AJ121+'NOVIEMBRE '!AJ121+'DICIEMBRE '!AJ121</f>
        <v>0</v>
      </c>
      <c r="AK121" s="64">
        <f>+'ENERO '!AK121+FEBRERO!AK121+MARZO!AK121+ABRIL!AK121+'MAYO '!AK121+JUNIO!AK121+JULIO!AK121+AGOSTO!AK121+SEPTIEMBRE!AK121+'OCTUBRE '!AK121+'NOVIEMBRE '!AK121+'DICIEMBRE '!AK121</f>
        <v>0</v>
      </c>
      <c r="AL121" s="46" t="str">
        <f t="shared" si="37"/>
        <v/>
      </c>
      <c r="AM121" s="2"/>
      <c r="AN121" s="10"/>
      <c r="AO121" s="2"/>
      <c r="AP121" s="2"/>
      <c r="AQ121" s="2"/>
      <c r="AR121" s="2"/>
      <c r="AS121" s="2"/>
      <c r="AT121" s="2"/>
      <c r="AU121" s="2"/>
      <c r="BG121" s="2"/>
      <c r="BH121" s="2"/>
      <c r="BI121" s="2"/>
      <c r="BJ121" s="2"/>
      <c r="BK121" s="2"/>
      <c r="BL121" s="2"/>
      <c r="BM121" s="2"/>
      <c r="BN121" s="2"/>
      <c r="BO121" s="2"/>
      <c r="BP121" s="2" t="str">
        <f t="shared" si="38"/>
        <v/>
      </c>
      <c r="BQ121" s="105" t="str">
        <f t="shared" si="39"/>
        <v/>
      </c>
      <c r="BR121" s="105" t="str">
        <f t="shared" si="40"/>
        <v/>
      </c>
      <c r="BS121" s="105"/>
      <c r="BT121" s="105"/>
      <c r="BU121" s="105" t="str">
        <f t="shared" si="41"/>
        <v/>
      </c>
      <c r="BX121" s="4">
        <f t="shared" si="42"/>
        <v>0</v>
      </c>
      <c r="BY121" s="45">
        <f t="shared" si="43"/>
        <v>0</v>
      </c>
      <c r="BZ121" s="45"/>
      <c r="CA121" s="45"/>
      <c r="CB121" s="45">
        <f t="shared" si="44"/>
        <v>0</v>
      </c>
      <c r="CC121" s="2" t="str">
        <f t="shared" si="45"/>
        <v/>
      </c>
    </row>
    <row r="122" spans="1:82" s="4" customFormat="1" ht="15" customHeight="1" x14ac:dyDescent="0.15">
      <c r="A122" s="23" t="s">
        <v>169</v>
      </c>
      <c r="B122" s="87">
        <f t="shared" si="36"/>
        <v>0</v>
      </c>
      <c r="C122" s="64">
        <f>+'ENERO '!C122+FEBRERO!C122+MARZO!C122+ABRIL!C122+'MAYO '!C122+JUNIO!C122+JULIO!C122+AGOSTO!C122+SEPTIEMBRE!C122+'OCTUBRE '!C122+'NOVIEMBRE '!C122+'DICIEMBRE '!C122</f>
        <v>0</v>
      </c>
      <c r="D122" s="64">
        <f>+'ENERO '!D122+FEBRERO!D122+MARZO!D122+ABRIL!D122+'MAYO '!D122+JUNIO!D122+JULIO!D122+AGOSTO!D122+SEPTIEMBRE!D122+'OCTUBRE '!D122+'NOVIEMBRE '!D122+'DICIEMBRE '!D122</f>
        <v>0</v>
      </c>
      <c r="E122" s="64">
        <f>+'ENERO '!E122+FEBRERO!E122+MARZO!E122+ABRIL!E122+'MAYO '!E122+JUNIO!E122+JULIO!E122+AGOSTO!E122+SEPTIEMBRE!E122+'OCTUBRE '!E122+'NOVIEMBRE '!E122+'DICIEMBRE '!E122</f>
        <v>0</v>
      </c>
      <c r="F122" s="64">
        <f>+'ENERO '!F122+FEBRERO!F122+MARZO!F122+ABRIL!F122+'MAYO '!F122+JUNIO!F122+JULIO!F122+AGOSTO!F122+SEPTIEMBRE!F122+'OCTUBRE '!F122+'NOVIEMBRE '!F122+'DICIEMBRE '!F122</f>
        <v>0</v>
      </c>
      <c r="G122" s="64">
        <f>+'ENERO '!G122+FEBRERO!G122+MARZO!G122+ABRIL!G122+'MAYO '!G122+JUNIO!G122+JULIO!G122+AGOSTO!G122+SEPTIEMBRE!G122+'OCTUBRE '!G122+'NOVIEMBRE '!G122+'DICIEMBRE '!G122</f>
        <v>0</v>
      </c>
      <c r="H122" s="64">
        <f>+'ENERO '!H122+FEBRERO!H122+MARZO!H122+ABRIL!H122+'MAYO '!H122+JUNIO!H122+JULIO!H122+AGOSTO!H122+SEPTIEMBRE!H122+'OCTUBRE '!H122+'NOVIEMBRE '!H122+'DICIEMBRE '!H122</f>
        <v>0</v>
      </c>
      <c r="I122" s="64">
        <f>+'ENERO '!I122+FEBRERO!I122+MARZO!I122+ABRIL!I122+'MAYO '!I122+JUNIO!I122+JULIO!I122+AGOSTO!I122+SEPTIEMBRE!I122+'OCTUBRE '!I122+'NOVIEMBRE '!I122+'DICIEMBRE '!I122</f>
        <v>0</v>
      </c>
      <c r="J122" s="64">
        <f>+'ENERO '!J122+FEBRERO!J122+MARZO!J122+ABRIL!J122+'MAYO '!J122+JUNIO!J122+JULIO!J122+AGOSTO!J122+SEPTIEMBRE!J122+'OCTUBRE '!J122+'NOVIEMBRE '!J122+'DICIEMBRE '!J122</f>
        <v>0</v>
      </c>
      <c r="K122" s="64">
        <f>+'ENERO '!K122+FEBRERO!K122+MARZO!K122+ABRIL!K122+'MAYO '!K122+JUNIO!K122+JULIO!K122+AGOSTO!K122+SEPTIEMBRE!K122+'OCTUBRE '!K122+'NOVIEMBRE '!K122+'DICIEMBRE '!K122</f>
        <v>0</v>
      </c>
      <c r="L122" s="64">
        <f>+'ENERO '!L122+FEBRERO!L122+MARZO!L122+ABRIL!L122+'MAYO '!L122+JUNIO!L122+JULIO!L122+AGOSTO!L122+SEPTIEMBRE!L122+'OCTUBRE '!L122+'NOVIEMBRE '!L122+'DICIEMBRE '!L122</f>
        <v>0</v>
      </c>
      <c r="M122" s="64">
        <f>+'ENERO '!M122+FEBRERO!M122+MARZO!M122+ABRIL!M122+'MAYO '!M122+JUNIO!M122+JULIO!M122+AGOSTO!M122+SEPTIEMBRE!M122+'OCTUBRE '!M122+'NOVIEMBRE '!M122+'DICIEMBRE '!M122</f>
        <v>0</v>
      </c>
      <c r="N122" s="64">
        <f>+'ENERO '!N122+FEBRERO!N122+MARZO!N122+ABRIL!N122+'MAYO '!N122+JUNIO!N122+JULIO!N122+AGOSTO!N122+SEPTIEMBRE!N122+'OCTUBRE '!N122+'NOVIEMBRE '!N122+'DICIEMBRE '!N122</f>
        <v>0</v>
      </c>
      <c r="O122" s="64">
        <f>+'ENERO '!O122+FEBRERO!O122+MARZO!O122+ABRIL!O122+'MAYO '!O122+JUNIO!O122+JULIO!O122+AGOSTO!O122+SEPTIEMBRE!O122+'OCTUBRE '!O122+'NOVIEMBRE '!O122+'DICIEMBRE '!O122</f>
        <v>0</v>
      </c>
      <c r="P122" s="64">
        <f>+'ENERO '!P122+FEBRERO!P122+MARZO!P122+ABRIL!P122+'MAYO '!P122+JUNIO!P122+JULIO!P122+AGOSTO!P122+SEPTIEMBRE!P122+'OCTUBRE '!P122+'NOVIEMBRE '!P122+'DICIEMBRE '!P122</f>
        <v>0</v>
      </c>
      <c r="Q122" s="64">
        <f>+'ENERO '!Q122+FEBRERO!Q122+MARZO!Q122+ABRIL!Q122+'MAYO '!Q122+JUNIO!Q122+JULIO!Q122+AGOSTO!Q122+SEPTIEMBRE!Q122+'OCTUBRE '!Q122+'NOVIEMBRE '!Q122+'DICIEMBRE '!Q122</f>
        <v>0</v>
      </c>
      <c r="R122" s="64">
        <f>+'ENERO '!R122+FEBRERO!R122+MARZO!R122+ABRIL!R122+'MAYO '!R122+JUNIO!R122+JULIO!R122+AGOSTO!R122+SEPTIEMBRE!R122+'OCTUBRE '!R122+'NOVIEMBRE '!R122+'DICIEMBRE '!R122</f>
        <v>0</v>
      </c>
      <c r="S122" s="64">
        <f>+'ENERO '!S122+FEBRERO!S122+MARZO!S122+ABRIL!S122+'MAYO '!S122+JUNIO!S122+JULIO!S122+AGOSTO!S122+SEPTIEMBRE!S122+'OCTUBRE '!S122+'NOVIEMBRE '!S122+'DICIEMBRE '!S122</f>
        <v>0</v>
      </c>
      <c r="T122" s="64">
        <f>+'ENERO '!T122+FEBRERO!T122+MARZO!T122+ABRIL!T122+'MAYO '!T122+JUNIO!T122+JULIO!T122+AGOSTO!T122+SEPTIEMBRE!T122+'OCTUBRE '!T122+'NOVIEMBRE '!T122+'DICIEMBRE '!T122</f>
        <v>0</v>
      </c>
      <c r="U122" s="64">
        <f>+'ENERO '!U122+FEBRERO!U122+MARZO!U122+ABRIL!U122+'MAYO '!U122+JUNIO!U122+JULIO!U122+AGOSTO!U122+SEPTIEMBRE!U122+'OCTUBRE '!U122+'NOVIEMBRE '!U122+'DICIEMBRE '!U122</f>
        <v>0</v>
      </c>
      <c r="V122" s="64">
        <f>+'ENERO '!V122+FEBRERO!V122+MARZO!V122+ABRIL!V122+'MAYO '!V122+JUNIO!V122+JULIO!V122+AGOSTO!V122+SEPTIEMBRE!V122+'OCTUBRE '!V122+'NOVIEMBRE '!V122+'DICIEMBRE '!V122</f>
        <v>0</v>
      </c>
      <c r="W122" s="64">
        <f>+'ENERO '!W122+FEBRERO!W122+MARZO!W122+ABRIL!W122+'MAYO '!W122+JUNIO!W122+JULIO!W122+AGOSTO!W122+SEPTIEMBRE!W122+'OCTUBRE '!W122+'NOVIEMBRE '!W122+'DICIEMBRE '!W122</f>
        <v>0</v>
      </c>
      <c r="X122" s="64">
        <f>+'ENERO '!X122+FEBRERO!X122+MARZO!X122+ABRIL!X122+'MAYO '!X122+JUNIO!X122+JULIO!X122+AGOSTO!X122+SEPTIEMBRE!X122+'OCTUBRE '!X122+'NOVIEMBRE '!X122+'DICIEMBRE '!X122</f>
        <v>0</v>
      </c>
      <c r="Y122" s="64">
        <f>+'ENERO '!Y122+FEBRERO!Y122+MARZO!Y122+ABRIL!Y122+'MAYO '!Y122+JUNIO!Y122+JULIO!Y122+AGOSTO!Y122+SEPTIEMBRE!Y122+'OCTUBRE '!Y122+'NOVIEMBRE '!Y122+'DICIEMBRE '!Y122</f>
        <v>0</v>
      </c>
      <c r="Z122" s="64">
        <f>+'ENERO '!Z122+FEBRERO!Z122+MARZO!Z122+ABRIL!Z122+'MAYO '!Z122+JUNIO!Z122+JULIO!Z122+AGOSTO!Z122+SEPTIEMBRE!Z122+'OCTUBRE '!Z122+'NOVIEMBRE '!Z122+'DICIEMBRE '!Z122</f>
        <v>0</v>
      </c>
      <c r="AA122" s="64">
        <f>+'ENERO '!AA122+FEBRERO!AA122+MARZO!AA122+ABRIL!AA122+'MAYO '!AA122+JUNIO!AA122+JULIO!AA122+AGOSTO!AA122+SEPTIEMBRE!AA122+'OCTUBRE '!AA122+'NOVIEMBRE '!AA122+'DICIEMBRE '!AA122</f>
        <v>0</v>
      </c>
      <c r="AB122" s="64">
        <f>+'ENERO '!AB122+FEBRERO!AB122+MARZO!AB122+ABRIL!AB122+'MAYO '!AB122+JUNIO!AB122+JULIO!AB122+AGOSTO!AB122+SEPTIEMBRE!AB122+'OCTUBRE '!AB122+'NOVIEMBRE '!AB122+'DICIEMBRE '!AB122</f>
        <v>0</v>
      </c>
      <c r="AC122" s="64">
        <f>+'ENERO '!AC122+FEBRERO!AC122+MARZO!AC122+ABRIL!AC122+'MAYO '!AC122+JUNIO!AC122+JULIO!AC122+AGOSTO!AC122+SEPTIEMBRE!AC122+'OCTUBRE '!AC122+'NOVIEMBRE '!AC122+'DICIEMBRE '!AC122</f>
        <v>0</v>
      </c>
      <c r="AD122" s="64">
        <f>+'ENERO '!AD122+FEBRERO!AD122+MARZO!AD122+ABRIL!AD122+'MAYO '!AD122+JUNIO!AD122+JULIO!AD122+AGOSTO!AD122+SEPTIEMBRE!AD122+'OCTUBRE '!AD122+'NOVIEMBRE '!AD122+'DICIEMBRE '!AD122</f>
        <v>0</v>
      </c>
      <c r="AE122" s="64">
        <f>+'ENERO '!AE122+FEBRERO!AE122+MARZO!AE122+ABRIL!AE122+'MAYO '!AE122+JUNIO!AE122+JULIO!AE122+AGOSTO!AE122+SEPTIEMBRE!AE122+'OCTUBRE '!AE122+'NOVIEMBRE '!AE122+'DICIEMBRE '!AE122</f>
        <v>0</v>
      </c>
      <c r="AF122" s="64">
        <f>+'ENERO '!AF122+FEBRERO!AF122+MARZO!AF122+ABRIL!AF122+'MAYO '!AF122+JUNIO!AF122+JULIO!AF122+AGOSTO!AF122+SEPTIEMBRE!AF122+'OCTUBRE '!AF122+'NOVIEMBRE '!AF122+'DICIEMBRE '!AF122</f>
        <v>0</v>
      </c>
      <c r="AG122" s="64">
        <f>+'ENERO '!AG122+FEBRERO!AG122+MARZO!AG122+ABRIL!AG122+'MAYO '!AG122+JUNIO!AG122+JULIO!AG122+AGOSTO!AG122+SEPTIEMBRE!AG122+'OCTUBRE '!AG122+'NOVIEMBRE '!AG122+'DICIEMBRE '!AG122</f>
        <v>0</v>
      </c>
      <c r="AH122" s="64">
        <f>+'ENERO '!AH122+FEBRERO!AH122+MARZO!AH122+ABRIL!AH122+'MAYO '!AH122+JUNIO!AH122+JULIO!AH122+AGOSTO!AH122+SEPTIEMBRE!AH122+'OCTUBRE '!AH122+'NOVIEMBRE '!AH122+'DICIEMBRE '!AH122</f>
        <v>0</v>
      </c>
      <c r="AI122" s="64">
        <f>+'ENERO '!AI122+FEBRERO!AI122+MARZO!AI122+ABRIL!AI122+'MAYO '!AI122+JUNIO!AI122+JULIO!AI122+AGOSTO!AI122+SEPTIEMBRE!AI122+'OCTUBRE '!AI122+'NOVIEMBRE '!AI122+'DICIEMBRE '!AI122</f>
        <v>0</v>
      </c>
      <c r="AJ122" s="64">
        <f>+'ENERO '!AJ122+FEBRERO!AJ122+MARZO!AJ122+ABRIL!AJ122+'MAYO '!AJ122+JUNIO!AJ122+JULIO!AJ122+AGOSTO!AJ122+SEPTIEMBRE!AJ122+'OCTUBRE '!AJ122+'NOVIEMBRE '!AJ122+'DICIEMBRE '!AJ122</f>
        <v>0</v>
      </c>
      <c r="AK122" s="64">
        <f>+'ENERO '!AK122+FEBRERO!AK122+MARZO!AK122+ABRIL!AK122+'MAYO '!AK122+JUNIO!AK122+JULIO!AK122+AGOSTO!AK122+SEPTIEMBRE!AK122+'OCTUBRE '!AK122+'NOVIEMBRE '!AK122+'DICIEMBRE '!AK122</f>
        <v>0</v>
      </c>
      <c r="AL122" s="46" t="str">
        <f t="shared" si="37"/>
        <v/>
      </c>
      <c r="AM122" s="2"/>
      <c r="AN122" s="10"/>
      <c r="AO122" s="2"/>
      <c r="AP122" s="2"/>
      <c r="AQ122" s="2"/>
      <c r="AR122" s="2"/>
      <c r="AS122" s="2"/>
      <c r="AT122" s="2"/>
      <c r="AU122" s="2"/>
      <c r="BG122" s="2"/>
      <c r="BH122" s="2"/>
      <c r="BI122" s="2"/>
      <c r="BJ122" s="2"/>
      <c r="BK122" s="2"/>
      <c r="BL122" s="2"/>
      <c r="BM122" s="2"/>
      <c r="BN122" s="2"/>
      <c r="BO122" s="2"/>
      <c r="BP122" s="2" t="str">
        <f t="shared" si="38"/>
        <v/>
      </c>
      <c r="BQ122" s="105" t="str">
        <f t="shared" si="39"/>
        <v/>
      </c>
      <c r="BR122" s="105" t="str">
        <f t="shared" si="40"/>
        <v/>
      </c>
      <c r="BS122" s="105"/>
      <c r="BT122" s="105"/>
      <c r="BU122" s="105" t="str">
        <f t="shared" si="41"/>
        <v/>
      </c>
      <c r="BX122" s="4">
        <f t="shared" si="42"/>
        <v>0</v>
      </c>
      <c r="BY122" s="45">
        <f t="shared" si="43"/>
        <v>0</v>
      </c>
      <c r="BZ122" s="45"/>
      <c r="CA122" s="45"/>
      <c r="CB122" s="45">
        <f t="shared" si="44"/>
        <v>0</v>
      </c>
      <c r="CC122" s="2" t="str">
        <f t="shared" si="45"/>
        <v/>
      </c>
    </row>
    <row r="123" spans="1:82" s="4" customFormat="1" ht="15" customHeight="1" x14ac:dyDescent="0.15">
      <c r="A123" s="23" t="s">
        <v>170</v>
      </c>
      <c r="B123" s="87">
        <f t="shared" si="36"/>
        <v>0</v>
      </c>
      <c r="C123" s="64">
        <f>+'ENERO '!C123+FEBRERO!C123+MARZO!C123+ABRIL!C123+'MAYO '!C123+JUNIO!C123+JULIO!C123+AGOSTO!C123+SEPTIEMBRE!C123+'OCTUBRE '!C123+'NOVIEMBRE '!C123+'DICIEMBRE '!C123</f>
        <v>0</v>
      </c>
      <c r="D123" s="64">
        <f>+'ENERO '!D123+FEBRERO!D123+MARZO!D123+ABRIL!D123+'MAYO '!D123+JUNIO!D123+JULIO!D123+AGOSTO!D123+SEPTIEMBRE!D123+'OCTUBRE '!D123+'NOVIEMBRE '!D123+'DICIEMBRE '!D123</f>
        <v>0</v>
      </c>
      <c r="E123" s="64">
        <f>+'ENERO '!E123+FEBRERO!E123+MARZO!E123+ABRIL!E123+'MAYO '!E123+JUNIO!E123+JULIO!E123+AGOSTO!E123+SEPTIEMBRE!E123+'OCTUBRE '!E123+'NOVIEMBRE '!E123+'DICIEMBRE '!E123</f>
        <v>0</v>
      </c>
      <c r="F123" s="64">
        <f>+'ENERO '!F123+FEBRERO!F123+MARZO!F123+ABRIL!F123+'MAYO '!F123+JUNIO!F123+JULIO!F123+AGOSTO!F123+SEPTIEMBRE!F123+'OCTUBRE '!F123+'NOVIEMBRE '!F123+'DICIEMBRE '!F123</f>
        <v>0</v>
      </c>
      <c r="G123" s="64">
        <f>+'ENERO '!G123+FEBRERO!G123+MARZO!G123+ABRIL!G123+'MAYO '!G123+JUNIO!G123+JULIO!G123+AGOSTO!G123+SEPTIEMBRE!G123+'OCTUBRE '!G123+'NOVIEMBRE '!G123+'DICIEMBRE '!G123</f>
        <v>0</v>
      </c>
      <c r="H123" s="64">
        <f>+'ENERO '!H123+FEBRERO!H123+MARZO!H123+ABRIL!H123+'MAYO '!H123+JUNIO!H123+JULIO!H123+AGOSTO!H123+SEPTIEMBRE!H123+'OCTUBRE '!H123+'NOVIEMBRE '!H123+'DICIEMBRE '!H123</f>
        <v>0</v>
      </c>
      <c r="I123" s="64">
        <f>+'ENERO '!I123+FEBRERO!I123+MARZO!I123+ABRIL!I123+'MAYO '!I123+JUNIO!I123+JULIO!I123+AGOSTO!I123+SEPTIEMBRE!I123+'OCTUBRE '!I123+'NOVIEMBRE '!I123+'DICIEMBRE '!I123</f>
        <v>0</v>
      </c>
      <c r="J123" s="64">
        <f>+'ENERO '!J123+FEBRERO!J123+MARZO!J123+ABRIL!J123+'MAYO '!J123+JUNIO!J123+JULIO!J123+AGOSTO!J123+SEPTIEMBRE!J123+'OCTUBRE '!J123+'NOVIEMBRE '!J123+'DICIEMBRE '!J123</f>
        <v>0</v>
      </c>
      <c r="K123" s="64">
        <f>+'ENERO '!K123+FEBRERO!K123+MARZO!K123+ABRIL!K123+'MAYO '!K123+JUNIO!K123+JULIO!K123+AGOSTO!K123+SEPTIEMBRE!K123+'OCTUBRE '!K123+'NOVIEMBRE '!K123+'DICIEMBRE '!K123</f>
        <v>0</v>
      </c>
      <c r="L123" s="64">
        <f>+'ENERO '!L123+FEBRERO!L123+MARZO!L123+ABRIL!L123+'MAYO '!L123+JUNIO!L123+JULIO!L123+AGOSTO!L123+SEPTIEMBRE!L123+'OCTUBRE '!L123+'NOVIEMBRE '!L123+'DICIEMBRE '!L123</f>
        <v>0</v>
      </c>
      <c r="M123" s="64">
        <f>+'ENERO '!M123+FEBRERO!M123+MARZO!M123+ABRIL!M123+'MAYO '!M123+JUNIO!M123+JULIO!M123+AGOSTO!M123+SEPTIEMBRE!M123+'OCTUBRE '!M123+'NOVIEMBRE '!M123+'DICIEMBRE '!M123</f>
        <v>0</v>
      </c>
      <c r="N123" s="64">
        <f>+'ENERO '!N123+FEBRERO!N123+MARZO!N123+ABRIL!N123+'MAYO '!N123+JUNIO!N123+JULIO!N123+AGOSTO!N123+SEPTIEMBRE!N123+'OCTUBRE '!N123+'NOVIEMBRE '!N123+'DICIEMBRE '!N123</f>
        <v>0</v>
      </c>
      <c r="O123" s="64">
        <f>+'ENERO '!O123+FEBRERO!O123+MARZO!O123+ABRIL!O123+'MAYO '!O123+JUNIO!O123+JULIO!O123+AGOSTO!O123+SEPTIEMBRE!O123+'OCTUBRE '!O123+'NOVIEMBRE '!O123+'DICIEMBRE '!O123</f>
        <v>0</v>
      </c>
      <c r="P123" s="64">
        <f>+'ENERO '!P123+FEBRERO!P123+MARZO!P123+ABRIL!P123+'MAYO '!P123+JUNIO!P123+JULIO!P123+AGOSTO!P123+SEPTIEMBRE!P123+'OCTUBRE '!P123+'NOVIEMBRE '!P123+'DICIEMBRE '!P123</f>
        <v>0</v>
      </c>
      <c r="Q123" s="64">
        <f>+'ENERO '!Q123+FEBRERO!Q123+MARZO!Q123+ABRIL!Q123+'MAYO '!Q123+JUNIO!Q123+JULIO!Q123+AGOSTO!Q123+SEPTIEMBRE!Q123+'OCTUBRE '!Q123+'NOVIEMBRE '!Q123+'DICIEMBRE '!Q123</f>
        <v>0</v>
      </c>
      <c r="R123" s="64">
        <f>+'ENERO '!R123+FEBRERO!R123+MARZO!R123+ABRIL!R123+'MAYO '!R123+JUNIO!R123+JULIO!R123+AGOSTO!R123+SEPTIEMBRE!R123+'OCTUBRE '!R123+'NOVIEMBRE '!R123+'DICIEMBRE '!R123</f>
        <v>0</v>
      </c>
      <c r="S123" s="64">
        <f>+'ENERO '!S123+FEBRERO!S123+MARZO!S123+ABRIL!S123+'MAYO '!S123+JUNIO!S123+JULIO!S123+AGOSTO!S123+SEPTIEMBRE!S123+'OCTUBRE '!S123+'NOVIEMBRE '!S123+'DICIEMBRE '!S123</f>
        <v>0</v>
      </c>
      <c r="T123" s="64">
        <f>+'ENERO '!T123+FEBRERO!T123+MARZO!T123+ABRIL!T123+'MAYO '!T123+JUNIO!T123+JULIO!T123+AGOSTO!T123+SEPTIEMBRE!T123+'OCTUBRE '!T123+'NOVIEMBRE '!T123+'DICIEMBRE '!T123</f>
        <v>0</v>
      </c>
      <c r="U123" s="64">
        <f>+'ENERO '!U123+FEBRERO!U123+MARZO!U123+ABRIL!U123+'MAYO '!U123+JUNIO!U123+JULIO!U123+AGOSTO!U123+SEPTIEMBRE!U123+'OCTUBRE '!U123+'NOVIEMBRE '!U123+'DICIEMBRE '!U123</f>
        <v>0</v>
      </c>
      <c r="V123" s="64">
        <f>+'ENERO '!V123+FEBRERO!V123+MARZO!V123+ABRIL!V123+'MAYO '!V123+JUNIO!V123+JULIO!V123+AGOSTO!V123+SEPTIEMBRE!V123+'OCTUBRE '!V123+'NOVIEMBRE '!V123+'DICIEMBRE '!V123</f>
        <v>0</v>
      </c>
      <c r="W123" s="64">
        <f>+'ENERO '!W123+FEBRERO!W123+MARZO!W123+ABRIL!W123+'MAYO '!W123+JUNIO!W123+JULIO!W123+AGOSTO!W123+SEPTIEMBRE!W123+'OCTUBRE '!W123+'NOVIEMBRE '!W123+'DICIEMBRE '!W123</f>
        <v>0</v>
      </c>
      <c r="X123" s="64">
        <f>+'ENERO '!X123+FEBRERO!X123+MARZO!X123+ABRIL!X123+'MAYO '!X123+JUNIO!X123+JULIO!X123+AGOSTO!X123+SEPTIEMBRE!X123+'OCTUBRE '!X123+'NOVIEMBRE '!X123+'DICIEMBRE '!X123</f>
        <v>0</v>
      </c>
      <c r="Y123" s="64">
        <f>+'ENERO '!Y123+FEBRERO!Y123+MARZO!Y123+ABRIL!Y123+'MAYO '!Y123+JUNIO!Y123+JULIO!Y123+AGOSTO!Y123+SEPTIEMBRE!Y123+'OCTUBRE '!Y123+'NOVIEMBRE '!Y123+'DICIEMBRE '!Y123</f>
        <v>0</v>
      </c>
      <c r="Z123" s="64">
        <f>+'ENERO '!Z123+FEBRERO!Z123+MARZO!Z123+ABRIL!Z123+'MAYO '!Z123+JUNIO!Z123+JULIO!Z123+AGOSTO!Z123+SEPTIEMBRE!Z123+'OCTUBRE '!Z123+'NOVIEMBRE '!Z123+'DICIEMBRE '!Z123</f>
        <v>0</v>
      </c>
      <c r="AA123" s="64">
        <f>+'ENERO '!AA123+FEBRERO!AA123+MARZO!AA123+ABRIL!AA123+'MAYO '!AA123+JUNIO!AA123+JULIO!AA123+AGOSTO!AA123+SEPTIEMBRE!AA123+'OCTUBRE '!AA123+'NOVIEMBRE '!AA123+'DICIEMBRE '!AA123</f>
        <v>0</v>
      </c>
      <c r="AB123" s="64">
        <f>+'ENERO '!AB123+FEBRERO!AB123+MARZO!AB123+ABRIL!AB123+'MAYO '!AB123+JUNIO!AB123+JULIO!AB123+AGOSTO!AB123+SEPTIEMBRE!AB123+'OCTUBRE '!AB123+'NOVIEMBRE '!AB123+'DICIEMBRE '!AB123</f>
        <v>0</v>
      </c>
      <c r="AC123" s="64">
        <f>+'ENERO '!AC123+FEBRERO!AC123+MARZO!AC123+ABRIL!AC123+'MAYO '!AC123+JUNIO!AC123+JULIO!AC123+AGOSTO!AC123+SEPTIEMBRE!AC123+'OCTUBRE '!AC123+'NOVIEMBRE '!AC123+'DICIEMBRE '!AC123</f>
        <v>0</v>
      </c>
      <c r="AD123" s="64">
        <f>+'ENERO '!AD123+FEBRERO!AD123+MARZO!AD123+ABRIL!AD123+'MAYO '!AD123+JUNIO!AD123+JULIO!AD123+AGOSTO!AD123+SEPTIEMBRE!AD123+'OCTUBRE '!AD123+'NOVIEMBRE '!AD123+'DICIEMBRE '!AD123</f>
        <v>0</v>
      </c>
      <c r="AE123" s="64">
        <f>+'ENERO '!AE123+FEBRERO!AE123+MARZO!AE123+ABRIL!AE123+'MAYO '!AE123+JUNIO!AE123+JULIO!AE123+AGOSTO!AE123+SEPTIEMBRE!AE123+'OCTUBRE '!AE123+'NOVIEMBRE '!AE123+'DICIEMBRE '!AE123</f>
        <v>0</v>
      </c>
      <c r="AF123" s="64">
        <f>+'ENERO '!AF123+FEBRERO!AF123+MARZO!AF123+ABRIL!AF123+'MAYO '!AF123+JUNIO!AF123+JULIO!AF123+AGOSTO!AF123+SEPTIEMBRE!AF123+'OCTUBRE '!AF123+'NOVIEMBRE '!AF123+'DICIEMBRE '!AF123</f>
        <v>0</v>
      </c>
      <c r="AG123" s="64">
        <f>+'ENERO '!AG123+FEBRERO!AG123+MARZO!AG123+ABRIL!AG123+'MAYO '!AG123+JUNIO!AG123+JULIO!AG123+AGOSTO!AG123+SEPTIEMBRE!AG123+'OCTUBRE '!AG123+'NOVIEMBRE '!AG123+'DICIEMBRE '!AG123</f>
        <v>0</v>
      </c>
      <c r="AH123" s="64">
        <f>+'ENERO '!AH123+FEBRERO!AH123+MARZO!AH123+ABRIL!AH123+'MAYO '!AH123+JUNIO!AH123+JULIO!AH123+AGOSTO!AH123+SEPTIEMBRE!AH123+'OCTUBRE '!AH123+'NOVIEMBRE '!AH123+'DICIEMBRE '!AH123</f>
        <v>0</v>
      </c>
      <c r="AI123" s="64">
        <f>+'ENERO '!AI123+FEBRERO!AI123+MARZO!AI123+ABRIL!AI123+'MAYO '!AI123+JUNIO!AI123+JULIO!AI123+AGOSTO!AI123+SEPTIEMBRE!AI123+'OCTUBRE '!AI123+'NOVIEMBRE '!AI123+'DICIEMBRE '!AI123</f>
        <v>0</v>
      </c>
      <c r="AJ123" s="64">
        <f>+'ENERO '!AJ123+FEBRERO!AJ123+MARZO!AJ123+ABRIL!AJ123+'MAYO '!AJ123+JUNIO!AJ123+JULIO!AJ123+AGOSTO!AJ123+SEPTIEMBRE!AJ123+'OCTUBRE '!AJ123+'NOVIEMBRE '!AJ123+'DICIEMBRE '!AJ123</f>
        <v>0</v>
      </c>
      <c r="AK123" s="64">
        <f>+'ENERO '!AK123+FEBRERO!AK123+MARZO!AK123+ABRIL!AK123+'MAYO '!AK123+JUNIO!AK123+JULIO!AK123+AGOSTO!AK123+SEPTIEMBRE!AK123+'OCTUBRE '!AK123+'NOVIEMBRE '!AK123+'DICIEMBRE '!AK123</f>
        <v>0</v>
      </c>
      <c r="AL123" s="46" t="str">
        <f t="shared" si="37"/>
        <v/>
      </c>
      <c r="AM123" s="2"/>
      <c r="AN123" s="10"/>
      <c r="AO123" s="2"/>
      <c r="AP123" s="2"/>
      <c r="AQ123" s="2"/>
      <c r="AR123" s="2"/>
      <c r="AS123" s="2"/>
      <c r="AT123" s="2"/>
      <c r="AU123" s="2"/>
      <c r="BG123" s="2"/>
      <c r="BH123" s="2"/>
      <c r="BI123" s="2"/>
      <c r="BJ123" s="2"/>
      <c r="BK123" s="2"/>
      <c r="BL123" s="2"/>
      <c r="BM123" s="2"/>
      <c r="BN123" s="2"/>
      <c r="BO123" s="2"/>
      <c r="BP123" s="2" t="str">
        <f t="shared" si="38"/>
        <v/>
      </c>
      <c r="BQ123" s="105" t="str">
        <f t="shared" si="39"/>
        <v/>
      </c>
      <c r="BR123" s="105" t="str">
        <f t="shared" si="40"/>
        <v/>
      </c>
      <c r="BS123" s="105"/>
      <c r="BT123" s="105"/>
      <c r="BU123" s="105" t="str">
        <f t="shared" si="41"/>
        <v/>
      </c>
      <c r="BX123" s="4">
        <f t="shared" si="42"/>
        <v>0</v>
      </c>
      <c r="BY123" s="45">
        <f t="shared" si="43"/>
        <v>0</v>
      </c>
      <c r="BZ123" s="45"/>
      <c r="CA123" s="45"/>
      <c r="CB123" s="45">
        <f t="shared" si="44"/>
        <v>0</v>
      </c>
      <c r="CC123" s="2" t="str">
        <f t="shared" si="45"/>
        <v/>
      </c>
    </row>
    <row r="124" spans="1:82" s="4" customFormat="1" ht="15" customHeight="1" x14ac:dyDescent="0.15">
      <c r="A124" s="34" t="s">
        <v>133</v>
      </c>
      <c r="B124" s="67">
        <f t="shared" si="36"/>
        <v>0</v>
      </c>
      <c r="C124" s="64">
        <f>+'ENERO '!C124+FEBRERO!C124+MARZO!C124+ABRIL!C124+'MAYO '!C124+JUNIO!C124+JULIO!C124+AGOSTO!C124+SEPTIEMBRE!C124+'OCTUBRE '!C124+'NOVIEMBRE '!C124+'DICIEMBRE '!C124</f>
        <v>0</v>
      </c>
      <c r="D124" s="64">
        <f>+'ENERO '!D124+FEBRERO!D124+MARZO!D124+ABRIL!D124+'MAYO '!D124+JUNIO!D124+JULIO!D124+AGOSTO!D124+SEPTIEMBRE!D124+'OCTUBRE '!D124+'NOVIEMBRE '!D124+'DICIEMBRE '!D124</f>
        <v>0</v>
      </c>
      <c r="E124" s="64">
        <f>+'ENERO '!E124+FEBRERO!E124+MARZO!E124+ABRIL!E124+'MAYO '!E124+JUNIO!E124+JULIO!E124+AGOSTO!E124+SEPTIEMBRE!E124+'OCTUBRE '!E124+'NOVIEMBRE '!E124+'DICIEMBRE '!E124</f>
        <v>0</v>
      </c>
      <c r="F124" s="64">
        <f>+'ENERO '!F124+FEBRERO!F124+MARZO!F124+ABRIL!F124+'MAYO '!F124+JUNIO!F124+JULIO!F124+AGOSTO!F124+SEPTIEMBRE!F124+'OCTUBRE '!F124+'NOVIEMBRE '!F124+'DICIEMBRE '!F124</f>
        <v>0</v>
      </c>
      <c r="G124" s="64">
        <f>+'ENERO '!G124+FEBRERO!G124+MARZO!G124+ABRIL!G124+'MAYO '!G124+JUNIO!G124+JULIO!G124+AGOSTO!G124+SEPTIEMBRE!G124+'OCTUBRE '!G124+'NOVIEMBRE '!G124+'DICIEMBRE '!G124</f>
        <v>0</v>
      </c>
      <c r="H124" s="64">
        <f>+'ENERO '!H124+FEBRERO!H124+MARZO!H124+ABRIL!H124+'MAYO '!H124+JUNIO!H124+JULIO!H124+AGOSTO!H124+SEPTIEMBRE!H124+'OCTUBRE '!H124+'NOVIEMBRE '!H124+'DICIEMBRE '!H124</f>
        <v>0</v>
      </c>
      <c r="I124" s="64">
        <f>+'ENERO '!I124+FEBRERO!I124+MARZO!I124+ABRIL!I124+'MAYO '!I124+JUNIO!I124+JULIO!I124+AGOSTO!I124+SEPTIEMBRE!I124+'OCTUBRE '!I124+'NOVIEMBRE '!I124+'DICIEMBRE '!I124</f>
        <v>0</v>
      </c>
      <c r="J124" s="64">
        <f>+'ENERO '!J124+FEBRERO!J124+MARZO!J124+ABRIL!J124+'MAYO '!J124+JUNIO!J124+JULIO!J124+AGOSTO!J124+SEPTIEMBRE!J124+'OCTUBRE '!J124+'NOVIEMBRE '!J124+'DICIEMBRE '!J124</f>
        <v>0</v>
      </c>
      <c r="K124" s="64">
        <f>+'ENERO '!K124+FEBRERO!K124+MARZO!K124+ABRIL!K124+'MAYO '!K124+JUNIO!K124+JULIO!K124+AGOSTO!K124+SEPTIEMBRE!K124+'OCTUBRE '!K124+'NOVIEMBRE '!K124+'DICIEMBRE '!K124</f>
        <v>0</v>
      </c>
      <c r="L124" s="64">
        <f>+'ENERO '!L124+FEBRERO!L124+MARZO!L124+ABRIL!L124+'MAYO '!L124+JUNIO!L124+JULIO!L124+AGOSTO!L124+SEPTIEMBRE!L124+'OCTUBRE '!L124+'NOVIEMBRE '!L124+'DICIEMBRE '!L124</f>
        <v>0</v>
      </c>
      <c r="M124" s="64">
        <f>+'ENERO '!M124+FEBRERO!M124+MARZO!M124+ABRIL!M124+'MAYO '!M124+JUNIO!M124+JULIO!M124+AGOSTO!M124+SEPTIEMBRE!M124+'OCTUBRE '!M124+'NOVIEMBRE '!M124+'DICIEMBRE '!M124</f>
        <v>0</v>
      </c>
      <c r="N124" s="64">
        <f>+'ENERO '!N124+FEBRERO!N124+MARZO!N124+ABRIL!N124+'MAYO '!N124+JUNIO!N124+JULIO!N124+AGOSTO!N124+SEPTIEMBRE!N124+'OCTUBRE '!N124+'NOVIEMBRE '!N124+'DICIEMBRE '!N124</f>
        <v>0</v>
      </c>
      <c r="O124" s="64">
        <f>+'ENERO '!O124+FEBRERO!O124+MARZO!O124+ABRIL!O124+'MAYO '!O124+JUNIO!O124+JULIO!O124+AGOSTO!O124+SEPTIEMBRE!O124+'OCTUBRE '!O124+'NOVIEMBRE '!O124+'DICIEMBRE '!O124</f>
        <v>0</v>
      </c>
      <c r="P124" s="64">
        <f>+'ENERO '!P124+FEBRERO!P124+MARZO!P124+ABRIL!P124+'MAYO '!P124+JUNIO!P124+JULIO!P124+AGOSTO!P124+SEPTIEMBRE!P124+'OCTUBRE '!P124+'NOVIEMBRE '!P124+'DICIEMBRE '!P124</f>
        <v>0</v>
      </c>
      <c r="Q124" s="64">
        <f>+'ENERO '!Q124+FEBRERO!Q124+MARZO!Q124+ABRIL!Q124+'MAYO '!Q124+JUNIO!Q124+JULIO!Q124+AGOSTO!Q124+SEPTIEMBRE!Q124+'OCTUBRE '!Q124+'NOVIEMBRE '!Q124+'DICIEMBRE '!Q124</f>
        <v>0</v>
      </c>
      <c r="R124" s="64">
        <f>+'ENERO '!R124+FEBRERO!R124+MARZO!R124+ABRIL!R124+'MAYO '!R124+JUNIO!R124+JULIO!R124+AGOSTO!R124+SEPTIEMBRE!R124+'OCTUBRE '!R124+'NOVIEMBRE '!R124+'DICIEMBRE '!R124</f>
        <v>0</v>
      </c>
      <c r="S124" s="64">
        <f>+'ENERO '!S124+FEBRERO!S124+MARZO!S124+ABRIL!S124+'MAYO '!S124+JUNIO!S124+JULIO!S124+AGOSTO!S124+SEPTIEMBRE!S124+'OCTUBRE '!S124+'NOVIEMBRE '!S124+'DICIEMBRE '!S124</f>
        <v>0</v>
      </c>
      <c r="T124" s="64">
        <f>+'ENERO '!T124+FEBRERO!T124+MARZO!T124+ABRIL!T124+'MAYO '!T124+JUNIO!T124+JULIO!T124+AGOSTO!T124+SEPTIEMBRE!T124+'OCTUBRE '!T124+'NOVIEMBRE '!T124+'DICIEMBRE '!T124</f>
        <v>0</v>
      </c>
      <c r="U124" s="64">
        <f>+'ENERO '!U124+FEBRERO!U124+MARZO!U124+ABRIL!U124+'MAYO '!U124+JUNIO!U124+JULIO!U124+AGOSTO!U124+SEPTIEMBRE!U124+'OCTUBRE '!U124+'NOVIEMBRE '!U124+'DICIEMBRE '!U124</f>
        <v>0</v>
      </c>
      <c r="V124" s="64">
        <f>+'ENERO '!V124+FEBRERO!V124+MARZO!V124+ABRIL!V124+'MAYO '!V124+JUNIO!V124+JULIO!V124+AGOSTO!V124+SEPTIEMBRE!V124+'OCTUBRE '!V124+'NOVIEMBRE '!V124+'DICIEMBRE '!V124</f>
        <v>0</v>
      </c>
      <c r="W124" s="64">
        <f>+'ENERO '!W124+FEBRERO!W124+MARZO!W124+ABRIL!W124+'MAYO '!W124+JUNIO!W124+JULIO!W124+AGOSTO!W124+SEPTIEMBRE!W124+'OCTUBRE '!W124+'NOVIEMBRE '!W124+'DICIEMBRE '!W124</f>
        <v>0</v>
      </c>
      <c r="X124" s="64">
        <f>+'ENERO '!X124+FEBRERO!X124+MARZO!X124+ABRIL!X124+'MAYO '!X124+JUNIO!X124+JULIO!X124+AGOSTO!X124+SEPTIEMBRE!X124+'OCTUBRE '!X124+'NOVIEMBRE '!X124+'DICIEMBRE '!X124</f>
        <v>0</v>
      </c>
      <c r="Y124" s="64">
        <f>+'ENERO '!Y124+FEBRERO!Y124+MARZO!Y124+ABRIL!Y124+'MAYO '!Y124+JUNIO!Y124+JULIO!Y124+AGOSTO!Y124+SEPTIEMBRE!Y124+'OCTUBRE '!Y124+'NOVIEMBRE '!Y124+'DICIEMBRE '!Y124</f>
        <v>0</v>
      </c>
      <c r="Z124" s="64">
        <f>+'ENERO '!Z124+FEBRERO!Z124+MARZO!Z124+ABRIL!Z124+'MAYO '!Z124+JUNIO!Z124+JULIO!Z124+AGOSTO!Z124+SEPTIEMBRE!Z124+'OCTUBRE '!Z124+'NOVIEMBRE '!Z124+'DICIEMBRE '!Z124</f>
        <v>0</v>
      </c>
      <c r="AA124" s="64">
        <f>+'ENERO '!AA124+FEBRERO!AA124+MARZO!AA124+ABRIL!AA124+'MAYO '!AA124+JUNIO!AA124+JULIO!AA124+AGOSTO!AA124+SEPTIEMBRE!AA124+'OCTUBRE '!AA124+'NOVIEMBRE '!AA124+'DICIEMBRE '!AA124</f>
        <v>0</v>
      </c>
      <c r="AB124" s="64">
        <f>+'ENERO '!AB124+FEBRERO!AB124+MARZO!AB124+ABRIL!AB124+'MAYO '!AB124+JUNIO!AB124+JULIO!AB124+AGOSTO!AB124+SEPTIEMBRE!AB124+'OCTUBRE '!AB124+'NOVIEMBRE '!AB124+'DICIEMBRE '!AB124</f>
        <v>0</v>
      </c>
      <c r="AC124" s="64">
        <f>+'ENERO '!AC124+FEBRERO!AC124+MARZO!AC124+ABRIL!AC124+'MAYO '!AC124+JUNIO!AC124+JULIO!AC124+AGOSTO!AC124+SEPTIEMBRE!AC124+'OCTUBRE '!AC124+'NOVIEMBRE '!AC124+'DICIEMBRE '!AC124</f>
        <v>0</v>
      </c>
      <c r="AD124" s="64">
        <f>+'ENERO '!AD124+FEBRERO!AD124+MARZO!AD124+ABRIL!AD124+'MAYO '!AD124+JUNIO!AD124+JULIO!AD124+AGOSTO!AD124+SEPTIEMBRE!AD124+'OCTUBRE '!AD124+'NOVIEMBRE '!AD124+'DICIEMBRE '!AD124</f>
        <v>0</v>
      </c>
      <c r="AE124" s="64">
        <f>+'ENERO '!AE124+FEBRERO!AE124+MARZO!AE124+ABRIL!AE124+'MAYO '!AE124+JUNIO!AE124+JULIO!AE124+AGOSTO!AE124+SEPTIEMBRE!AE124+'OCTUBRE '!AE124+'NOVIEMBRE '!AE124+'DICIEMBRE '!AE124</f>
        <v>0</v>
      </c>
      <c r="AF124" s="64">
        <f>+'ENERO '!AF124+FEBRERO!AF124+MARZO!AF124+ABRIL!AF124+'MAYO '!AF124+JUNIO!AF124+JULIO!AF124+AGOSTO!AF124+SEPTIEMBRE!AF124+'OCTUBRE '!AF124+'NOVIEMBRE '!AF124+'DICIEMBRE '!AF124</f>
        <v>0</v>
      </c>
      <c r="AG124" s="64">
        <f>+'ENERO '!AG124+FEBRERO!AG124+MARZO!AG124+ABRIL!AG124+'MAYO '!AG124+JUNIO!AG124+JULIO!AG124+AGOSTO!AG124+SEPTIEMBRE!AG124+'OCTUBRE '!AG124+'NOVIEMBRE '!AG124+'DICIEMBRE '!AG124</f>
        <v>0</v>
      </c>
      <c r="AH124" s="64">
        <f>+'ENERO '!AH124+FEBRERO!AH124+MARZO!AH124+ABRIL!AH124+'MAYO '!AH124+JUNIO!AH124+JULIO!AH124+AGOSTO!AH124+SEPTIEMBRE!AH124+'OCTUBRE '!AH124+'NOVIEMBRE '!AH124+'DICIEMBRE '!AH124</f>
        <v>0</v>
      </c>
      <c r="AI124" s="64">
        <f>+'ENERO '!AI124+FEBRERO!AI124+MARZO!AI124+ABRIL!AI124+'MAYO '!AI124+JUNIO!AI124+JULIO!AI124+AGOSTO!AI124+SEPTIEMBRE!AI124+'OCTUBRE '!AI124+'NOVIEMBRE '!AI124+'DICIEMBRE '!AI124</f>
        <v>0</v>
      </c>
      <c r="AJ124" s="64">
        <f>+'ENERO '!AJ124+FEBRERO!AJ124+MARZO!AJ124+ABRIL!AJ124+'MAYO '!AJ124+JUNIO!AJ124+JULIO!AJ124+AGOSTO!AJ124+SEPTIEMBRE!AJ124+'OCTUBRE '!AJ124+'NOVIEMBRE '!AJ124+'DICIEMBRE '!AJ124</f>
        <v>0</v>
      </c>
      <c r="AK124" s="64">
        <f>+'ENERO '!AK124+FEBRERO!AK124+MARZO!AK124+ABRIL!AK124+'MAYO '!AK124+JUNIO!AK124+JULIO!AK124+AGOSTO!AK124+SEPTIEMBRE!AK124+'OCTUBRE '!AK124+'NOVIEMBRE '!AK124+'DICIEMBRE '!AK124</f>
        <v>0</v>
      </c>
      <c r="AL124" s="46" t="str">
        <f t="shared" si="37"/>
        <v/>
      </c>
      <c r="AM124" s="2"/>
      <c r="AN124" s="10"/>
      <c r="AO124" s="2"/>
      <c r="AP124" s="2"/>
      <c r="AQ124" s="2"/>
      <c r="AR124" s="2"/>
      <c r="AS124" s="2"/>
      <c r="AT124" s="2"/>
      <c r="AU124" s="2"/>
      <c r="BG124" s="2"/>
      <c r="BH124" s="2"/>
      <c r="BI124" s="2"/>
      <c r="BJ124" s="2"/>
      <c r="BK124" s="2"/>
      <c r="BL124" s="2"/>
      <c r="BM124" s="2"/>
      <c r="BN124" s="2"/>
      <c r="BO124" s="2"/>
      <c r="BP124" s="2" t="str">
        <f t="shared" si="38"/>
        <v/>
      </c>
      <c r="BQ124" s="105" t="str">
        <f t="shared" si="39"/>
        <v/>
      </c>
      <c r="BR124" s="105" t="str">
        <f t="shared" si="40"/>
        <v/>
      </c>
      <c r="BS124" s="105"/>
      <c r="BT124" s="105"/>
      <c r="BU124" s="105" t="str">
        <f t="shared" si="41"/>
        <v/>
      </c>
      <c r="BX124" s="4">
        <f t="shared" si="42"/>
        <v>0</v>
      </c>
      <c r="BY124" s="45">
        <f t="shared" si="43"/>
        <v>0</v>
      </c>
      <c r="BZ124" s="45"/>
      <c r="CA124" s="45"/>
      <c r="CB124" s="45">
        <f t="shared" si="44"/>
        <v>0</v>
      </c>
      <c r="CC124" s="2" t="str">
        <f t="shared" si="45"/>
        <v/>
      </c>
    </row>
    <row r="125" spans="1:82" s="4" customFormat="1" ht="15" customHeight="1" x14ac:dyDescent="0.15">
      <c r="A125" s="113" t="s">
        <v>36</v>
      </c>
      <c r="B125" s="71">
        <f>SUM(B117:B124)</f>
        <v>151</v>
      </c>
      <c r="C125" s="72">
        <f>SUM(C117:C124)</f>
        <v>0</v>
      </c>
      <c r="D125" s="85">
        <f t="shared" ref="D125:AI125" si="46">SUM(D117:D124)</f>
        <v>25</v>
      </c>
      <c r="E125" s="73">
        <f t="shared" si="46"/>
        <v>19</v>
      </c>
      <c r="F125" s="91">
        <f t="shared" si="46"/>
        <v>4</v>
      </c>
      <c r="G125" s="74">
        <f t="shared" si="46"/>
        <v>0</v>
      </c>
      <c r="H125" s="74">
        <f t="shared" si="46"/>
        <v>0</v>
      </c>
      <c r="I125" s="74">
        <f t="shared" si="46"/>
        <v>2</v>
      </c>
      <c r="J125" s="74">
        <f t="shared" si="46"/>
        <v>2</v>
      </c>
      <c r="K125" s="74">
        <f t="shared" si="46"/>
        <v>4</v>
      </c>
      <c r="L125" s="74">
        <f t="shared" si="46"/>
        <v>4</v>
      </c>
      <c r="M125" s="74">
        <f t="shared" si="46"/>
        <v>8</v>
      </c>
      <c r="N125" s="74">
        <f t="shared" si="46"/>
        <v>11</v>
      </c>
      <c r="O125" s="74">
        <f t="shared" si="46"/>
        <v>18</v>
      </c>
      <c r="P125" s="74">
        <f t="shared" si="46"/>
        <v>24</v>
      </c>
      <c r="Q125" s="74">
        <f t="shared" si="46"/>
        <v>18</v>
      </c>
      <c r="R125" s="74">
        <f t="shared" si="46"/>
        <v>6</v>
      </c>
      <c r="S125" s="74">
        <f t="shared" si="46"/>
        <v>6</v>
      </c>
      <c r="T125" s="79">
        <f t="shared" si="46"/>
        <v>53</v>
      </c>
      <c r="U125" s="75">
        <f t="shared" si="46"/>
        <v>98</v>
      </c>
      <c r="V125" s="79">
        <f t="shared" si="46"/>
        <v>102</v>
      </c>
      <c r="W125" s="75">
        <f t="shared" si="46"/>
        <v>49</v>
      </c>
      <c r="X125" s="79">
        <f t="shared" si="46"/>
        <v>68</v>
      </c>
      <c r="Y125" s="79">
        <f t="shared" si="46"/>
        <v>3</v>
      </c>
      <c r="Z125" s="73">
        <f t="shared" si="46"/>
        <v>65</v>
      </c>
      <c r="AA125" s="85">
        <f t="shared" si="46"/>
        <v>0</v>
      </c>
      <c r="AB125" s="72">
        <f t="shared" si="46"/>
        <v>83</v>
      </c>
      <c r="AC125" s="79">
        <f t="shared" si="46"/>
        <v>17</v>
      </c>
      <c r="AD125" s="73">
        <f t="shared" si="46"/>
        <v>66</v>
      </c>
      <c r="AE125" s="85">
        <f t="shared" si="46"/>
        <v>0</v>
      </c>
      <c r="AF125" s="190">
        <f t="shared" si="46"/>
        <v>0</v>
      </c>
      <c r="AG125" s="75">
        <f t="shared" si="46"/>
        <v>0</v>
      </c>
      <c r="AH125" s="72">
        <f t="shared" si="46"/>
        <v>3</v>
      </c>
      <c r="AI125" s="75">
        <f t="shared" si="46"/>
        <v>17</v>
      </c>
      <c r="AJ125" s="72">
        <f>SUM(AJ117:AJ124)</f>
        <v>41</v>
      </c>
      <c r="AK125" s="75">
        <f>SUM(AK117:AK124)</f>
        <v>90</v>
      </c>
      <c r="AL125" s="46" t="str">
        <f t="shared" si="37"/>
        <v/>
      </c>
      <c r="AM125" s="2"/>
      <c r="AN125" s="10"/>
      <c r="AO125" s="2"/>
      <c r="AP125" s="2"/>
      <c r="AQ125" s="2"/>
      <c r="AR125" s="2"/>
      <c r="AS125" s="2"/>
      <c r="AT125" s="2"/>
      <c r="AU125" s="2"/>
      <c r="BG125" s="2"/>
      <c r="BH125" s="2"/>
      <c r="BI125" s="2"/>
      <c r="BJ125" s="2"/>
      <c r="BK125" s="2"/>
      <c r="BL125" s="2"/>
      <c r="BM125" s="2"/>
      <c r="BN125" s="2"/>
      <c r="BO125" s="2"/>
      <c r="BP125" s="2" t="str">
        <f t="shared" si="38"/>
        <v/>
      </c>
      <c r="BQ125" s="105" t="str">
        <f t="shared" si="39"/>
        <v/>
      </c>
      <c r="BR125" s="105" t="str">
        <f t="shared" si="40"/>
        <v/>
      </c>
      <c r="BS125" s="105"/>
      <c r="BT125" s="105"/>
      <c r="BU125" s="105" t="str">
        <f t="shared" si="41"/>
        <v/>
      </c>
      <c r="BX125" s="4">
        <f t="shared" si="42"/>
        <v>0</v>
      </c>
      <c r="BY125" s="45">
        <f t="shared" si="43"/>
        <v>0</v>
      </c>
      <c r="BZ125" s="45"/>
      <c r="CA125" s="45"/>
      <c r="CB125" s="45">
        <f t="shared" si="44"/>
        <v>0</v>
      </c>
      <c r="CC125" s="2">
        <f t="shared" si="45"/>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47">SUM(C133:S133)</f>
        <v>0</v>
      </c>
      <c r="C133" s="64">
        <f>+'ENERO '!C133+FEBRERO!C133+MARZO!C133+ABRIL!C133+'MAYO '!C133+JUNIO!C133+JULIO!C133+AGOSTO!C133+SEPTIEMBRE!C133+'OCTUBRE '!C133+'NOVIEMBRE '!C133+'DICIEMBRE '!C133</f>
        <v>0</v>
      </c>
      <c r="D133" s="64">
        <f>+'ENERO '!D133+FEBRERO!D133+MARZO!D133+ABRIL!D133+'MAYO '!D133+JUNIO!D133+JULIO!D133+AGOSTO!D133+SEPTIEMBRE!D133+'OCTUBRE '!D133+'NOVIEMBRE '!D133+'DICIEMBRE '!D133</f>
        <v>0</v>
      </c>
      <c r="E133" s="64">
        <f>+'ENERO '!E133+FEBRERO!E133+MARZO!E133+ABRIL!E133+'MAYO '!E133+JUNIO!E133+JULIO!E133+AGOSTO!E133+SEPTIEMBRE!E133+'OCTUBRE '!E133+'NOVIEMBRE '!E133+'DICIEMBRE '!E133</f>
        <v>0</v>
      </c>
      <c r="F133" s="64">
        <f>+'ENERO '!F133+FEBRERO!F133+MARZO!F133+ABRIL!F133+'MAYO '!F133+JUNIO!F133+JULIO!F133+AGOSTO!F133+SEPTIEMBRE!F133+'OCTUBRE '!F133+'NOVIEMBRE '!F133+'DICIEMBRE '!F133</f>
        <v>0</v>
      </c>
      <c r="G133" s="64">
        <f>+'ENERO '!G133+FEBRERO!G133+MARZO!G133+ABRIL!G133+'MAYO '!G133+JUNIO!G133+JULIO!G133+AGOSTO!G133+SEPTIEMBRE!G133+'OCTUBRE '!G133+'NOVIEMBRE '!G133+'DICIEMBRE '!G133</f>
        <v>0</v>
      </c>
      <c r="H133" s="64">
        <f>+'ENERO '!H133+FEBRERO!H133+MARZO!H133+ABRIL!H133+'MAYO '!H133+JUNIO!H133+JULIO!H133+AGOSTO!H133+SEPTIEMBRE!H133+'OCTUBRE '!H133+'NOVIEMBRE '!H133+'DICIEMBRE '!H133</f>
        <v>0</v>
      </c>
      <c r="I133" s="64">
        <f>+'ENERO '!I133+FEBRERO!I133+MARZO!I133+ABRIL!I133+'MAYO '!I133+JUNIO!I133+JULIO!I133+AGOSTO!I133+SEPTIEMBRE!I133+'OCTUBRE '!I133+'NOVIEMBRE '!I133+'DICIEMBRE '!I133</f>
        <v>0</v>
      </c>
      <c r="J133" s="64">
        <f>+'ENERO '!J133+FEBRERO!J133+MARZO!J133+ABRIL!J133+'MAYO '!J133+JUNIO!J133+JULIO!J133+AGOSTO!J133+SEPTIEMBRE!J133+'OCTUBRE '!J133+'NOVIEMBRE '!J133+'DICIEMBRE '!J133</f>
        <v>0</v>
      </c>
      <c r="K133" s="64">
        <f>+'ENERO '!K133+FEBRERO!K133+MARZO!K133+ABRIL!K133+'MAYO '!K133+JUNIO!K133+JULIO!K133+AGOSTO!K133+SEPTIEMBRE!K133+'OCTUBRE '!K133+'NOVIEMBRE '!K133+'DICIEMBRE '!K133</f>
        <v>0</v>
      </c>
      <c r="L133" s="64">
        <f>+'ENERO '!L133+FEBRERO!L133+MARZO!L133+ABRIL!L133+'MAYO '!L133+JUNIO!L133+JULIO!L133+AGOSTO!L133+SEPTIEMBRE!L133+'OCTUBRE '!L133+'NOVIEMBRE '!L133+'DICIEMBRE '!L133</f>
        <v>0</v>
      </c>
      <c r="M133" s="64">
        <f>+'ENERO '!M133+FEBRERO!M133+MARZO!M133+ABRIL!M133+'MAYO '!M133+JUNIO!M133+JULIO!M133+AGOSTO!M133+SEPTIEMBRE!M133+'OCTUBRE '!M133+'NOVIEMBRE '!M133+'DICIEMBRE '!M133</f>
        <v>0</v>
      </c>
      <c r="N133" s="64">
        <f>+'ENERO '!N133+FEBRERO!N133+MARZO!N133+ABRIL!N133+'MAYO '!N133+JUNIO!N133+JULIO!N133+AGOSTO!N133+SEPTIEMBRE!N133+'OCTUBRE '!N133+'NOVIEMBRE '!N133+'DICIEMBRE '!N133</f>
        <v>0</v>
      </c>
      <c r="O133" s="64">
        <f>+'ENERO '!O133+FEBRERO!O133+MARZO!O133+ABRIL!O133+'MAYO '!O133+JUNIO!O133+JULIO!O133+AGOSTO!O133+SEPTIEMBRE!O133+'OCTUBRE '!O133+'NOVIEMBRE '!O133+'DICIEMBRE '!O133</f>
        <v>0</v>
      </c>
      <c r="P133" s="64">
        <f>+'ENERO '!P133+FEBRERO!P133+MARZO!P133+ABRIL!P133+'MAYO '!P133+JUNIO!P133+JULIO!P133+AGOSTO!P133+SEPTIEMBRE!P133+'OCTUBRE '!P133+'NOVIEMBRE '!P133+'DICIEMBRE '!P133</f>
        <v>0</v>
      </c>
      <c r="Q133" s="64">
        <f>+'ENERO '!Q133+FEBRERO!Q133+MARZO!Q133+ABRIL!Q133+'MAYO '!Q133+JUNIO!Q133+JULIO!Q133+AGOSTO!Q133+SEPTIEMBRE!Q133+'OCTUBRE '!Q133+'NOVIEMBRE '!Q133+'DICIEMBRE '!Q133</f>
        <v>0</v>
      </c>
      <c r="R133" s="64">
        <f>+'ENERO '!R133+FEBRERO!R133+MARZO!R133+ABRIL!R133+'MAYO '!R133+JUNIO!R133+JULIO!R133+AGOSTO!R133+SEPTIEMBRE!R133+'OCTUBRE '!R133+'NOVIEMBRE '!R133+'DICIEMBRE '!R133</f>
        <v>0</v>
      </c>
      <c r="S133" s="64">
        <f>+'ENERO '!S133+FEBRERO!S133+MARZO!S133+ABRIL!S133+'MAYO '!S133+JUNIO!S133+JULIO!S133+AGOSTO!S133+SEPTIEMBRE!S133+'OCTUBRE '!S133+'NOVIEMBRE '!S133+'DICIEMBRE '!S133</f>
        <v>0</v>
      </c>
      <c r="T133" s="64">
        <f>+'ENERO '!T133+FEBRERO!T133+MARZO!T133+ABRIL!T133+'MAYO '!T133+JUNIO!T133+JULIO!T133+AGOSTO!T133+SEPTIEMBRE!T133+'OCTUBRE '!T133+'NOVIEMBRE '!T133+'DICIEMBRE '!T133</f>
        <v>0</v>
      </c>
      <c r="U133" s="64">
        <f>+'ENERO '!U133+FEBRERO!U133+MARZO!U133+ABRIL!U133+'MAYO '!U133+JUNIO!U133+JULIO!U133+AGOSTO!U133+SEPTIEMBRE!U133+'OCTUBRE '!U133+'NOVIEMBRE '!U133+'DICIEMBRE '!U133</f>
        <v>0</v>
      </c>
      <c r="V133" s="64">
        <f>+'ENERO '!V133+FEBRERO!V133+MARZO!V133+ABRIL!V133+'MAYO '!V133+JUNIO!V133+JULIO!V133+AGOSTO!V133+SEPTIEMBRE!V133+'OCTUBRE '!V133+'NOVIEMBRE '!V133+'DICIEMBRE '!V133</f>
        <v>0</v>
      </c>
      <c r="W133" s="64">
        <f>+'ENERO '!W133+FEBRERO!W133+MARZO!W133+ABRIL!W133+'MAYO '!W133+JUNIO!W133+JULIO!W133+AGOSTO!W133+SEPTIEMBRE!W133+'OCTUBRE '!W133+'NOVIEMBRE '!W133+'DICIEMBRE '!W133</f>
        <v>0</v>
      </c>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47"/>
        <v>0</v>
      </c>
      <c r="C134" s="64">
        <f>+'ENERO '!C134+FEBRERO!C134+MARZO!C134+ABRIL!C134+'MAYO '!C134+JUNIO!C134+JULIO!C134+AGOSTO!C134+SEPTIEMBRE!C134+'OCTUBRE '!C134+'NOVIEMBRE '!C134+'DICIEMBRE '!C134</f>
        <v>0</v>
      </c>
      <c r="D134" s="64">
        <f>+'ENERO '!D134+FEBRERO!D134+MARZO!D134+ABRIL!D134+'MAYO '!D134+JUNIO!D134+JULIO!D134+AGOSTO!D134+SEPTIEMBRE!D134+'OCTUBRE '!D134+'NOVIEMBRE '!D134+'DICIEMBRE '!D134</f>
        <v>0</v>
      </c>
      <c r="E134" s="64">
        <f>+'ENERO '!E134+FEBRERO!E134+MARZO!E134+ABRIL!E134+'MAYO '!E134+JUNIO!E134+JULIO!E134+AGOSTO!E134+SEPTIEMBRE!E134+'OCTUBRE '!E134+'NOVIEMBRE '!E134+'DICIEMBRE '!E134</f>
        <v>0</v>
      </c>
      <c r="F134" s="64">
        <f>+'ENERO '!F134+FEBRERO!F134+MARZO!F134+ABRIL!F134+'MAYO '!F134+JUNIO!F134+JULIO!F134+AGOSTO!F134+SEPTIEMBRE!F134+'OCTUBRE '!F134+'NOVIEMBRE '!F134+'DICIEMBRE '!F134</f>
        <v>0</v>
      </c>
      <c r="G134" s="64">
        <f>+'ENERO '!G134+FEBRERO!G134+MARZO!G134+ABRIL!G134+'MAYO '!G134+JUNIO!G134+JULIO!G134+AGOSTO!G134+SEPTIEMBRE!G134+'OCTUBRE '!G134+'NOVIEMBRE '!G134+'DICIEMBRE '!G134</f>
        <v>0</v>
      </c>
      <c r="H134" s="64">
        <f>+'ENERO '!H134+FEBRERO!H134+MARZO!H134+ABRIL!H134+'MAYO '!H134+JUNIO!H134+JULIO!H134+AGOSTO!H134+SEPTIEMBRE!H134+'OCTUBRE '!H134+'NOVIEMBRE '!H134+'DICIEMBRE '!H134</f>
        <v>0</v>
      </c>
      <c r="I134" s="64">
        <f>+'ENERO '!I134+FEBRERO!I134+MARZO!I134+ABRIL!I134+'MAYO '!I134+JUNIO!I134+JULIO!I134+AGOSTO!I134+SEPTIEMBRE!I134+'OCTUBRE '!I134+'NOVIEMBRE '!I134+'DICIEMBRE '!I134</f>
        <v>0</v>
      </c>
      <c r="J134" s="64">
        <f>+'ENERO '!J134+FEBRERO!J134+MARZO!J134+ABRIL!J134+'MAYO '!J134+JUNIO!J134+JULIO!J134+AGOSTO!J134+SEPTIEMBRE!J134+'OCTUBRE '!J134+'NOVIEMBRE '!J134+'DICIEMBRE '!J134</f>
        <v>0</v>
      </c>
      <c r="K134" s="64">
        <f>+'ENERO '!K134+FEBRERO!K134+MARZO!K134+ABRIL!K134+'MAYO '!K134+JUNIO!K134+JULIO!K134+AGOSTO!K134+SEPTIEMBRE!K134+'OCTUBRE '!K134+'NOVIEMBRE '!K134+'DICIEMBRE '!K134</f>
        <v>0</v>
      </c>
      <c r="L134" s="64">
        <f>+'ENERO '!L134+FEBRERO!L134+MARZO!L134+ABRIL!L134+'MAYO '!L134+JUNIO!L134+JULIO!L134+AGOSTO!L134+SEPTIEMBRE!L134+'OCTUBRE '!L134+'NOVIEMBRE '!L134+'DICIEMBRE '!L134</f>
        <v>0</v>
      </c>
      <c r="M134" s="64">
        <f>+'ENERO '!M134+FEBRERO!M134+MARZO!M134+ABRIL!M134+'MAYO '!M134+JUNIO!M134+JULIO!M134+AGOSTO!M134+SEPTIEMBRE!M134+'OCTUBRE '!M134+'NOVIEMBRE '!M134+'DICIEMBRE '!M134</f>
        <v>0</v>
      </c>
      <c r="N134" s="64">
        <f>+'ENERO '!N134+FEBRERO!N134+MARZO!N134+ABRIL!N134+'MAYO '!N134+JUNIO!N134+JULIO!N134+AGOSTO!N134+SEPTIEMBRE!N134+'OCTUBRE '!N134+'NOVIEMBRE '!N134+'DICIEMBRE '!N134</f>
        <v>0</v>
      </c>
      <c r="O134" s="64">
        <f>+'ENERO '!O134+FEBRERO!O134+MARZO!O134+ABRIL!O134+'MAYO '!O134+JUNIO!O134+JULIO!O134+AGOSTO!O134+SEPTIEMBRE!O134+'OCTUBRE '!O134+'NOVIEMBRE '!O134+'DICIEMBRE '!O134</f>
        <v>0</v>
      </c>
      <c r="P134" s="64">
        <f>+'ENERO '!P134+FEBRERO!P134+MARZO!P134+ABRIL!P134+'MAYO '!P134+JUNIO!P134+JULIO!P134+AGOSTO!P134+SEPTIEMBRE!P134+'OCTUBRE '!P134+'NOVIEMBRE '!P134+'DICIEMBRE '!P134</f>
        <v>0</v>
      </c>
      <c r="Q134" s="64">
        <f>+'ENERO '!Q134+FEBRERO!Q134+MARZO!Q134+ABRIL!Q134+'MAYO '!Q134+JUNIO!Q134+JULIO!Q134+AGOSTO!Q134+SEPTIEMBRE!Q134+'OCTUBRE '!Q134+'NOVIEMBRE '!Q134+'DICIEMBRE '!Q134</f>
        <v>0</v>
      </c>
      <c r="R134" s="64">
        <f>+'ENERO '!R134+FEBRERO!R134+MARZO!R134+ABRIL!R134+'MAYO '!R134+JUNIO!R134+JULIO!R134+AGOSTO!R134+SEPTIEMBRE!R134+'OCTUBRE '!R134+'NOVIEMBRE '!R134+'DICIEMBRE '!R134</f>
        <v>0</v>
      </c>
      <c r="S134" s="64">
        <f>+'ENERO '!S134+FEBRERO!S134+MARZO!S134+ABRIL!S134+'MAYO '!S134+JUNIO!S134+JULIO!S134+AGOSTO!S134+SEPTIEMBRE!S134+'OCTUBRE '!S134+'NOVIEMBRE '!S134+'DICIEMBRE '!S134</f>
        <v>0</v>
      </c>
      <c r="T134" s="64">
        <f>+'ENERO '!T134+FEBRERO!T134+MARZO!T134+ABRIL!T134+'MAYO '!T134+JUNIO!T134+JULIO!T134+AGOSTO!T134+SEPTIEMBRE!T134+'OCTUBRE '!T134+'NOVIEMBRE '!T134+'DICIEMBRE '!T134</f>
        <v>0</v>
      </c>
      <c r="U134" s="64">
        <f>+'ENERO '!U134+FEBRERO!U134+MARZO!U134+ABRIL!U134+'MAYO '!U134+JUNIO!U134+JULIO!U134+AGOSTO!U134+SEPTIEMBRE!U134+'OCTUBRE '!U134+'NOVIEMBRE '!U134+'DICIEMBRE '!U134</f>
        <v>0</v>
      </c>
      <c r="V134" s="64">
        <f>+'ENERO '!V134+FEBRERO!V134+MARZO!V134+ABRIL!V134+'MAYO '!V134+JUNIO!V134+JULIO!V134+AGOSTO!V134+SEPTIEMBRE!V134+'OCTUBRE '!V134+'NOVIEMBRE '!V134+'DICIEMBRE '!V134</f>
        <v>0</v>
      </c>
      <c r="W134" s="64">
        <f>+'ENERO '!W134+FEBRERO!W134+MARZO!W134+ABRIL!W134+'MAYO '!W134+JUNIO!W134+JULIO!W134+AGOSTO!W134+SEPTIEMBRE!W134+'OCTUBRE '!W134+'NOVIEMBRE '!W134+'DICIEMBRE '!W134</f>
        <v>0</v>
      </c>
      <c r="X134" s="46" t="str">
        <f t="shared" ref="X134:X175" si="48">+BQ134</f>
        <v/>
      </c>
      <c r="AR134" s="10"/>
      <c r="AS134" s="10"/>
      <c r="AU134" s="10"/>
      <c r="BA134" s="10"/>
      <c r="BQ134" s="105" t="str">
        <f t="shared" ref="BQ134:BQ175" si="49">IF($B134&lt;&gt;($T134+$U134)," El número de consultas según sexo NO puede ser diferente al Total.","")</f>
        <v/>
      </c>
      <c r="BY134" s="45">
        <f t="shared" ref="BY134:BY175" si="50">IF($B134&lt;&gt;($T134+$U134),1,0)</f>
        <v>0</v>
      </c>
    </row>
    <row r="135" spans="1:77" s="2" customFormat="1" ht="13.5" customHeight="1" x14ac:dyDescent="0.15">
      <c r="A135" s="23" t="s">
        <v>45</v>
      </c>
      <c r="B135" s="87">
        <f t="shared" si="47"/>
        <v>0</v>
      </c>
      <c r="C135" s="64">
        <f>+'ENERO '!C135+FEBRERO!C135+MARZO!C135+ABRIL!C135+'MAYO '!C135+JUNIO!C135+JULIO!C135+AGOSTO!C135+SEPTIEMBRE!C135+'OCTUBRE '!C135+'NOVIEMBRE '!C135+'DICIEMBRE '!C135</f>
        <v>0</v>
      </c>
      <c r="D135" s="64">
        <f>+'ENERO '!D135+FEBRERO!D135+MARZO!D135+ABRIL!D135+'MAYO '!D135+JUNIO!D135+JULIO!D135+AGOSTO!D135+SEPTIEMBRE!D135+'OCTUBRE '!D135+'NOVIEMBRE '!D135+'DICIEMBRE '!D135</f>
        <v>0</v>
      </c>
      <c r="E135" s="64">
        <f>+'ENERO '!E135+FEBRERO!E135+MARZO!E135+ABRIL!E135+'MAYO '!E135+JUNIO!E135+JULIO!E135+AGOSTO!E135+SEPTIEMBRE!E135+'OCTUBRE '!E135+'NOVIEMBRE '!E135+'DICIEMBRE '!E135</f>
        <v>0</v>
      </c>
      <c r="F135" s="64">
        <f>+'ENERO '!F135+FEBRERO!F135+MARZO!F135+ABRIL!F135+'MAYO '!F135+JUNIO!F135+JULIO!F135+AGOSTO!F135+SEPTIEMBRE!F135+'OCTUBRE '!F135+'NOVIEMBRE '!F135+'DICIEMBRE '!F135</f>
        <v>0</v>
      </c>
      <c r="G135" s="64">
        <f>+'ENERO '!G135+FEBRERO!G135+MARZO!G135+ABRIL!G135+'MAYO '!G135+JUNIO!G135+JULIO!G135+AGOSTO!G135+SEPTIEMBRE!G135+'OCTUBRE '!G135+'NOVIEMBRE '!G135+'DICIEMBRE '!G135</f>
        <v>0</v>
      </c>
      <c r="H135" s="64">
        <f>+'ENERO '!H135+FEBRERO!H135+MARZO!H135+ABRIL!H135+'MAYO '!H135+JUNIO!H135+JULIO!H135+AGOSTO!H135+SEPTIEMBRE!H135+'OCTUBRE '!H135+'NOVIEMBRE '!H135+'DICIEMBRE '!H135</f>
        <v>0</v>
      </c>
      <c r="I135" s="64">
        <f>+'ENERO '!I135+FEBRERO!I135+MARZO!I135+ABRIL!I135+'MAYO '!I135+JUNIO!I135+JULIO!I135+AGOSTO!I135+SEPTIEMBRE!I135+'OCTUBRE '!I135+'NOVIEMBRE '!I135+'DICIEMBRE '!I135</f>
        <v>0</v>
      </c>
      <c r="J135" s="64">
        <f>+'ENERO '!J135+FEBRERO!J135+MARZO!J135+ABRIL!J135+'MAYO '!J135+JUNIO!J135+JULIO!J135+AGOSTO!J135+SEPTIEMBRE!J135+'OCTUBRE '!J135+'NOVIEMBRE '!J135+'DICIEMBRE '!J135</f>
        <v>0</v>
      </c>
      <c r="K135" s="64">
        <f>+'ENERO '!K135+FEBRERO!K135+MARZO!K135+ABRIL!K135+'MAYO '!K135+JUNIO!K135+JULIO!K135+AGOSTO!K135+SEPTIEMBRE!K135+'OCTUBRE '!K135+'NOVIEMBRE '!K135+'DICIEMBRE '!K135</f>
        <v>0</v>
      </c>
      <c r="L135" s="64">
        <f>+'ENERO '!L135+FEBRERO!L135+MARZO!L135+ABRIL!L135+'MAYO '!L135+JUNIO!L135+JULIO!L135+AGOSTO!L135+SEPTIEMBRE!L135+'OCTUBRE '!L135+'NOVIEMBRE '!L135+'DICIEMBRE '!L135</f>
        <v>0</v>
      </c>
      <c r="M135" s="64">
        <f>+'ENERO '!M135+FEBRERO!M135+MARZO!M135+ABRIL!M135+'MAYO '!M135+JUNIO!M135+JULIO!M135+AGOSTO!M135+SEPTIEMBRE!M135+'OCTUBRE '!M135+'NOVIEMBRE '!M135+'DICIEMBRE '!M135</f>
        <v>0</v>
      </c>
      <c r="N135" s="64">
        <f>+'ENERO '!N135+FEBRERO!N135+MARZO!N135+ABRIL!N135+'MAYO '!N135+JUNIO!N135+JULIO!N135+AGOSTO!N135+SEPTIEMBRE!N135+'OCTUBRE '!N135+'NOVIEMBRE '!N135+'DICIEMBRE '!N135</f>
        <v>0</v>
      </c>
      <c r="O135" s="64">
        <f>+'ENERO '!O135+FEBRERO!O135+MARZO!O135+ABRIL!O135+'MAYO '!O135+JUNIO!O135+JULIO!O135+AGOSTO!O135+SEPTIEMBRE!O135+'OCTUBRE '!O135+'NOVIEMBRE '!O135+'DICIEMBRE '!O135</f>
        <v>0</v>
      </c>
      <c r="P135" s="64">
        <f>+'ENERO '!P135+FEBRERO!P135+MARZO!P135+ABRIL!P135+'MAYO '!P135+JUNIO!P135+JULIO!P135+AGOSTO!P135+SEPTIEMBRE!P135+'OCTUBRE '!P135+'NOVIEMBRE '!P135+'DICIEMBRE '!P135</f>
        <v>0</v>
      </c>
      <c r="Q135" s="64">
        <f>+'ENERO '!Q135+FEBRERO!Q135+MARZO!Q135+ABRIL!Q135+'MAYO '!Q135+JUNIO!Q135+JULIO!Q135+AGOSTO!Q135+SEPTIEMBRE!Q135+'OCTUBRE '!Q135+'NOVIEMBRE '!Q135+'DICIEMBRE '!Q135</f>
        <v>0</v>
      </c>
      <c r="R135" s="64">
        <f>+'ENERO '!R135+FEBRERO!R135+MARZO!R135+ABRIL!R135+'MAYO '!R135+JUNIO!R135+JULIO!R135+AGOSTO!R135+SEPTIEMBRE!R135+'OCTUBRE '!R135+'NOVIEMBRE '!R135+'DICIEMBRE '!R135</f>
        <v>0</v>
      </c>
      <c r="S135" s="64">
        <f>+'ENERO '!S135+FEBRERO!S135+MARZO!S135+ABRIL!S135+'MAYO '!S135+JUNIO!S135+JULIO!S135+AGOSTO!S135+SEPTIEMBRE!S135+'OCTUBRE '!S135+'NOVIEMBRE '!S135+'DICIEMBRE '!S135</f>
        <v>0</v>
      </c>
      <c r="T135" s="64">
        <f>+'ENERO '!T135+FEBRERO!T135+MARZO!T135+ABRIL!T135+'MAYO '!T135+JUNIO!T135+JULIO!T135+AGOSTO!T135+SEPTIEMBRE!T135+'OCTUBRE '!T135+'NOVIEMBRE '!T135+'DICIEMBRE '!T135</f>
        <v>0</v>
      </c>
      <c r="U135" s="64">
        <f>+'ENERO '!U135+FEBRERO!U135+MARZO!U135+ABRIL!U135+'MAYO '!U135+JUNIO!U135+JULIO!U135+AGOSTO!U135+SEPTIEMBRE!U135+'OCTUBRE '!U135+'NOVIEMBRE '!U135+'DICIEMBRE '!U135</f>
        <v>0</v>
      </c>
      <c r="V135" s="64">
        <f>+'ENERO '!V135+FEBRERO!V135+MARZO!V135+ABRIL!V135+'MAYO '!V135+JUNIO!V135+JULIO!V135+AGOSTO!V135+SEPTIEMBRE!V135+'OCTUBRE '!V135+'NOVIEMBRE '!V135+'DICIEMBRE '!V135</f>
        <v>0</v>
      </c>
      <c r="W135" s="64">
        <f>+'ENERO '!W135+FEBRERO!W135+MARZO!W135+ABRIL!W135+'MAYO '!W135+JUNIO!W135+JULIO!W135+AGOSTO!W135+SEPTIEMBRE!W135+'OCTUBRE '!W135+'NOVIEMBRE '!W135+'DICIEMBRE '!W135</f>
        <v>0</v>
      </c>
      <c r="X135" s="46" t="str">
        <f t="shared" si="48"/>
        <v/>
      </c>
      <c r="AR135" s="10"/>
      <c r="AS135" s="10"/>
      <c r="AU135" s="10"/>
      <c r="BA135" s="10"/>
      <c r="BQ135" s="105" t="str">
        <f t="shared" si="49"/>
        <v/>
      </c>
      <c r="BY135" s="45">
        <f t="shared" si="50"/>
        <v>0</v>
      </c>
    </row>
    <row r="136" spans="1:77" s="2" customFormat="1" ht="13.5" customHeight="1" x14ac:dyDescent="0.15">
      <c r="A136" s="23" t="s">
        <v>46</v>
      </c>
      <c r="B136" s="87">
        <f t="shared" si="47"/>
        <v>0</v>
      </c>
      <c r="C136" s="64">
        <f>+'ENERO '!C136+FEBRERO!C136+MARZO!C136+ABRIL!C136+'MAYO '!C136+JUNIO!C136+JULIO!C136+AGOSTO!C136+SEPTIEMBRE!C136+'OCTUBRE '!C136+'NOVIEMBRE '!C136+'DICIEMBRE '!C136</f>
        <v>0</v>
      </c>
      <c r="D136" s="64">
        <f>+'ENERO '!D136+FEBRERO!D136+MARZO!D136+ABRIL!D136+'MAYO '!D136+JUNIO!D136+JULIO!D136+AGOSTO!D136+SEPTIEMBRE!D136+'OCTUBRE '!D136+'NOVIEMBRE '!D136+'DICIEMBRE '!D136</f>
        <v>0</v>
      </c>
      <c r="E136" s="64">
        <f>+'ENERO '!E136+FEBRERO!E136+MARZO!E136+ABRIL!E136+'MAYO '!E136+JUNIO!E136+JULIO!E136+AGOSTO!E136+SEPTIEMBRE!E136+'OCTUBRE '!E136+'NOVIEMBRE '!E136+'DICIEMBRE '!E136</f>
        <v>0</v>
      </c>
      <c r="F136" s="64">
        <f>+'ENERO '!F136+FEBRERO!F136+MARZO!F136+ABRIL!F136+'MAYO '!F136+JUNIO!F136+JULIO!F136+AGOSTO!F136+SEPTIEMBRE!F136+'OCTUBRE '!F136+'NOVIEMBRE '!F136+'DICIEMBRE '!F136</f>
        <v>0</v>
      </c>
      <c r="G136" s="64">
        <f>+'ENERO '!G136+FEBRERO!G136+MARZO!G136+ABRIL!G136+'MAYO '!G136+JUNIO!G136+JULIO!G136+AGOSTO!G136+SEPTIEMBRE!G136+'OCTUBRE '!G136+'NOVIEMBRE '!G136+'DICIEMBRE '!G136</f>
        <v>0</v>
      </c>
      <c r="H136" s="64">
        <f>+'ENERO '!H136+FEBRERO!H136+MARZO!H136+ABRIL!H136+'MAYO '!H136+JUNIO!H136+JULIO!H136+AGOSTO!H136+SEPTIEMBRE!H136+'OCTUBRE '!H136+'NOVIEMBRE '!H136+'DICIEMBRE '!H136</f>
        <v>0</v>
      </c>
      <c r="I136" s="64">
        <f>+'ENERO '!I136+FEBRERO!I136+MARZO!I136+ABRIL!I136+'MAYO '!I136+JUNIO!I136+JULIO!I136+AGOSTO!I136+SEPTIEMBRE!I136+'OCTUBRE '!I136+'NOVIEMBRE '!I136+'DICIEMBRE '!I136</f>
        <v>0</v>
      </c>
      <c r="J136" s="64">
        <f>+'ENERO '!J136+FEBRERO!J136+MARZO!J136+ABRIL!J136+'MAYO '!J136+JUNIO!J136+JULIO!J136+AGOSTO!J136+SEPTIEMBRE!J136+'OCTUBRE '!J136+'NOVIEMBRE '!J136+'DICIEMBRE '!J136</f>
        <v>0</v>
      </c>
      <c r="K136" s="64">
        <f>+'ENERO '!K136+FEBRERO!K136+MARZO!K136+ABRIL!K136+'MAYO '!K136+JUNIO!K136+JULIO!K136+AGOSTO!K136+SEPTIEMBRE!K136+'OCTUBRE '!K136+'NOVIEMBRE '!K136+'DICIEMBRE '!K136</f>
        <v>0</v>
      </c>
      <c r="L136" s="64">
        <f>+'ENERO '!L136+FEBRERO!L136+MARZO!L136+ABRIL!L136+'MAYO '!L136+JUNIO!L136+JULIO!L136+AGOSTO!L136+SEPTIEMBRE!L136+'OCTUBRE '!L136+'NOVIEMBRE '!L136+'DICIEMBRE '!L136</f>
        <v>0</v>
      </c>
      <c r="M136" s="64">
        <f>+'ENERO '!M136+FEBRERO!M136+MARZO!M136+ABRIL!M136+'MAYO '!M136+JUNIO!M136+JULIO!M136+AGOSTO!M136+SEPTIEMBRE!M136+'OCTUBRE '!M136+'NOVIEMBRE '!M136+'DICIEMBRE '!M136</f>
        <v>0</v>
      </c>
      <c r="N136" s="64">
        <f>+'ENERO '!N136+FEBRERO!N136+MARZO!N136+ABRIL!N136+'MAYO '!N136+JUNIO!N136+JULIO!N136+AGOSTO!N136+SEPTIEMBRE!N136+'OCTUBRE '!N136+'NOVIEMBRE '!N136+'DICIEMBRE '!N136</f>
        <v>0</v>
      </c>
      <c r="O136" s="64">
        <f>+'ENERO '!O136+FEBRERO!O136+MARZO!O136+ABRIL!O136+'MAYO '!O136+JUNIO!O136+JULIO!O136+AGOSTO!O136+SEPTIEMBRE!O136+'OCTUBRE '!O136+'NOVIEMBRE '!O136+'DICIEMBRE '!O136</f>
        <v>0</v>
      </c>
      <c r="P136" s="64">
        <f>+'ENERO '!P136+FEBRERO!P136+MARZO!P136+ABRIL!P136+'MAYO '!P136+JUNIO!P136+JULIO!P136+AGOSTO!P136+SEPTIEMBRE!P136+'OCTUBRE '!P136+'NOVIEMBRE '!P136+'DICIEMBRE '!P136</f>
        <v>0</v>
      </c>
      <c r="Q136" s="64">
        <f>+'ENERO '!Q136+FEBRERO!Q136+MARZO!Q136+ABRIL!Q136+'MAYO '!Q136+JUNIO!Q136+JULIO!Q136+AGOSTO!Q136+SEPTIEMBRE!Q136+'OCTUBRE '!Q136+'NOVIEMBRE '!Q136+'DICIEMBRE '!Q136</f>
        <v>0</v>
      </c>
      <c r="R136" s="64">
        <f>+'ENERO '!R136+FEBRERO!R136+MARZO!R136+ABRIL!R136+'MAYO '!R136+JUNIO!R136+JULIO!R136+AGOSTO!R136+SEPTIEMBRE!R136+'OCTUBRE '!R136+'NOVIEMBRE '!R136+'DICIEMBRE '!R136</f>
        <v>0</v>
      </c>
      <c r="S136" s="64">
        <f>+'ENERO '!S136+FEBRERO!S136+MARZO!S136+ABRIL!S136+'MAYO '!S136+JUNIO!S136+JULIO!S136+AGOSTO!S136+SEPTIEMBRE!S136+'OCTUBRE '!S136+'NOVIEMBRE '!S136+'DICIEMBRE '!S136</f>
        <v>0</v>
      </c>
      <c r="T136" s="64">
        <f>+'ENERO '!T136+FEBRERO!T136+MARZO!T136+ABRIL!T136+'MAYO '!T136+JUNIO!T136+JULIO!T136+AGOSTO!T136+SEPTIEMBRE!T136+'OCTUBRE '!T136+'NOVIEMBRE '!T136+'DICIEMBRE '!T136</f>
        <v>0</v>
      </c>
      <c r="U136" s="64">
        <f>+'ENERO '!U136+FEBRERO!U136+MARZO!U136+ABRIL!U136+'MAYO '!U136+JUNIO!U136+JULIO!U136+AGOSTO!U136+SEPTIEMBRE!U136+'OCTUBRE '!U136+'NOVIEMBRE '!U136+'DICIEMBRE '!U136</f>
        <v>0</v>
      </c>
      <c r="V136" s="64">
        <f>+'ENERO '!V136+FEBRERO!V136+MARZO!V136+ABRIL!V136+'MAYO '!V136+JUNIO!V136+JULIO!V136+AGOSTO!V136+SEPTIEMBRE!V136+'OCTUBRE '!V136+'NOVIEMBRE '!V136+'DICIEMBRE '!V136</f>
        <v>0</v>
      </c>
      <c r="W136" s="64">
        <f>+'ENERO '!W136+FEBRERO!W136+MARZO!W136+ABRIL!W136+'MAYO '!W136+JUNIO!W136+JULIO!W136+AGOSTO!W136+SEPTIEMBRE!W136+'OCTUBRE '!W136+'NOVIEMBRE '!W136+'DICIEMBRE '!W136</f>
        <v>0</v>
      </c>
      <c r="X136" s="46" t="str">
        <f t="shared" si="48"/>
        <v/>
      </c>
      <c r="AR136" s="10"/>
      <c r="AS136" s="10"/>
      <c r="AU136" s="10"/>
      <c r="BA136" s="10"/>
      <c r="BQ136" s="105" t="str">
        <f t="shared" si="49"/>
        <v/>
      </c>
      <c r="BY136" s="45">
        <f t="shared" si="50"/>
        <v>0</v>
      </c>
    </row>
    <row r="137" spans="1:77" s="2" customFormat="1" ht="13.5" customHeight="1" x14ac:dyDescent="0.15">
      <c r="A137" s="23" t="s">
        <v>47</v>
      </c>
      <c r="B137" s="87">
        <f t="shared" si="47"/>
        <v>0</v>
      </c>
      <c r="C137" s="64">
        <f>+'ENERO '!C137+FEBRERO!C137+MARZO!C137+ABRIL!C137+'MAYO '!C137+JUNIO!C137+JULIO!C137+AGOSTO!C137+SEPTIEMBRE!C137+'OCTUBRE '!C137+'NOVIEMBRE '!C137+'DICIEMBRE '!C137</f>
        <v>0</v>
      </c>
      <c r="D137" s="64">
        <f>+'ENERO '!D137+FEBRERO!D137+MARZO!D137+ABRIL!D137+'MAYO '!D137+JUNIO!D137+JULIO!D137+AGOSTO!D137+SEPTIEMBRE!D137+'OCTUBRE '!D137+'NOVIEMBRE '!D137+'DICIEMBRE '!D137</f>
        <v>0</v>
      </c>
      <c r="E137" s="64">
        <f>+'ENERO '!E137+FEBRERO!E137+MARZO!E137+ABRIL!E137+'MAYO '!E137+JUNIO!E137+JULIO!E137+AGOSTO!E137+SEPTIEMBRE!E137+'OCTUBRE '!E137+'NOVIEMBRE '!E137+'DICIEMBRE '!E137</f>
        <v>0</v>
      </c>
      <c r="F137" s="64">
        <f>+'ENERO '!F137+FEBRERO!F137+MARZO!F137+ABRIL!F137+'MAYO '!F137+JUNIO!F137+JULIO!F137+AGOSTO!F137+SEPTIEMBRE!F137+'OCTUBRE '!F137+'NOVIEMBRE '!F137+'DICIEMBRE '!F137</f>
        <v>0</v>
      </c>
      <c r="G137" s="64">
        <f>+'ENERO '!G137+FEBRERO!G137+MARZO!G137+ABRIL!G137+'MAYO '!G137+JUNIO!G137+JULIO!G137+AGOSTO!G137+SEPTIEMBRE!G137+'OCTUBRE '!G137+'NOVIEMBRE '!G137+'DICIEMBRE '!G137</f>
        <v>0</v>
      </c>
      <c r="H137" s="64">
        <f>+'ENERO '!H137+FEBRERO!H137+MARZO!H137+ABRIL!H137+'MAYO '!H137+JUNIO!H137+JULIO!H137+AGOSTO!H137+SEPTIEMBRE!H137+'OCTUBRE '!H137+'NOVIEMBRE '!H137+'DICIEMBRE '!H137</f>
        <v>0</v>
      </c>
      <c r="I137" s="64">
        <f>+'ENERO '!I137+FEBRERO!I137+MARZO!I137+ABRIL!I137+'MAYO '!I137+JUNIO!I137+JULIO!I137+AGOSTO!I137+SEPTIEMBRE!I137+'OCTUBRE '!I137+'NOVIEMBRE '!I137+'DICIEMBRE '!I137</f>
        <v>0</v>
      </c>
      <c r="J137" s="64">
        <f>+'ENERO '!J137+FEBRERO!J137+MARZO!J137+ABRIL!J137+'MAYO '!J137+JUNIO!J137+JULIO!J137+AGOSTO!J137+SEPTIEMBRE!J137+'OCTUBRE '!J137+'NOVIEMBRE '!J137+'DICIEMBRE '!J137</f>
        <v>0</v>
      </c>
      <c r="K137" s="64">
        <f>+'ENERO '!K137+FEBRERO!K137+MARZO!K137+ABRIL!K137+'MAYO '!K137+JUNIO!K137+JULIO!K137+AGOSTO!K137+SEPTIEMBRE!K137+'OCTUBRE '!K137+'NOVIEMBRE '!K137+'DICIEMBRE '!K137</f>
        <v>0</v>
      </c>
      <c r="L137" s="64">
        <f>+'ENERO '!L137+FEBRERO!L137+MARZO!L137+ABRIL!L137+'MAYO '!L137+JUNIO!L137+JULIO!L137+AGOSTO!L137+SEPTIEMBRE!L137+'OCTUBRE '!L137+'NOVIEMBRE '!L137+'DICIEMBRE '!L137</f>
        <v>0</v>
      </c>
      <c r="M137" s="64">
        <f>+'ENERO '!M137+FEBRERO!M137+MARZO!M137+ABRIL!M137+'MAYO '!M137+JUNIO!M137+JULIO!M137+AGOSTO!M137+SEPTIEMBRE!M137+'OCTUBRE '!M137+'NOVIEMBRE '!M137+'DICIEMBRE '!M137</f>
        <v>0</v>
      </c>
      <c r="N137" s="64">
        <f>+'ENERO '!N137+FEBRERO!N137+MARZO!N137+ABRIL!N137+'MAYO '!N137+JUNIO!N137+JULIO!N137+AGOSTO!N137+SEPTIEMBRE!N137+'OCTUBRE '!N137+'NOVIEMBRE '!N137+'DICIEMBRE '!N137</f>
        <v>0</v>
      </c>
      <c r="O137" s="64">
        <f>+'ENERO '!O137+FEBRERO!O137+MARZO!O137+ABRIL!O137+'MAYO '!O137+JUNIO!O137+JULIO!O137+AGOSTO!O137+SEPTIEMBRE!O137+'OCTUBRE '!O137+'NOVIEMBRE '!O137+'DICIEMBRE '!O137</f>
        <v>0</v>
      </c>
      <c r="P137" s="64">
        <f>+'ENERO '!P137+FEBRERO!P137+MARZO!P137+ABRIL!P137+'MAYO '!P137+JUNIO!P137+JULIO!P137+AGOSTO!P137+SEPTIEMBRE!P137+'OCTUBRE '!P137+'NOVIEMBRE '!P137+'DICIEMBRE '!P137</f>
        <v>0</v>
      </c>
      <c r="Q137" s="64">
        <f>+'ENERO '!Q137+FEBRERO!Q137+MARZO!Q137+ABRIL!Q137+'MAYO '!Q137+JUNIO!Q137+JULIO!Q137+AGOSTO!Q137+SEPTIEMBRE!Q137+'OCTUBRE '!Q137+'NOVIEMBRE '!Q137+'DICIEMBRE '!Q137</f>
        <v>0</v>
      </c>
      <c r="R137" s="64">
        <f>+'ENERO '!R137+FEBRERO!R137+MARZO!R137+ABRIL!R137+'MAYO '!R137+JUNIO!R137+JULIO!R137+AGOSTO!R137+SEPTIEMBRE!R137+'OCTUBRE '!R137+'NOVIEMBRE '!R137+'DICIEMBRE '!R137</f>
        <v>0</v>
      </c>
      <c r="S137" s="64">
        <f>+'ENERO '!S137+FEBRERO!S137+MARZO!S137+ABRIL!S137+'MAYO '!S137+JUNIO!S137+JULIO!S137+AGOSTO!S137+SEPTIEMBRE!S137+'OCTUBRE '!S137+'NOVIEMBRE '!S137+'DICIEMBRE '!S137</f>
        <v>0</v>
      </c>
      <c r="T137" s="64">
        <f>+'ENERO '!T137+FEBRERO!T137+MARZO!T137+ABRIL!T137+'MAYO '!T137+JUNIO!T137+JULIO!T137+AGOSTO!T137+SEPTIEMBRE!T137+'OCTUBRE '!T137+'NOVIEMBRE '!T137+'DICIEMBRE '!T137</f>
        <v>0</v>
      </c>
      <c r="U137" s="64">
        <f>+'ENERO '!U137+FEBRERO!U137+MARZO!U137+ABRIL!U137+'MAYO '!U137+JUNIO!U137+JULIO!U137+AGOSTO!U137+SEPTIEMBRE!U137+'OCTUBRE '!U137+'NOVIEMBRE '!U137+'DICIEMBRE '!U137</f>
        <v>0</v>
      </c>
      <c r="V137" s="64">
        <f>+'ENERO '!V137+FEBRERO!V137+MARZO!V137+ABRIL!V137+'MAYO '!V137+JUNIO!V137+JULIO!V137+AGOSTO!V137+SEPTIEMBRE!V137+'OCTUBRE '!V137+'NOVIEMBRE '!V137+'DICIEMBRE '!V137</f>
        <v>0</v>
      </c>
      <c r="W137" s="64">
        <f>+'ENERO '!W137+FEBRERO!W137+MARZO!W137+ABRIL!W137+'MAYO '!W137+JUNIO!W137+JULIO!W137+AGOSTO!W137+SEPTIEMBRE!W137+'OCTUBRE '!W137+'NOVIEMBRE '!W137+'DICIEMBRE '!W137</f>
        <v>0</v>
      </c>
      <c r="X137" s="46" t="str">
        <f t="shared" si="48"/>
        <v/>
      </c>
      <c r="AR137" s="10"/>
      <c r="AS137" s="10"/>
      <c r="AU137" s="10"/>
      <c r="BA137" s="10"/>
      <c r="BQ137" s="105" t="str">
        <f t="shared" si="49"/>
        <v/>
      </c>
      <c r="BY137" s="45">
        <f t="shared" si="50"/>
        <v>0</v>
      </c>
    </row>
    <row r="138" spans="1:77" s="2" customFormat="1" ht="13.5" customHeight="1" x14ac:dyDescent="0.15">
      <c r="A138" s="23" t="s">
        <v>48</v>
      </c>
      <c r="B138" s="87">
        <f t="shared" si="47"/>
        <v>0</v>
      </c>
      <c r="C138" s="64">
        <f>+'ENERO '!C138+FEBRERO!C138+MARZO!C138+ABRIL!C138+'MAYO '!C138+JUNIO!C138+JULIO!C138+AGOSTO!C138+SEPTIEMBRE!C138+'OCTUBRE '!C138+'NOVIEMBRE '!C138+'DICIEMBRE '!C138</f>
        <v>0</v>
      </c>
      <c r="D138" s="64">
        <f>+'ENERO '!D138+FEBRERO!D138+MARZO!D138+ABRIL!D138+'MAYO '!D138+JUNIO!D138+JULIO!D138+AGOSTO!D138+SEPTIEMBRE!D138+'OCTUBRE '!D138+'NOVIEMBRE '!D138+'DICIEMBRE '!D138</f>
        <v>0</v>
      </c>
      <c r="E138" s="64">
        <f>+'ENERO '!E138+FEBRERO!E138+MARZO!E138+ABRIL!E138+'MAYO '!E138+JUNIO!E138+JULIO!E138+AGOSTO!E138+SEPTIEMBRE!E138+'OCTUBRE '!E138+'NOVIEMBRE '!E138+'DICIEMBRE '!E138</f>
        <v>0</v>
      </c>
      <c r="F138" s="64">
        <f>+'ENERO '!F138+FEBRERO!F138+MARZO!F138+ABRIL!F138+'MAYO '!F138+JUNIO!F138+JULIO!F138+AGOSTO!F138+SEPTIEMBRE!F138+'OCTUBRE '!F138+'NOVIEMBRE '!F138+'DICIEMBRE '!F138</f>
        <v>0</v>
      </c>
      <c r="G138" s="64">
        <f>+'ENERO '!G138+FEBRERO!G138+MARZO!G138+ABRIL!G138+'MAYO '!G138+JUNIO!G138+JULIO!G138+AGOSTO!G138+SEPTIEMBRE!G138+'OCTUBRE '!G138+'NOVIEMBRE '!G138+'DICIEMBRE '!G138</f>
        <v>0</v>
      </c>
      <c r="H138" s="64">
        <f>+'ENERO '!H138+FEBRERO!H138+MARZO!H138+ABRIL!H138+'MAYO '!H138+JUNIO!H138+JULIO!H138+AGOSTO!H138+SEPTIEMBRE!H138+'OCTUBRE '!H138+'NOVIEMBRE '!H138+'DICIEMBRE '!H138</f>
        <v>0</v>
      </c>
      <c r="I138" s="64">
        <f>+'ENERO '!I138+FEBRERO!I138+MARZO!I138+ABRIL!I138+'MAYO '!I138+JUNIO!I138+JULIO!I138+AGOSTO!I138+SEPTIEMBRE!I138+'OCTUBRE '!I138+'NOVIEMBRE '!I138+'DICIEMBRE '!I138</f>
        <v>0</v>
      </c>
      <c r="J138" s="64">
        <f>+'ENERO '!J138+FEBRERO!J138+MARZO!J138+ABRIL!J138+'MAYO '!J138+JUNIO!J138+JULIO!J138+AGOSTO!J138+SEPTIEMBRE!J138+'OCTUBRE '!J138+'NOVIEMBRE '!J138+'DICIEMBRE '!J138</f>
        <v>0</v>
      </c>
      <c r="K138" s="64">
        <f>+'ENERO '!K138+FEBRERO!K138+MARZO!K138+ABRIL!K138+'MAYO '!K138+JUNIO!K138+JULIO!K138+AGOSTO!K138+SEPTIEMBRE!K138+'OCTUBRE '!K138+'NOVIEMBRE '!K138+'DICIEMBRE '!K138</f>
        <v>0</v>
      </c>
      <c r="L138" s="64">
        <f>+'ENERO '!L138+FEBRERO!L138+MARZO!L138+ABRIL!L138+'MAYO '!L138+JUNIO!L138+JULIO!L138+AGOSTO!L138+SEPTIEMBRE!L138+'OCTUBRE '!L138+'NOVIEMBRE '!L138+'DICIEMBRE '!L138</f>
        <v>0</v>
      </c>
      <c r="M138" s="64">
        <f>+'ENERO '!M138+FEBRERO!M138+MARZO!M138+ABRIL!M138+'MAYO '!M138+JUNIO!M138+JULIO!M138+AGOSTO!M138+SEPTIEMBRE!M138+'OCTUBRE '!M138+'NOVIEMBRE '!M138+'DICIEMBRE '!M138</f>
        <v>0</v>
      </c>
      <c r="N138" s="64">
        <f>+'ENERO '!N138+FEBRERO!N138+MARZO!N138+ABRIL!N138+'MAYO '!N138+JUNIO!N138+JULIO!N138+AGOSTO!N138+SEPTIEMBRE!N138+'OCTUBRE '!N138+'NOVIEMBRE '!N138+'DICIEMBRE '!N138</f>
        <v>0</v>
      </c>
      <c r="O138" s="64">
        <f>+'ENERO '!O138+FEBRERO!O138+MARZO!O138+ABRIL!O138+'MAYO '!O138+JUNIO!O138+JULIO!O138+AGOSTO!O138+SEPTIEMBRE!O138+'OCTUBRE '!O138+'NOVIEMBRE '!O138+'DICIEMBRE '!O138</f>
        <v>0</v>
      </c>
      <c r="P138" s="64">
        <f>+'ENERO '!P138+FEBRERO!P138+MARZO!P138+ABRIL!P138+'MAYO '!P138+JUNIO!P138+JULIO!P138+AGOSTO!P138+SEPTIEMBRE!P138+'OCTUBRE '!P138+'NOVIEMBRE '!P138+'DICIEMBRE '!P138</f>
        <v>0</v>
      </c>
      <c r="Q138" s="64">
        <f>+'ENERO '!Q138+FEBRERO!Q138+MARZO!Q138+ABRIL!Q138+'MAYO '!Q138+JUNIO!Q138+JULIO!Q138+AGOSTO!Q138+SEPTIEMBRE!Q138+'OCTUBRE '!Q138+'NOVIEMBRE '!Q138+'DICIEMBRE '!Q138</f>
        <v>0</v>
      </c>
      <c r="R138" s="64">
        <f>+'ENERO '!R138+FEBRERO!R138+MARZO!R138+ABRIL!R138+'MAYO '!R138+JUNIO!R138+JULIO!R138+AGOSTO!R138+SEPTIEMBRE!R138+'OCTUBRE '!R138+'NOVIEMBRE '!R138+'DICIEMBRE '!R138</f>
        <v>0</v>
      </c>
      <c r="S138" s="64">
        <f>+'ENERO '!S138+FEBRERO!S138+MARZO!S138+ABRIL!S138+'MAYO '!S138+JUNIO!S138+JULIO!S138+AGOSTO!S138+SEPTIEMBRE!S138+'OCTUBRE '!S138+'NOVIEMBRE '!S138+'DICIEMBRE '!S138</f>
        <v>0</v>
      </c>
      <c r="T138" s="64">
        <f>+'ENERO '!T138+FEBRERO!T138+MARZO!T138+ABRIL!T138+'MAYO '!T138+JUNIO!T138+JULIO!T138+AGOSTO!T138+SEPTIEMBRE!T138+'OCTUBRE '!T138+'NOVIEMBRE '!T138+'DICIEMBRE '!T138</f>
        <v>0</v>
      </c>
      <c r="U138" s="64">
        <f>+'ENERO '!U138+FEBRERO!U138+MARZO!U138+ABRIL!U138+'MAYO '!U138+JUNIO!U138+JULIO!U138+AGOSTO!U138+SEPTIEMBRE!U138+'OCTUBRE '!U138+'NOVIEMBRE '!U138+'DICIEMBRE '!U138</f>
        <v>0</v>
      </c>
      <c r="V138" s="64">
        <f>+'ENERO '!V138+FEBRERO!V138+MARZO!V138+ABRIL!V138+'MAYO '!V138+JUNIO!V138+JULIO!V138+AGOSTO!V138+SEPTIEMBRE!V138+'OCTUBRE '!V138+'NOVIEMBRE '!V138+'DICIEMBRE '!V138</f>
        <v>0</v>
      </c>
      <c r="W138" s="64">
        <f>+'ENERO '!W138+FEBRERO!W138+MARZO!W138+ABRIL!W138+'MAYO '!W138+JUNIO!W138+JULIO!W138+AGOSTO!W138+SEPTIEMBRE!W138+'OCTUBRE '!W138+'NOVIEMBRE '!W138+'DICIEMBRE '!W138</f>
        <v>0</v>
      </c>
      <c r="X138" s="46" t="str">
        <f t="shared" si="48"/>
        <v/>
      </c>
      <c r="AR138" s="10"/>
      <c r="AS138" s="10"/>
      <c r="AU138" s="10"/>
      <c r="BA138" s="10"/>
      <c r="BQ138" s="105" t="str">
        <f t="shared" si="49"/>
        <v/>
      </c>
      <c r="BY138" s="45">
        <f t="shared" si="50"/>
        <v>0</v>
      </c>
    </row>
    <row r="139" spans="1:77" s="2" customFormat="1" ht="13.5" customHeight="1" x14ac:dyDescent="0.15">
      <c r="A139" s="23" t="s">
        <v>52</v>
      </c>
      <c r="B139" s="87">
        <f t="shared" si="47"/>
        <v>0</v>
      </c>
      <c r="C139" s="64">
        <f>+'ENERO '!C139+FEBRERO!C139+MARZO!C139+ABRIL!C139+'MAYO '!C139+JUNIO!C139+JULIO!C139+AGOSTO!C139+SEPTIEMBRE!C139+'OCTUBRE '!C139+'NOVIEMBRE '!C139+'DICIEMBRE '!C139</f>
        <v>0</v>
      </c>
      <c r="D139" s="64">
        <f>+'ENERO '!D139+FEBRERO!D139+MARZO!D139+ABRIL!D139+'MAYO '!D139+JUNIO!D139+JULIO!D139+AGOSTO!D139+SEPTIEMBRE!D139+'OCTUBRE '!D139+'NOVIEMBRE '!D139+'DICIEMBRE '!D139</f>
        <v>0</v>
      </c>
      <c r="E139" s="64">
        <f>+'ENERO '!E139+FEBRERO!E139+MARZO!E139+ABRIL!E139+'MAYO '!E139+JUNIO!E139+JULIO!E139+AGOSTO!E139+SEPTIEMBRE!E139+'OCTUBRE '!E139+'NOVIEMBRE '!E139+'DICIEMBRE '!E139</f>
        <v>0</v>
      </c>
      <c r="F139" s="64">
        <f>+'ENERO '!F139+FEBRERO!F139+MARZO!F139+ABRIL!F139+'MAYO '!F139+JUNIO!F139+JULIO!F139+AGOSTO!F139+SEPTIEMBRE!F139+'OCTUBRE '!F139+'NOVIEMBRE '!F139+'DICIEMBRE '!F139</f>
        <v>0</v>
      </c>
      <c r="G139" s="64">
        <f>+'ENERO '!G139+FEBRERO!G139+MARZO!G139+ABRIL!G139+'MAYO '!G139+JUNIO!G139+JULIO!G139+AGOSTO!G139+SEPTIEMBRE!G139+'OCTUBRE '!G139+'NOVIEMBRE '!G139+'DICIEMBRE '!G139</f>
        <v>0</v>
      </c>
      <c r="H139" s="64">
        <f>+'ENERO '!H139+FEBRERO!H139+MARZO!H139+ABRIL!H139+'MAYO '!H139+JUNIO!H139+JULIO!H139+AGOSTO!H139+SEPTIEMBRE!H139+'OCTUBRE '!H139+'NOVIEMBRE '!H139+'DICIEMBRE '!H139</f>
        <v>0</v>
      </c>
      <c r="I139" s="64">
        <f>+'ENERO '!I139+FEBRERO!I139+MARZO!I139+ABRIL!I139+'MAYO '!I139+JUNIO!I139+JULIO!I139+AGOSTO!I139+SEPTIEMBRE!I139+'OCTUBRE '!I139+'NOVIEMBRE '!I139+'DICIEMBRE '!I139</f>
        <v>0</v>
      </c>
      <c r="J139" s="64">
        <f>+'ENERO '!J139+FEBRERO!J139+MARZO!J139+ABRIL!J139+'MAYO '!J139+JUNIO!J139+JULIO!J139+AGOSTO!J139+SEPTIEMBRE!J139+'OCTUBRE '!J139+'NOVIEMBRE '!J139+'DICIEMBRE '!J139</f>
        <v>0</v>
      </c>
      <c r="K139" s="64">
        <f>+'ENERO '!K139+FEBRERO!K139+MARZO!K139+ABRIL!K139+'MAYO '!K139+JUNIO!K139+JULIO!K139+AGOSTO!K139+SEPTIEMBRE!K139+'OCTUBRE '!K139+'NOVIEMBRE '!K139+'DICIEMBRE '!K139</f>
        <v>0</v>
      </c>
      <c r="L139" s="64">
        <f>+'ENERO '!L139+FEBRERO!L139+MARZO!L139+ABRIL!L139+'MAYO '!L139+JUNIO!L139+JULIO!L139+AGOSTO!L139+SEPTIEMBRE!L139+'OCTUBRE '!L139+'NOVIEMBRE '!L139+'DICIEMBRE '!L139</f>
        <v>0</v>
      </c>
      <c r="M139" s="64">
        <f>+'ENERO '!M139+FEBRERO!M139+MARZO!M139+ABRIL!M139+'MAYO '!M139+JUNIO!M139+JULIO!M139+AGOSTO!M139+SEPTIEMBRE!M139+'OCTUBRE '!M139+'NOVIEMBRE '!M139+'DICIEMBRE '!M139</f>
        <v>0</v>
      </c>
      <c r="N139" s="64">
        <f>+'ENERO '!N139+FEBRERO!N139+MARZO!N139+ABRIL!N139+'MAYO '!N139+JUNIO!N139+JULIO!N139+AGOSTO!N139+SEPTIEMBRE!N139+'OCTUBRE '!N139+'NOVIEMBRE '!N139+'DICIEMBRE '!N139</f>
        <v>0</v>
      </c>
      <c r="O139" s="64">
        <f>+'ENERO '!O139+FEBRERO!O139+MARZO!O139+ABRIL!O139+'MAYO '!O139+JUNIO!O139+JULIO!O139+AGOSTO!O139+SEPTIEMBRE!O139+'OCTUBRE '!O139+'NOVIEMBRE '!O139+'DICIEMBRE '!O139</f>
        <v>0</v>
      </c>
      <c r="P139" s="64">
        <f>+'ENERO '!P139+FEBRERO!P139+MARZO!P139+ABRIL!P139+'MAYO '!P139+JUNIO!P139+JULIO!P139+AGOSTO!P139+SEPTIEMBRE!P139+'OCTUBRE '!P139+'NOVIEMBRE '!P139+'DICIEMBRE '!P139</f>
        <v>0</v>
      </c>
      <c r="Q139" s="64">
        <f>+'ENERO '!Q139+FEBRERO!Q139+MARZO!Q139+ABRIL!Q139+'MAYO '!Q139+JUNIO!Q139+JULIO!Q139+AGOSTO!Q139+SEPTIEMBRE!Q139+'OCTUBRE '!Q139+'NOVIEMBRE '!Q139+'DICIEMBRE '!Q139</f>
        <v>0</v>
      </c>
      <c r="R139" s="64">
        <f>+'ENERO '!R139+FEBRERO!R139+MARZO!R139+ABRIL!R139+'MAYO '!R139+JUNIO!R139+JULIO!R139+AGOSTO!R139+SEPTIEMBRE!R139+'OCTUBRE '!R139+'NOVIEMBRE '!R139+'DICIEMBRE '!R139</f>
        <v>0</v>
      </c>
      <c r="S139" s="64">
        <f>+'ENERO '!S139+FEBRERO!S139+MARZO!S139+ABRIL!S139+'MAYO '!S139+JUNIO!S139+JULIO!S139+AGOSTO!S139+SEPTIEMBRE!S139+'OCTUBRE '!S139+'NOVIEMBRE '!S139+'DICIEMBRE '!S139</f>
        <v>0</v>
      </c>
      <c r="T139" s="64">
        <f>+'ENERO '!T139+FEBRERO!T139+MARZO!T139+ABRIL!T139+'MAYO '!T139+JUNIO!T139+JULIO!T139+AGOSTO!T139+SEPTIEMBRE!T139+'OCTUBRE '!T139+'NOVIEMBRE '!T139+'DICIEMBRE '!T139</f>
        <v>0</v>
      </c>
      <c r="U139" s="64">
        <f>+'ENERO '!U139+FEBRERO!U139+MARZO!U139+ABRIL!U139+'MAYO '!U139+JUNIO!U139+JULIO!U139+AGOSTO!U139+SEPTIEMBRE!U139+'OCTUBRE '!U139+'NOVIEMBRE '!U139+'DICIEMBRE '!U139</f>
        <v>0</v>
      </c>
      <c r="V139" s="64">
        <f>+'ENERO '!V139+FEBRERO!V139+MARZO!V139+ABRIL!V139+'MAYO '!V139+JUNIO!V139+JULIO!V139+AGOSTO!V139+SEPTIEMBRE!V139+'OCTUBRE '!V139+'NOVIEMBRE '!V139+'DICIEMBRE '!V139</f>
        <v>0</v>
      </c>
      <c r="W139" s="64">
        <f>+'ENERO '!W139+FEBRERO!W139+MARZO!W139+ABRIL!W139+'MAYO '!W139+JUNIO!W139+JULIO!W139+AGOSTO!W139+SEPTIEMBRE!W139+'OCTUBRE '!W139+'NOVIEMBRE '!W139+'DICIEMBRE '!W139</f>
        <v>0</v>
      </c>
      <c r="X139" s="46" t="str">
        <f t="shared" si="48"/>
        <v/>
      </c>
      <c r="AR139" s="10"/>
      <c r="AS139" s="10"/>
      <c r="AU139" s="10"/>
      <c r="BA139" s="10"/>
      <c r="BQ139" s="105" t="str">
        <f t="shared" si="49"/>
        <v/>
      </c>
      <c r="BY139" s="45">
        <f t="shared" si="50"/>
        <v>0</v>
      </c>
    </row>
    <row r="140" spans="1:77" s="2" customFormat="1" ht="13.5" customHeight="1" x14ac:dyDescent="0.15">
      <c r="A140" s="23" t="s">
        <v>53</v>
      </c>
      <c r="B140" s="87">
        <f t="shared" si="47"/>
        <v>0</v>
      </c>
      <c r="C140" s="64">
        <f>+'ENERO '!C140+FEBRERO!C140+MARZO!C140+ABRIL!C140+'MAYO '!C140+JUNIO!C140+JULIO!C140+AGOSTO!C140+SEPTIEMBRE!C140+'OCTUBRE '!C140+'NOVIEMBRE '!C140+'DICIEMBRE '!C140</f>
        <v>0</v>
      </c>
      <c r="D140" s="64">
        <f>+'ENERO '!D140+FEBRERO!D140+MARZO!D140+ABRIL!D140+'MAYO '!D140+JUNIO!D140+JULIO!D140+AGOSTO!D140+SEPTIEMBRE!D140+'OCTUBRE '!D140+'NOVIEMBRE '!D140+'DICIEMBRE '!D140</f>
        <v>0</v>
      </c>
      <c r="E140" s="64">
        <f>+'ENERO '!E140+FEBRERO!E140+MARZO!E140+ABRIL!E140+'MAYO '!E140+JUNIO!E140+JULIO!E140+AGOSTO!E140+SEPTIEMBRE!E140+'OCTUBRE '!E140+'NOVIEMBRE '!E140+'DICIEMBRE '!E140</f>
        <v>0</v>
      </c>
      <c r="F140" s="64">
        <f>+'ENERO '!F140+FEBRERO!F140+MARZO!F140+ABRIL!F140+'MAYO '!F140+JUNIO!F140+JULIO!F140+AGOSTO!F140+SEPTIEMBRE!F140+'OCTUBRE '!F140+'NOVIEMBRE '!F140+'DICIEMBRE '!F140</f>
        <v>0</v>
      </c>
      <c r="G140" s="64">
        <f>+'ENERO '!G140+FEBRERO!G140+MARZO!G140+ABRIL!G140+'MAYO '!G140+JUNIO!G140+JULIO!G140+AGOSTO!G140+SEPTIEMBRE!G140+'OCTUBRE '!G140+'NOVIEMBRE '!G140+'DICIEMBRE '!G140</f>
        <v>0</v>
      </c>
      <c r="H140" s="64">
        <f>+'ENERO '!H140+FEBRERO!H140+MARZO!H140+ABRIL!H140+'MAYO '!H140+JUNIO!H140+JULIO!H140+AGOSTO!H140+SEPTIEMBRE!H140+'OCTUBRE '!H140+'NOVIEMBRE '!H140+'DICIEMBRE '!H140</f>
        <v>0</v>
      </c>
      <c r="I140" s="64">
        <f>+'ENERO '!I140+FEBRERO!I140+MARZO!I140+ABRIL!I140+'MAYO '!I140+JUNIO!I140+JULIO!I140+AGOSTO!I140+SEPTIEMBRE!I140+'OCTUBRE '!I140+'NOVIEMBRE '!I140+'DICIEMBRE '!I140</f>
        <v>0</v>
      </c>
      <c r="J140" s="64">
        <f>+'ENERO '!J140+FEBRERO!J140+MARZO!J140+ABRIL!J140+'MAYO '!J140+JUNIO!J140+JULIO!J140+AGOSTO!J140+SEPTIEMBRE!J140+'OCTUBRE '!J140+'NOVIEMBRE '!J140+'DICIEMBRE '!J140</f>
        <v>0</v>
      </c>
      <c r="K140" s="64">
        <f>+'ENERO '!K140+FEBRERO!K140+MARZO!K140+ABRIL!K140+'MAYO '!K140+JUNIO!K140+JULIO!K140+AGOSTO!K140+SEPTIEMBRE!K140+'OCTUBRE '!K140+'NOVIEMBRE '!K140+'DICIEMBRE '!K140</f>
        <v>0</v>
      </c>
      <c r="L140" s="64">
        <f>+'ENERO '!L140+FEBRERO!L140+MARZO!L140+ABRIL!L140+'MAYO '!L140+JUNIO!L140+JULIO!L140+AGOSTO!L140+SEPTIEMBRE!L140+'OCTUBRE '!L140+'NOVIEMBRE '!L140+'DICIEMBRE '!L140</f>
        <v>0</v>
      </c>
      <c r="M140" s="64">
        <f>+'ENERO '!M140+FEBRERO!M140+MARZO!M140+ABRIL!M140+'MAYO '!M140+JUNIO!M140+JULIO!M140+AGOSTO!M140+SEPTIEMBRE!M140+'OCTUBRE '!M140+'NOVIEMBRE '!M140+'DICIEMBRE '!M140</f>
        <v>0</v>
      </c>
      <c r="N140" s="64">
        <f>+'ENERO '!N140+FEBRERO!N140+MARZO!N140+ABRIL!N140+'MAYO '!N140+JUNIO!N140+JULIO!N140+AGOSTO!N140+SEPTIEMBRE!N140+'OCTUBRE '!N140+'NOVIEMBRE '!N140+'DICIEMBRE '!N140</f>
        <v>0</v>
      </c>
      <c r="O140" s="64">
        <f>+'ENERO '!O140+FEBRERO!O140+MARZO!O140+ABRIL!O140+'MAYO '!O140+JUNIO!O140+JULIO!O140+AGOSTO!O140+SEPTIEMBRE!O140+'OCTUBRE '!O140+'NOVIEMBRE '!O140+'DICIEMBRE '!O140</f>
        <v>0</v>
      </c>
      <c r="P140" s="64">
        <f>+'ENERO '!P140+FEBRERO!P140+MARZO!P140+ABRIL!P140+'MAYO '!P140+JUNIO!P140+JULIO!P140+AGOSTO!P140+SEPTIEMBRE!P140+'OCTUBRE '!P140+'NOVIEMBRE '!P140+'DICIEMBRE '!P140</f>
        <v>0</v>
      </c>
      <c r="Q140" s="64">
        <f>+'ENERO '!Q140+FEBRERO!Q140+MARZO!Q140+ABRIL!Q140+'MAYO '!Q140+JUNIO!Q140+JULIO!Q140+AGOSTO!Q140+SEPTIEMBRE!Q140+'OCTUBRE '!Q140+'NOVIEMBRE '!Q140+'DICIEMBRE '!Q140</f>
        <v>0</v>
      </c>
      <c r="R140" s="64">
        <f>+'ENERO '!R140+FEBRERO!R140+MARZO!R140+ABRIL!R140+'MAYO '!R140+JUNIO!R140+JULIO!R140+AGOSTO!R140+SEPTIEMBRE!R140+'OCTUBRE '!R140+'NOVIEMBRE '!R140+'DICIEMBRE '!R140</f>
        <v>0</v>
      </c>
      <c r="S140" s="64">
        <f>+'ENERO '!S140+FEBRERO!S140+MARZO!S140+ABRIL!S140+'MAYO '!S140+JUNIO!S140+JULIO!S140+AGOSTO!S140+SEPTIEMBRE!S140+'OCTUBRE '!S140+'NOVIEMBRE '!S140+'DICIEMBRE '!S140</f>
        <v>0</v>
      </c>
      <c r="T140" s="64">
        <f>+'ENERO '!T140+FEBRERO!T140+MARZO!T140+ABRIL!T140+'MAYO '!T140+JUNIO!T140+JULIO!T140+AGOSTO!T140+SEPTIEMBRE!T140+'OCTUBRE '!T140+'NOVIEMBRE '!T140+'DICIEMBRE '!T140</f>
        <v>0</v>
      </c>
      <c r="U140" s="64">
        <f>+'ENERO '!U140+FEBRERO!U140+MARZO!U140+ABRIL!U140+'MAYO '!U140+JUNIO!U140+JULIO!U140+AGOSTO!U140+SEPTIEMBRE!U140+'OCTUBRE '!U140+'NOVIEMBRE '!U140+'DICIEMBRE '!U140</f>
        <v>0</v>
      </c>
      <c r="V140" s="64">
        <f>+'ENERO '!V140+FEBRERO!V140+MARZO!V140+ABRIL!V140+'MAYO '!V140+JUNIO!V140+JULIO!V140+AGOSTO!V140+SEPTIEMBRE!V140+'OCTUBRE '!V140+'NOVIEMBRE '!V140+'DICIEMBRE '!V140</f>
        <v>0</v>
      </c>
      <c r="W140" s="64">
        <f>+'ENERO '!W140+FEBRERO!W140+MARZO!W140+ABRIL!W140+'MAYO '!W140+JUNIO!W140+JULIO!W140+AGOSTO!W140+SEPTIEMBRE!W140+'OCTUBRE '!W140+'NOVIEMBRE '!W140+'DICIEMBRE '!W140</f>
        <v>0</v>
      </c>
      <c r="X140" s="46" t="str">
        <f t="shared" si="48"/>
        <v/>
      </c>
      <c r="AR140" s="10"/>
      <c r="AS140" s="10"/>
      <c r="AU140" s="10"/>
      <c r="BA140" s="10"/>
      <c r="BQ140" s="105" t="str">
        <f t="shared" si="49"/>
        <v/>
      </c>
      <c r="BY140" s="45">
        <f t="shared" si="50"/>
        <v>0</v>
      </c>
    </row>
    <row r="141" spans="1:77" s="2" customFormat="1" ht="13.5" customHeight="1" x14ac:dyDescent="0.15">
      <c r="A141" s="23" t="s">
        <v>54</v>
      </c>
      <c r="B141" s="87">
        <f t="shared" si="47"/>
        <v>0</v>
      </c>
      <c r="C141" s="64">
        <f>+'ENERO '!C141+FEBRERO!C141+MARZO!C141+ABRIL!C141+'MAYO '!C141+JUNIO!C141+JULIO!C141+AGOSTO!C141+SEPTIEMBRE!C141+'OCTUBRE '!C141+'NOVIEMBRE '!C141+'DICIEMBRE '!C141</f>
        <v>0</v>
      </c>
      <c r="D141" s="64">
        <f>+'ENERO '!D141+FEBRERO!D141+MARZO!D141+ABRIL!D141+'MAYO '!D141+JUNIO!D141+JULIO!D141+AGOSTO!D141+SEPTIEMBRE!D141+'OCTUBRE '!D141+'NOVIEMBRE '!D141+'DICIEMBRE '!D141</f>
        <v>0</v>
      </c>
      <c r="E141" s="64">
        <f>+'ENERO '!E141+FEBRERO!E141+MARZO!E141+ABRIL!E141+'MAYO '!E141+JUNIO!E141+JULIO!E141+AGOSTO!E141+SEPTIEMBRE!E141+'OCTUBRE '!E141+'NOVIEMBRE '!E141+'DICIEMBRE '!E141</f>
        <v>0</v>
      </c>
      <c r="F141" s="64">
        <f>+'ENERO '!F141+FEBRERO!F141+MARZO!F141+ABRIL!F141+'MAYO '!F141+JUNIO!F141+JULIO!F141+AGOSTO!F141+SEPTIEMBRE!F141+'OCTUBRE '!F141+'NOVIEMBRE '!F141+'DICIEMBRE '!F141</f>
        <v>0</v>
      </c>
      <c r="G141" s="64">
        <f>+'ENERO '!G141+FEBRERO!G141+MARZO!G141+ABRIL!G141+'MAYO '!G141+JUNIO!G141+JULIO!G141+AGOSTO!G141+SEPTIEMBRE!G141+'OCTUBRE '!G141+'NOVIEMBRE '!G141+'DICIEMBRE '!G141</f>
        <v>0</v>
      </c>
      <c r="H141" s="64">
        <f>+'ENERO '!H141+FEBRERO!H141+MARZO!H141+ABRIL!H141+'MAYO '!H141+JUNIO!H141+JULIO!H141+AGOSTO!H141+SEPTIEMBRE!H141+'OCTUBRE '!H141+'NOVIEMBRE '!H141+'DICIEMBRE '!H141</f>
        <v>0</v>
      </c>
      <c r="I141" s="64">
        <f>+'ENERO '!I141+FEBRERO!I141+MARZO!I141+ABRIL!I141+'MAYO '!I141+JUNIO!I141+JULIO!I141+AGOSTO!I141+SEPTIEMBRE!I141+'OCTUBRE '!I141+'NOVIEMBRE '!I141+'DICIEMBRE '!I141</f>
        <v>0</v>
      </c>
      <c r="J141" s="64">
        <f>+'ENERO '!J141+FEBRERO!J141+MARZO!J141+ABRIL!J141+'MAYO '!J141+JUNIO!J141+JULIO!J141+AGOSTO!J141+SEPTIEMBRE!J141+'OCTUBRE '!J141+'NOVIEMBRE '!J141+'DICIEMBRE '!J141</f>
        <v>0</v>
      </c>
      <c r="K141" s="64">
        <f>+'ENERO '!K141+FEBRERO!K141+MARZO!K141+ABRIL!K141+'MAYO '!K141+JUNIO!K141+JULIO!K141+AGOSTO!K141+SEPTIEMBRE!K141+'OCTUBRE '!K141+'NOVIEMBRE '!K141+'DICIEMBRE '!K141</f>
        <v>0</v>
      </c>
      <c r="L141" s="64">
        <f>+'ENERO '!L141+FEBRERO!L141+MARZO!L141+ABRIL!L141+'MAYO '!L141+JUNIO!L141+JULIO!L141+AGOSTO!L141+SEPTIEMBRE!L141+'OCTUBRE '!L141+'NOVIEMBRE '!L141+'DICIEMBRE '!L141</f>
        <v>0</v>
      </c>
      <c r="M141" s="64">
        <f>+'ENERO '!M141+FEBRERO!M141+MARZO!M141+ABRIL!M141+'MAYO '!M141+JUNIO!M141+JULIO!M141+AGOSTO!M141+SEPTIEMBRE!M141+'OCTUBRE '!M141+'NOVIEMBRE '!M141+'DICIEMBRE '!M141</f>
        <v>0</v>
      </c>
      <c r="N141" s="64">
        <f>+'ENERO '!N141+FEBRERO!N141+MARZO!N141+ABRIL!N141+'MAYO '!N141+JUNIO!N141+JULIO!N141+AGOSTO!N141+SEPTIEMBRE!N141+'OCTUBRE '!N141+'NOVIEMBRE '!N141+'DICIEMBRE '!N141</f>
        <v>0</v>
      </c>
      <c r="O141" s="64">
        <f>+'ENERO '!O141+FEBRERO!O141+MARZO!O141+ABRIL!O141+'MAYO '!O141+JUNIO!O141+JULIO!O141+AGOSTO!O141+SEPTIEMBRE!O141+'OCTUBRE '!O141+'NOVIEMBRE '!O141+'DICIEMBRE '!O141</f>
        <v>0</v>
      </c>
      <c r="P141" s="64">
        <f>+'ENERO '!P141+FEBRERO!P141+MARZO!P141+ABRIL!P141+'MAYO '!P141+JUNIO!P141+JULIO!P141+AGOSTO!P141+SEPTIEMBRE!P141+'OCTUBRE '!P141+'NOVIEMBRE '!P141+'DICIEMBRE '!P141</f>
        <v>0</v>
      </c>
      <c r="Q141" s="64">
        <f>+'ENERO '!Q141+FEBRERO!Q141+MARZO!Q141+ABRIL!Q141+'MAYO '!Q141+JUNIO!Q141+JULIO!Q141+AGOSTO!Q141+SEPTIEMBRE!Q141+'OCTUBRE '!Q141+'NOVIEMBRE '!Q141+'DICIEMBRE '!Q141</f>
        <v>0</v>
      </c>
      <c r="R141" s="64">
        <f>+'ENERO '!R141+FEBRERO!R141+MARZO!R141+ABRIL!R141+'MAYO '!R141+JUNIO!R141+JULIO!R141+AGOSTO!R141+SEPTIEMBRE!R141+'OCTUBRE '!R141+'NOVIEMBRE '!R141+'DICIEMBRE '!R141</f>
        <v>0</v>
      </c>
      <c r="S141" s="64">
        <f>+'ENERO '!S141+FEBRERO!S141+MARZO!S141+ABRIL!S141+'MAYO '!S141+JUNIO!S141+JULIO!S141+AGOSTO!S141+SEPTIEMBRE!S141+'OCTUBRE '!S141+'NOVIEMBRE '!S141+'DICIEMBRE '!S141</f>
        <v>0</v>
      </c>
      <c r="T141" s="64">
        <f>+'ENERO '!T141+FEBRERO!T141+MARZO!T141+ABRIL!T141+'MAYO '!T141+JUNIO!T141+JULIO!T141+AGOSTO!T141+SEPTIEMBRE!T141+'OCTUBRE '!T141+'NOVIEMBRE '!T141+'DICIEMBRE '!T141</f>
        <v>0</v>
      </c>
      <c r="U141" s="64">
        <f>+'ENERO '!U141+FEBRERO!U141+MARZO!U141+ABRIL!U141+'MAYO '!U141+JUNIO!U141+JULIO!U141+AGOSTO!U141+SEPTIEMBRE!U141+'OCTUBRE '!U141+'NOVIEMBRE '!U141+'DICIEMBRE '!U141</f>
        <v>0</v>
      </c>
      <c r="V141" s="64">
        <f>+'ENERO '!V141+FEBRERO!V141+MARZO!V141+ABRIL!V141+'MAYO '!V141+JUNIO!V141+JULIO!V141+AGOSTO!V141+SEPTIEMBRE!V141+'OCTUBRE '!V141+'NOVIEMBRE '!V141+'DICIEMBRE '!V141</f>
        <v>0</v>
      </c>
      <c r="W141" s="64">
        <f>+'ENERO '!W141+FEBRERO!W141+MARZO!W141+ABRIL!W141+'MAYO '!W141+JUNIO!W141+JULIO!W141+AGOSTO!W141+SEPTIEMBRE!W141+'OCTUBRE '!W141+'NOVIEMBRE '!W141+'DICIEMBRE '!W141</f>
        <v>0</v>
      </c>
      <c r="X141" s="46" t="str">
        <f t="shared" si="48"/>
        <v/>
      </c>
      <c r="AR141" s="10"/>
      <c r="AS141" s="10"/>
      <c r="AU141" s="10"/>
      <c r="BA141" s="10"/>
      <c r="BQ141" s="105" t="str">
        <f t="shared" si="49"/>
        <v/>
      </c>
      <c r="BY141" s="45">
        <f t="shared" si="50"/>
        <v>0</v>
      </c>
    </row>
    <row r="142" spans="1:77" s="2" customFormat="1" ht="13.5" customHeight="1" x14ac:dyDescent="0.15">
      <c r="A142" s="23" t="s">
        <v>55</v>
      </c>
      <c r="B142" s="87">
        <f t="shared" si="47"/>
        <v>0</v>
      </c>
      <c r="C142" s="64">
        <f>+'ENERO '!C142+FEBRERO!C142+MARZO!C142+ABRIL!C142+'MAYO '!C142+JUNIO!C142+JULIO!C142+AGOSTO!C142+SEPTIEMBRE!C142+'OCTUBRE '!C142+'NOVIEMBRE '!C142+'DICIEMBRE '!C142</f>
        <v>0</v>
      </c>
      <c r="D142" s="64">
        <f>+'ENERO '!D142+FEBRERO!D142+MARZO!D142+ABRIL!D142+'MAYO '!D142+JUNIO!D142+JULIO!D142+AGOSTO!D142+SEPTIEMBRE!D142+'OCTUBRE '!D142+'NOVIEMBRE '!D142+'DICIEMBRE '!D142</f>
        <v>0</v>
      </c>
      <c r="E142" s="64">
        <f>+'ENERO '!E142+FEBRERO!E142+MARZO!E142+ABRIL!E142+'MAYO '!E142+JUNIO!E142+JULIO!E142+AGOSTO!E142+SEPTIEMBRE!E142+'OCTUBRE '!E142+'NOVIEMBRE '!E142+'DICIEMBRE '!E142</f>
        <v>0</v>
      </c>
      <c r="F142" s="64">
        <f>+'ENERO '!F142+FEBRERO!F142+MARZO!F142+ABRIL!F142+'MAYO '!F142+JUNIO!F142+JULIO!F142+AGOSTO!F142+SEPTIEMBRE!F142+'OCTUBRE '!F142+'NOVIEMBRE '!F142+'DICIEMBRE '!F142</f>
        <v>0</v>
      </c>
      <c r="G142" s="64">
        <f>+'ENERO '!G142+FEBRERO!G142+MARZO!G142+ABRIL!G142+'MAYO '!G142+JUNIO!G142+JULIO!G142+AGOSTO!G142+SEPTIEMBRE!G142+'OCTUBRE '!G142+'NOVIEMBRE '!G142+'DICIEMBRE '!G142</f>
        <v>0</v>
      </c>
      <c r="H142" s="64">
        <f>+'ENERO '!H142+FEBRERO!H142+MARZO!H142+ABRIL!H142+'MAYO '!H142+JUNIO!H142+JULIO!H142+AGOSTO!H142+SEPTIEMBRE!H142+'OCTUBRE '!H142+'NOVIEMBRE '!H142+'DICIEMBRE '!H142</f>
        <v>0</v>
      </c>
      <c r="I142" s="64">
        <f>+'ENERO '!I142+FEBRERO!I142+MARZO!I142+ABRIL!I142+'MAYO '!I142+JUNIO!I142+JULIO!I142+AGOSTO!I142+SEPTIEMBRE!I142+'OCTUBRE '!I142+'NOVIEMBRE '!I142+'DICIEMBRE '!I142</f>
        <v>0</v>
      </c>
      <c r="J142" s="64">
        <f>+'ENERO '!J142+FEBRERO!J142+MARZO!J142+ABRIL!J142+'MAYO '!J142+JUNIO!J142+JULIO!J142+AGOSTO!J142+SEPTIEMBRE!J142+'OCTUBRE '!J142+'NOVIEMBRE '!J142+'DICIEMBRE '!J142</f>
        <v>0</v>
      </c>
      <c r="K142" s="64">
        <f>+'ENERO '!K142+FEBRERO!K142+MARZO!K142+ABRIL!K142+'MAYO '!K142+JUNIO!K142+JULIO!K142+AGOSTO!K142+SEPTIEMBRE!K142+'OCTUBRE '!K142+'NOVIEMBRE '!K142+'DICIEMBRE '!K142</f>
        <v>0</v>
      </c>
      <c r="L142" s="64">
        <f>+'ENERO '!L142+FEBRERO!L142+MARZO!L142+ABRIL!L142+'MAYO '!L142+JUNIO!L142+JULIO!L142+AGOSTO!L142+SEPTIEMBRE!L142+'OCTUBRE '!L142+'NOVIEMBRE '!L142+'DICIEMBRE '!L142</f>
        <v>0</v>
      </c>
      <c r="M142" s="64">
        <f>+'ENERO '!M142+FEBRERO!M142+MARZO!M142+ABRIL!M142+'MAYO '!M142+JUNIO!M142+JULIO!M142+AGOSTO!M142+SEPTIEMBRE!M142+'OCTUBRE '!M142+'NOVIEMBRE '!M142+'DICIEMBRE '!M142</f>
        <v>0</v>
      </c>
      <c r="N142" s="64">
        <f>+'ENERO '!N142+FEBRERO!N142+MARZO!N142+ABRIL!N142+'MAYO '!N142+JUNIO!N142+JULIO!N142+AGOSTO!N142+SEPTIEMBRE!N142+'OCTUBRE '!N142+'NOVIEMBRE '!N142+'DICIEMBRE '!N142</f>
        <v>0</v>
      </c>
      <c r="O142" s="64">
        <f>+'ENERO '!O142+FEBRERO!O142+MARZO!O142+ABRIL!O142+'MAYO '!O142+JUNIO!O142+JULIO!O142+AGOSTO!O142+SEPTIEMBRE!O142+'OCTUBRE '!O142+'NOVIEMBRE '!O142+'DICIEMBRE '!O142</f>
        <v>0</v>
      </c>
      <c r="P142" s="64">
        <f>+'ENERO '!P142+FEBRERO!P142+MARZO!P142+ABRIL!P142+'MAYO '!P142+JUNIO!P142+JULIO!P142+AGOSTO!P142+SEPTIEMBRE!P142+'OCTUBRE '!P142+'NOVIEMBRE '!P142+'DICIEMBRE '!P142</f>
        <v>0</v>
      </c>
      <c r="Q142" s="64">
        <f>+'ENERO '!Q142+FEBRERO!Q142+MARZO!Q142+ABRIL!Q142+'MAYO '!Q142+JUNIO!Q142+JULIO!Q142+AGOSTO!Q142+SEPTIEMBRE!Q142+'OCTUBRE '!Q142+'NOVIEMBRE '!Q142+'DICIEMBRE '!Q142</f>
        <v>0</v>
      </c>
      <c r="R142" s="64">
        <f>+'ENERO '!R142+FEBRERO!R142+MARZO!R142+ABRIL!R142+'MAYO '!R142+JUNIO!R142+JULIO!R142+AGOSTO!R142+SEPTIEMBRE!R142+'OCTUBRE '!R142+'NOVIEMBRE '!R142+'DICIEMBRE '!R142</f>
        <v>0</v>
      </c>
      <c r="S142" s="64">
        <f>+'ENERO '!S142+FEBRERO!S142+MARZO!S142+ABRIL!S142+'MAYO '!S142+JUNIO!S142+JULIO!S142+AGOSTO!S142+SEPTIEMBRE!S142+'OCTUBRE '!S142+'NOVIEMBRE '!S142+'DICIEMBRE '!S142</f>
        <v>0</v>
      </c>
      <c r="T142" s="64">
        <f>+'ENERO '!T142+FEBRERO!T142+MARZO!T142+ABRIL!T142+'MAYO '!T142+JUNIO!T142+JULIO!T142+AGOSTO!T142+SEPTIEMBRE!T142+'OCTUBRE '!T142+'NOVIEMBRE '!T142+'DICIEMBRE '!T142</f>
        <v>0</v>
      </c>
      <c r="U142" s="64">
        <f>+'ENERO '!U142+FEBRERO!U142+MARZO!U142+ABRIL!U142+'MAYO '!U142+JUNIO!U142+JULIO!U142+AGOSTO!U142+SEPTIEMBRE!U142+'OCTUBRE '!U142+'NOVIEMBRE '!U142+'DICIEMBRE '!U142</f>
        <v>0</v>
      </c>
      <c r="V142" s="64">
        <f>+'ENERO '!V142+FEBRERO!V142+MARZO!V142+ABRIL!V142+'MAYO '!V142+JUNIO!V142+JULIO!V142+AGOSTO!V142+SEPTIEMBRE!V142+'OCTUBRE '!V142+'NOVIEMBRE '!V142+'DICIEMBRE '!V142</f>
        <v>0</v>
      </c>
      <c r="W142" s="64">
        <f>+'ENERO '!W142+FEBRERO!W142+MARZO!W142+ABRIL!W142+'MAYO '!W142+JUNIO!W142+JULIO!W142+AGOSTO!W142+SEPTIEMBRE!W142+'OCTUBRE '!W142+'NOVIEMBRE '!W142+'DICIEMBRE '!W142</f>
        <v>0</v>
      </c>
      <c r="X142" s="46" t="str">
        <f t="shared" si="48"/>
        <v/>
      </c>
      <c r="AR142" s="10"/>
      <c r="AS142" s="10"/>
      <c r="AU142" s="10"/>
      <c r="BA142" s="10"/>
      <c r="BQ142" s="105" t="str">
        <f t="shared" si="49"/>
        <v/>
      </c>
      <c r="BY142" s="45">
        <f t="shared" si="50"/>
        <v>0</v>
      </c>
    </row>
    <row r="143" spans="1:77" s="2" customFormat="1" ht="21" x14ac:dyDescent="0.15">
      <c r="A143" s="33" t="s">
        <v>56</v>
      </c>
      <c r="B143" s="87">
        <f t="shared" si="47"/>
        <v>0</v>
      </c>
      <c r="C143" s="64">
        <f>+'ENERO '!C143+FEBRERO!C143+MARZO!C143+ABRIL!C143+'MAYO '!C143+JUNIO!C143+JULIO!C143+AGOSTO!C143+SEPTIEMBRE!C143+'OCTUBRE '!C143+'NOVIEMBRE '!C143+'DICIEMBRE '!C143</f>
        <v>0</v>
      </c>
      <c r="D143" s="64">
        <f>+'ENERO '!D143+FEBRERO!D143+MARZO!D143+ABRIL!D143+'MAYO '!D143+JUNIO!D143+JULIO!D143+AGOSTO!D143+SEPTIEMBRE!D143+'OCTUBRE '!D143+'NOVIEMBRE '!D143+'DICIEMBRE '!D143</f>
        <v>0</v>
      </c>
      <c r="E143" s="64">
        <f>+'ENERO '!E143+FEBRERO!E143+MARZO!E143+ABRIL!E143+'MAYO '!E143+JUNIO!E143+JULIO!E143+AGOSTO!E143+SEPTIEMBRE!E143+'OCTUBRE '!E143+'NOVIEMBRE '!E143+'DICIEMBRE '!E143</f>
        <v>0</v>
      </c>
      <c r="F143" s="64">
        <f>+'ENERO '!F143+FEBRERO!F143+MARZO!F143+ABRIL!F143+'MAYO '!F143+JUNIO!F143+JULIO!F143+AGOSTO!F143+SEPTIEMBRE!F143+'OCTUBRE '!F143+'NOVIEMBRE '!F143+'DICIEMBRE '!F143</f>
        <v>0</v>
      </c>
      <c r="G143" s="64">
        <f>+'ENERO '!G143+FEBRERO!G143+MARZO!G143+ABRIL!G143+'MAYO '!G143+JUNIO!G143+JULIO!G143+AGOSTO!G143+SEPTIEMBRE!G143+'OCTUBRE '!G143+'NOVIEMBRE '!G143+'DICIEMBRE '!G143</f>
        <v>0</v>
      </c>
      <c r="H143" s="64">
        <f>+'ENERO '!H143+FEBRERO!H143+MARZO!H143+ABRIL!H143+'MAYO '!H143+JUNIO!H143+JULIO!H143+AGOSTO!H143+SEPTIEMBRE!H143+'OCTUBRE '!H143+'NOVIEMBRE '!H143+'DICIEMBRE '!H143</f>
        <v>0</v>
      </c>
      <c r="I143" s="64">
        <f>+'ENERO '!I143+FEBRERO!I143+MARZO!I143+ABRIL!I143+'MAYO '!I143+JUNIO!I143+JULIO!I143+AGOSTO!I143+SEPTIEMBRE!I143+'OCTUBRE '!I143+'NOVIEMBRE '!I143+'DICIEMBRE '!I143</f>
        <v>0</v>
      </c>
      <c r="J143" s="64">
        <f>+'ENERO '!J143+FEBRERO!J143+MARZO!J143+ABRIL!J143+'MAYO '!J143+JUNIO!J143+JULIO!J143+AGOSTO!J143+SEPTIEMBRE!J143+'OCTUBRE '!J143+'NOVIEMBRE '!J143+'DICIEMBRE '!J143</f>
        <v>0</v>
      </c>
      <c r="K143" s="64">
        <f>+'ENERO '!K143+FEBRERO!K143+MARZO!K143+ABRIL!K143+'MAYO '!K143+JUNIO!K143+JULIO!K143+AGOSTO!K143+SEPTIEMBRE!K143+'OCTUBRE '!K143+'NOVIEMBRE '!K143+'DICIEMBRE '!K143</f>
        <v>0</v>
      </c>
      <c r="L143" s="64">
        <f>+'ENERO '!L143+FEBRERO!L143+MARZO!L143+ABRIL!L143+'MAYO '!L143+JUNIO!L143+JULIO!L143+AGOSTO!L143+SEPTIEMBRE!L143+'OCTUBRE '!L143+'NOVIEMBRE '!L143+'DICIEMBRE '!L143</f>
        <v>0</v>
      </c>
      <c r="M143" s="64">
        <f>+'ENERO '!M143+FEBRERO!M143+MARZO!M143+ABRIL!M143+'MAYO '!M143+JUNIO!M143+JULIO!M143+AGOSTO!M143+SEPTIEMBRE!M143+'OCTUBRE '!M143+'NOVIEMBRE '!M143+'DICIEMBRE '!M143</f>
        <v>0</v>
      </c>
      <c r="N143" s="64">
        <f>+'ENERO '!N143+FEBRERO!N143+MARZO!N143+ABRIL!N143+'MAYO '!N143+JUNIO!N143+JULIO!N143+AGOSTO!N143+SEPTIEMBRE!N143+'OCTUBRE '!N143+'NOVIEMBRE '!N143+'DICIEMBRE '!N143</f>
        <v>0</v>
      </c>
      <c r="O143" s="64">
        <f>+'ENERO '!O143+FEBRERO!O143+MARZO!O143+ABRIL!O143+'MAYO '!O143+JUNIO!O143+JULIO!O143+AGOSTO!O143+SEPTIEMBRE!O143+'OCTUBRE '!O143+'NOVIEMBRE '!O143+'DICIEMBRE '!O143</f>
        <v>0</v>
      </c>
      <c r="P143" s="64">
        <f>+'ENERO '!P143+FEBRERO!P143+MARZO!P143+ABRIL!P143+'MAYO '!P143+JUNIO!P143+JULIO!P143+AGOSTO!P143+SEPTIEMBRE!P143+'OCTUBRE '!P143+'NOVIEMBRE '!P143+'DICIEMBRE '!P143</f>
        <v>0</v>
      </c>
      <c r="Q143" s="64">
        <f>+'ENERO '!Q143+FEBRERO!Q143+MARZO!Q143+ABRIL!Q143+'MAYO '!Q143+JUNIO!Q143+JULIO!Q143+AGOSTO!Q143+SEPTIEMBRE!Q143+'OCTUBRE '!Q143+'NOVIEMBRE '!Q143+'DICIEMBRE '!Q143</f>
        <v>0</v>
      </c>
      <c r="R143" s="64">
        <f>+'ENERO '!R143+FEBRERO!R143+MARZO!R143+ABRIL!R143+'MAYO '!R143+JUNIO!R143+JULIO!R143+AGOSTO!R143+SEPTIEMBRE!R143+'OCTUBRE '!R143+'NOVIEMBRE '!R143+'DICIEMBRE '!R143</f>
        <v>0</v>
      </c>
      <c r="S143" s="64">
        <f>+'ENERO '!S143+FEBRERO!S143+MARZO!S143+ABRIL!S143+'MAYO '!S143+JUNIO!S143+JULIO!S143+AGOSTO!S143+SEPTIEMBRE!S143+'OCTUBRE '!S143+'NOVIEMBRE '!S143+'DICIEMBRE '!S143</f>
        <v>0</v>
      </c>
      <c r="T143" s="64">
        <f>+'ENERO '!T143+FEBRERO!T143+MARZO!T143+ABRIL!T143+'MAYO '!T143+JUNIO!T143+JULIO!T143+AGOSTO!T143+SEPTIEMBRE!T143+'OCTUBRE '!T143+'NOVIEMBRE '!T143+'DICIEMBRE '!T143</f>
        <v>0</v>
      </c>
      <c r="U143" s="64">
        <f>+'ENERO '!U143+FEBRERO!U143+MARZO!U143+ABRIL!U143+'MAYO '!U143+JUNIO!U143+JULIO!U143+AGOSTO!U143+SEPTIEMBRE!U143+'OCTUBRE '!U143+'NOVIEMBRE '!U143+'DICIEMBRE '!U143</f>
        <v>0</v>
      </c>
      <c r="V143" s="64">
        <f>+'ENERO '!V143+FEBRERO!V143+MARZO!V143+ABRIL!V143+'MAYO '!V143+JUNIO!V143+JULIO!V143+AGOSTO!V143+SEPTIEMBRE!V143+'OCTUBRE '!V143+'NOVIEMBRE '!V143+'DICIEMBRE '!V143</f>
        <v>0</v>
      </c>
      <c r="W143" s="64">
        <f>+'ENERO '!W143+FEBRERO!W143+MARZO!W143+ABRIL!W143+'MAYO '!W143+JUNIO!W143+JULIO!W143+AGOSTO!W143+SEPTIEMBRE!W143+'OCTUBRE '!W143+'NOVIEMBRE '!W143+'DICIEMBRE '!W143</f>
        <v>0</v>
      </c>
      <c r="X143" s="46" t="str">
        <f t="shared" si="48"/>
        <v/>
      </c>
      <c r="AR143" s="10"/>
      <c r="AS143" s="10"/>
      <c r="AU143" s="10"/>
      <c r="BA143" s="10"/>
      <c r="BQ143" s="105" t="str">
        <f t="shared" si="49"/>
        <v/>
      </c>
      <c r="BY143" s="45">
        <f t="shared" si="50"/>
        <v>0</v>
      </c>
    </row>
    <row r="144" spans="1:77" s="2" customFormat="1" ht="16.5" customHeight="1" x14ac:dyDescent="0.15">
      <c r="A144" s="23" t="s">
        <v>57</v>
      </c>
      <c r="B144" s="87">
        <f t="shared" si="47"/>
        <v>0</v>
      </c>
      <c r="C144" s="64">
        <f>+'ENERO '!C144+FEBRERO!C144+MARZO!C144+ABRIL!C144+'MAYO '!C144+JUNIO!C144+JULIO!C144+AGOSTO!C144+SEPTIEMBRE!C144+'OCTUBRE '!C144+'NOVIEMBRE '!C144+'DICIEMBRE '!C144</f>
        <v>0</v>
      </c>
      <c r="D144" s="64">
        <f>+'ENERO '!D144+FEBRERO!D144+MARZO!D144+ABRIL!D144+'MAYO '!D144+JUNIO!D144+JULIO!D144+AGOSTO!D144+SEPTIEMBRE!D144+'OCTUBRE '!D144+'NOVIEMBRE '!D144+'DICIEMBRE '!D144</f>
        <v>0</v>
      </c>
      <c r="E144" s="64">
        <f>+'ENERO '!E144+FEBRERO!E144+MARZO!E144+ABRIL!E144+'MAYO '!E144+JUNIO!E144+JULIO!E144+AGOSTO!E144+SEPTIEMBRE!E144+'OCTUBRE '!E144+'NOVIEMBRE '!E144+'DICIEMBRE '!E144</f>
        <v>0</v>
      </c>
      <c r="F144" s="64">
        <f>+'ENERO '!F144+FEBRERO!F144+MARZO!F144+ABRIL!F144+'MAYO '!F144+JUNIO!F144+JULIO!F144+AGOSTO!F144+SEPTIEMBRE!F144+'OCTUBRE '!F144+'NOVIEMBRE '!F144+'DICIEMBRE '!F144</f>
        <v>0</v>
      </c>
      <c r="G144" s="64">
        <f>+'ENERO '!G144+FEBRERO!G144+MARZO!G144+ABRIL!G144+'MAYO '!G144+JUNIO!G144+JULIO!G144+AGOSTO!G144+SEPTIEMBRE!G144+'OCTUBRE '!G144+'NOVIEMBRE '!G144+'DICIEMBRE '!G144</f>
        <v>0</v>
      </c>
      <c r="H144" s="64">
        <f>+'ENERO '!H144+FEBRERO!H144+MARZO!H144+ABRIL!H144+'MAYO '!H144+JUNIO!H144+JULIO!H144+AGOSTO!H144+SEPTIEMBRE!H144+'OCTUBRE '!H144+'NOVIEMBRE '!H144+'DICIEMBRE '!H144</f>
        <v>0</v>
      </c>
      <c r="I144" s="64">
        <f>+'ENERO '!I144+FEBRERO!I144+MARZO!I144+ABRIL!I144+'MAYO '!I144+JUNIO!I144+JULIO!I144+AGOSTO!I144+SEPTIEMBRE!I144+'OCTUBRE '!I144+'NOVIEMBRE '!I144+'DICIEMBRE '!I144</f>
        <v>0</v>
      </c>
      <c r="J144" s="64">
        <f>+'ENERO '!J144+FEBRERO!J144+MARZO!J144+ABRIL!J144+'MAYO '!J144+JUNIO!J144+JULIO!J144+AGOSTO!J144+SEPTIEMBRE!J144+'OCTUBRE '!J144+'NOVIEMBRE '!J144+'DICIEMBRE '!J144</f>
        <v>0</v>
      </c>
      <c r="K144" s="64">
        <f>+'ENERO '!K144+FEBRERO!K144+MARZO!K144+ABRIL!K144+'MAYO '!K144+JUNIO!K144+JULIO!K144+AGOSTO!K144+SEPTIEMBRE!K144+'OCTUBRE '!K144+'NOVIEMBRE '!K144+'DICIEMBRE '!K144</f>
        <v>0</v>
      </c>
      <c r="L144" s="64">
        <f>+'ENERO '!L144+FEBRERO!L144+MARZO!L144+ABRIL!L144+'MAYO '!L144+JUNIO!L144+JULIO!L144+AGOSTO!L144+SEPTIEMBRE!L144+'OCTUBRE '!L144+'NOVIEMBRE '!L144+'DICIEMBRE '!L144</f>
        <v>0</v>
      </c>
      <c r="M144" s="64">
        <f>+'ENERO '!M144+FEBRERO!M144+MARZO!M144+ABRIL!M144+'MAYO '!M144+JUNIO!M144+JULIO!M144+AGOSTO!M144+SEPTIEMBRE!M144+'OCTUBRE '!M144+'NOVIEMBRE '!M144+'DICIEMBRE '!M144</f>
        <v>0</v>
      </c>
      <c r="N144" s="64">
        <f>+'ENERO '!N144+FEBRERO!N144+MARZO!N144+ABRIL!N144+'MAYO '!N144+JUNIO!N144+JULIO!N144+AGOSTO!N144+SEPTIEMBRE!N144+'OCTUBRE '!N144+'NOVIEMBRE '!N144+'DICIEMBRE '!N144</f>
        <v>0</v>
      </c>
      <c r="O144" s="64">
        <f>+'ENERO '!O144+FEBRERO!O144+MARZO!O144+ABRIL!O144+'MAYO '!O144+JUNIO!O144+JULIO!O144+AGOSTO!O144+SEPTIEMBRE!O144+'OCTUBRE '!O144+'NOVIEMBRE '!O144+'DICIEMBRE '!O144</f>
        <v>0</v>
      </c>
      <c r="P144" s="64">
        <f>+'ENERO '!P144+FEBRERO!P144+MARZO!P144+ABRIL!P144+'MAYO '!P144+JUNIO!P144+JULIO!P144+AGOSTO!P144+SEPTIEMBRE!P144+'OCTUBRE '!P144+'NOVIEMBRE '!P144+'DICIEMBRE '!P144</f>
        <v>0</v>
      </c>
      <c r="Q144" s="64">
        <f>+'ENERO '!Q144+FEBRERO!Q144+MARZO!Q144+ABRIL!Q144+'MAYO '!Q144+JUNIO!Q144+JULIO!Q144+AGOSTO!Q144+SEPTIEMBRE!Q144+'OCTUBRE '!Q144+'NOVIEMBRE '!Q144+'DICIEMBRE '!Q144</f>
        <v>0</v>
      </c>
      <c r="R144" s="64">
        <f>+'ENERO '!R144+FEBRERO!R144+MARZO!R144+ABRIL!R144+'MAYO '!R144+JUNIO!R144+JULIO!R144+AGOSTO!R144+SEPTIEMBRE!R144+'OCTUBRE '!R144+'NOVIEMBRE '!R144+'DICIEMBRE '!R144</f>
        <v>0</v>
      </c>
      <c r="S144" s="64">
        <f>+'ENERO '!S144+FEBRERO!S144+MARZO!S144+ABRIL!S144+'MAYO '!S144+JUNIO!S144+JULIO!S144+AGOSTO!S144+SEPTIEMBRE!S144+'OCTUBRE '!S144+'NOVIEMBRE '!S144+'DICIEMBRE '!S144</f>
        <v>0</v>
      </c>
      <c r="T144" s="64">
        <f>+'ENERO '!T144+FEBRERO!T144+MARZO!T144+ABRIL!T144+'MAYO '!T144+JUNIO!T144+JULIO!T144+AGOSTO!T144+SEPTIEMBRE!T144+'OCTUBRE '!T144+'NOVIEMBRE '!T144+'DICIEMBRE '!T144</f>
        <v>0</v>
      </c>
      <c r="U144" s="64">
        <f>+'ENERO '!U144+FEBRERO!U144+MARZO!U144+ABRIL!U144+'MAYO '!U144+JUNIO!U144+JULIO!U144+AGOSTO!U144+SEPTIEMBRE!U144+'OCTUBRE '!U144+'NOVIEMBRE '!U144+'DICIEMBRE '!U144</f>
        <v>0</v>
      </c>
      <c r="V144" s="64">
        <f>+'ENERO '!V144+FEBRERO!V144+MARZO!V144+ABRIL!V144+'MAYO '!V144+JUNIO!V144+JULIO!V144+AGOSTO!V144+SEPTIEMBRE!V144+'OCTUBRE '!V144+'NOVIEMBRE '!V144+'DICIEMBRE '!V144</f>
        <v>0</v>
      </c>
      <c r="W144" s="64">
        <f>+'ENERO '!W144+FEBRERO!W144+MARZO!W144+ABRIL!W144+'MAYO '!W144+JUNIO!W144+JULIO!W144+AGOSTO!W144+SEPTIEMBRE!W144+'OCTUBRE '!W144+'NOVIEMBRE '!W144+'DICIEMBRE '!W144</f>
        <v>0</v>
      </c>
      <c r="X144" s="46" t="str">
        <f t="shared" si="48"/>
        <v/>
      </c>
      <c r="AR144" s="10"/>
      <c r="AS144" s="10"/>
      <c r="AU144" s="10"/>
      <c r="BA144" s="10"/>
      <c r="BQ144" s="105" t="str">
        <f t="shared" si="49"/>
        <v/>
      </c>
      <c r="BY144" s="45">
        <f t="shared" si="50"/>
        <v>0</v>
      </c>
    </row>
    <row r="145" spans="1:77" s="2" customFormat="1" ht="14.25" customHeight="1" x14ac:dyDescent="0.15">
      <c r="A145" s="23" t="s">
        <v>58</v>
      </c>
      <c r="B145" s="87">
        <f t="shared" si="47"/>
        <v>0</v>
      </c>
      <c r="C145" s="64">
        <f>+'ENERO '!C145+FEBRERO!C145+MARZO!C145+ABRIL!C145+'MAYO '!C145+JUNIO!C145+JULIO!C145+AGOSTO!C145+SEPTIEMBRE!C145+'OCTUBRE '!C145+'NOVIEMBRE '!C145+'DICIEMBRE '!C145</f>
        <v>0</v>
      </c>
      <c r="D145" s="64">
        <f>+'ENERO '!D145+FEBRERO!D145+MARZO!D145+ABRIL!D145+'MAYO '!D145+JUNIO!D145+JULIO!D145+AGOSTO!D145+SEPTIEMBRE!D145+'OCTUBRE '!D145+'NOVIEMBRE '!D145+'DICIEMBRE '!D145</f>
        <v>0</v>
      </c>
      <c r="E145" s="64">
        <f>+'ENERO '!E145+FEBRERO!E145+MARZO!E145+ABRIL!E145+'MAYO '!E145+JUNIO!E145+JULIO!E145+AGOSTO!E145+SEPTIEMBRE!E145+'OCTUBRE '!E145+'NOVIEMBRE '!E145+'DICIEMBRE '!E145</f>
        <v>0</v>
      </c>
      <c r="F145" s="64">
        <f>+'ENERO '!F145+FEBRERO!F145+MARZO!F145+ABRIL!F145+'MAYO '!F145+JUNIO!F145+JULIO!F145+AGOSTO!F145+SEPTIEMBRE!F145+'OCTUBRE '!F145+'NOVIEMBRE '!F145+'DICIEMBRE '!F145</f>
        <v>0</v>
      </c>
      <c r="G145" s="64">
        <f>+'ENERO '!G145+FEBRERO!G145+MARZO!G145+ABRIL!G145+'MAYO '!G145+JUNIO!G145+JULIO!G145+AGOSTO!G145+SEPTIEMBRE!G145+'OCTUBRE '!G145+'NOVIEMBRE '!G145+'DICIEMBRE '!G145</f>
        <v>0</v>
      </c>
      <c r="H145" s="64">
        <f>+'ENERO '!H145+FEBRERO!H145+MARZO!H145+ABRIL!H145+'MAYO '!H145+JUNIO!H145+JULIO!H145+AGOSTO!H145+SEPTIEMBRE!H145+'OCTUBRE '!H145+'NOVIEMBRE '!H145+'DICIEMBRE '!H145</f>
        <v>0</v>
      </c>
      <c r="I145" s="64">
        <f>+'ENERO '!I145+FEBRERO!I145+MARZO!I145+ABRIL!I145+'MAYO '!I145+JUNIO!I145+JULIO!I145+AGOSTO!I145+SEPTIEMBRE!I145+'OCTUBRE '!I145+'NOVIEMBRE '!I145+'DICIEMBRE '!I145</f>
        <v>0</v>
      </c>
      <c r="J145" s="64">
        <f>+'ENERO '!J145+FEBRERO!J145+MARZO!J145+ABRIL!J145+'MAYO '!J145+JUNIO!J145+JULIO!J145+AGOSTO!J145+SEPTIEMBRE!J145+'OCTUBRE '!J145+'NOVIEMBRE '!J145+'DICIEMBRE '!J145</f>
        <v>0</v>
      </c>
      <c r="K145" s="64">
        <f>+'ENERO '!K145+FEBRERO!K145+MARZO!K145+ABRIL!K145+'MAYO '!K145+JUNIO!K145+JULIO!K145+AGOSTO!K145+SEPTIEMBRE!K145+'OCTUBRE '!K145+'NOVIEMBRE '!K145+'DICIEMBRE '!K145</f>
        <v>0</v>
      </c>
      <c r="L145" s="64">
        <f>+'ENERO '!L145+FEBRERO!L145+MARZO!L145+ABRIL!L145+'MAYO '!L145+JUNIO!L145+JULIO!L145+AGOSTO!L145+SEPTIEMBRE!L145+'OCTUBRE '!L145+'NOVIEMBRE '!L145+'DICIEMBRE '!L145</f>
        <v>0</v>
      </c>
      <c r="M145" s="64">
        <f>+'ENERO '!M145+FEBRERO!M145+MARZO!M145+ABRIL!M145+'MAYO '!M145+JUNIO!M145+JULIO!M145+AGOSTO!M145+SEPTIEMBRE!M145+'OCTUBRE '!M145+'NOVIEMBRE '!M145+'DICIEMBRE '!M145</f>
        <v>0</v>
      </c>
      <c r="N145" s="64">
        <f>+'ENERO '!N145+FEBRERO!N145+MARZO!N145+ABRIL!N145+'MAYO '!N145+JUNIO!N145+JULIO!N145+AGOSTO!N145+SEPTIEMBRE!N145+'OCTUBRE '!N145+'NOVIEMBRE '!N145+'DICIEMBRE '!N145</f>
        <v>0</v>
      </c>
      <c r="O145" s="64">
        <f>+'ENERO '!O145+FEBRERO!O145+MARZO!O145+ABRIL!O145+'MAYO '!O145+JUNIO!O145+JULIO!O145+AGOSTO!O145+SEPTIEMBRE!O145+'OCTUBRE '!O145+'NOVIEMBRE '!O145+'DICIEMBRE '!O145</f>
        <v>0</v>
      </c>
      <c r="P145" s="64">
        <f>+'ENERO '!P145+FEBRERO!P145+MARZO!P145+ABRIL!P145+'MAYO '!P145+JUNIO!P145+JULIO!P145+AGOSTO!P145+SEPTIEMBRE!P145+'OCTUBRE '!P145+'NOVIEMBRE '!P145+'DICIEMBRE '!P145</f>
        <v>0</v>
      </c>
      <c r="Q145" s="64">
        <f>+'ENERO '!Q145+FEBRERO!Q145+MARZO!Q145+ABRIL!Q145+'MAYO '!Q145+JUNIO!Q145+JULIO!Q145+AGOSTO!Q145+SEPTIEMBRE!Q145+'OCTUBRE '!Q145+'NOVIEMBRE '!Q145+'DICIEMBRE '!Q145</f>
        <v>0</v>
      </c>
      <c r="R145" s="64">
        <f>+'ENERO '!R145+FEBRERO!R145+MARZO!R145+ABRIL!R145+'MAYO '!R145+JUNIO!R145+JULIO!R145+AGOSTO!R145+SEPTIEMBRE!R145+'OCTUBRE '!R145+'NOVIEMBRE '!R145+'DICIEMBRE '!R145</f>
        <v>0</v>
      </c>
      <c r="S145" s="64">
        <f>+'ENERO '!S145+FEBRERO!S145+MARZO!S145+ABRIL!S145+'MAYO '!S145+JUNIO!S145+JULIO!S145+AGOSTO!S145+SEPTIEMBRE!S145+'OCTUBRE '!S145+'NOVIEMBRE '!S145+'DICIEMBRE '!S145</f>
        <v>0</v>
      </c>
      <c r="T145" s="64">
        <f>+'ENERO '!T145+FEBRERO!T145+MARZO!T145+ABRIL!T145+'MAYO '!T145+JUNIO!T145+JULIO!T145+AGOSTO!T145+SEPTIEMBRE!T145+'OCTUBRE '!T145+'NOVIEMBRE '!T145+'DICIEMBRE '!T145</f>
        <v>0</v>
      </c>
      <c r="U145" s="64">
        <f>+'ENERO '!U145+FEBRERO!U145+MARZO!U145+ABRIL!U145+'MAYO '!U145+JUNIO!U145+JULIO!U145+AGOSTO!U145+SEPTIEMBRE!U145+'OCTUBRE '!U145+'NOVIEMBRE '!U145+'DICIEMBRE '!U145</f>
        <v>0</v>
      </c>
      <c r="V145" s="64">
        <f>+'ENERO '!V145+FEBRERO!V145+MARZO!V145+ABRIL!V145+'MAYO '!V145+JUNIO!V145+JULIO!V145+AGOSTO!V145+SEPTIEMBRE!V145+'OCTUBRE '!V145+'NOVIEMBRE '!V145+'DICIEMBRE '!V145</f>
        <v>0</v>
      </c>
      <c r="W145" s="64">
        <f>+'ENERO '!W145+FEBRERO!W145+MARZO!W145+ABRIL!W145+'MAYO '!W145+JUNIO!W145+JULIO!W145+AGOSTO!W145+SEPTIEMBRE!W145+'OCTUBRE '!W145+'NOVIEMBRE '!W145+'DICIEMBRE '!W145</f>
        <v>0</v>
      </c>
      <c r="X145" s="46" t="str">
        <f t="shared" si="48"/>
        <v/>
      </c>
      <c r="AR145" s="10"/>
      <c r="AS145" s="10"/>
      <c r="AU145" s="10"/>
      <c r="BA145" s="10"/>
      <c r="BQ145" s="105" t="str">
        <f t="shared" si="49"/>
        <v/>
      </c>
      <c r="BY145" s="45">
        <f t="shared" si="50"/>
        <v>0</v>
      </c>
    </row>
    <row r="146" spans="1:77" s="2" customFormat="1" ht="16.5" customHeight="1" x14ac:dyDescent="0.15">
      <c r="A146" s="200" t="s">
        <v>59</v>
      </c>
      <c r="B146" s="87">
        <f t="shared" si="47"/>
        <v>0</v>
      </c>
      <c r="C146" s="64">
        <f>+'ENERO '!C146+FEBRERO!C146+MARZO!C146+ABRIL!C146+'MAYO '!C146+JUNIO!C146+JULIO!C146+AGOSTO!C146+SEPTIEMBRE!C146+'OCTUBRE '!C146+'NOVIEMBRE '!C146+'DICIEMBRE '!C146</f>
        <v>0</v>
      </c>
      <c r="D146" s="64">
        <f>+'ENERO '!D146+FEBRERO!D146+MARZO!D146+ABRIL!D146+'MAYO '!D146+JUNIO!D146+JULIO!D146+AGOSTO!D146+SEPTIEMBRE!D146+'OCTUBRE '!D146+'NOVIEMBRE '!D146+'DICIEMBRE '!D146</f>
        <v>0</v>
      </c>
      <c r="E146" s="64">
        <f>+'ENERO '!E146+FEBRERO!E146+MARZO!E146+ABRIL!E146+'MAYO '!E146+JUNIO!E146+JULIO!E146+AGOSTO!E146+SEPTIEMBRE!E146+'OCTUBRE '!E146+'NOVIEMBRE '!E146+'DICIEMBRE '!E146</f>
        <v>0</v>
      </c>
      <c r="F146" s="64">
        <f>+'ENERO '!F146+FEBRERO!F146+MARZO!F146+ABRIL!F146+'MAYO '!F146+JUNIO!F146+JULIO!F146+AGOSTO!F146+SEPTIEMBRE!F146+'OCTUBRE '!F146+'NOVIEMBRE '!F146+'DICIEMBRE '!F146</f>
        <v>0</v>
      </c>
      <c r="G146" s="64">
        <f>+'ENERO '!G146+FEBRERO!G146+MARZO!G146+ABRIL!G146+'MAYO '!G146+JUNIO!G146+JULIO!G146+AGOSTO!G146+SEPTIEMBRE!G146+'OCTUBRE '!G146+'NOVIEMBRE '!G146+'DICIEMBRE '!G146</f>
        <v>0</v>
      </c>
      <c r="H146" s="64">
        <f>+'ENERO '!H146+FEBRERO!H146+MARZO!H146+ABRIL!H146+'MAYO '!H146+JUNIO!H146+JULIO!H146+AGOSTO!H146+SEPTIEMBRE!H146+'OCTUBRE '!H146+'NOVIEMBRE '!H146+'DICIEMBRE '!H146</f>
        <v>0</v>
      </c>
      <c r="I146" s="64">
        <f>+'ENERO '!I146+FEBRERO!I146+MARZO!I146+ABRIL!I146+'MAYO '!I146+JUNIO!I146+JULIO!I146+AGOSTO!I146+SEPTIEMBRE!I146+'OCTUBRE '!I146+'NOVIEMBRE '!I146+'DICIEMBRE '!I146</f>
        <v>0</v>
      </c>
      <c r="J146" s="64">
        <f>+'ENERO '!J146+FEBRERO!J146+MARZO!J146+ABRIL!J146+'MAYO '!J146+JUNIO!J146+JULIO!J146+AGOSTO!J146+SEPTIEMBRE!J146+'OCTUBRE '!J146+'NOVIEMBRE '!J146+'DICIEMBRE '!J146</f>
        <v>0</v>
      </c>
      <c r="K146" s="64">
        <f>+'ENERO '!K146+FEBRERO!K146+MARZO!K146+ABRIL!K146+'MAYO '!K146+JUNIO!K146+JULIO!K146+AGOSTO!K146+SEPTIEMBRE!K146+'OCTUBRE '!K146+'NOVIEMBRE '!K146+'DICIEMBRE '!K146</f>
        <v>0</v>
      </c>
      <c r="L146" s="64">
        <f>+'ENERO '!L146+FEBRERO!L146+MARZO!L146+ABRIL!L146+'MAYO '!L146+JUNIO!L146+JULIO!L146+AGOSTO!L146+SEPTIEMBRE!L146+'OCTUBRE '!L146+'NOVIEMBRE '!L146+'DICIEMBRE '!L146</f>
        <v>0</v>
      </c>
      <c r="M146" s="64">
        <f>+'ENERO '!M146+FEBRERO!M146+MARZO!M146+ABRIL!M146+'MAYO '!M146+JUNIO!M146+JULIO!M146+AGOSTO!M146+SEPTIEMBRE!M146+'OCTUBRE '!M146+'NOVIEMBRE '!M146+'DICIEMBRE '!M146</f>
        <v>0</v>
      </c>
      <c r="N146" s="64">
        <f>+'ENERO '!N146+FEBRERO!N146+MARZO!N146+ABRIL!N146+'MAYO '!N146+JUNIO!N146+JULIO!N146+AGOSTO!N146+SEPTIEMBRE!N146+'OCTUBRE '!N146+'NOVIEMBRE '!N146+'DICIEMBRE '!N146</f>
        <v>0</v>
      </c>
      <c r="O146" s="64">
        <f>+'ENERO '!O146+FEBRERO!O146+MARZO!O146+ABRIL!O146+'MAYO '!O146+JUNIO!O146+JULIO!O146+AGOSTO!O146+SEPTIEMBRE!O146+'OCTUBRE '!O146+'NOVIEMBRE '!O146+'DICIEMBRE '!O146</f>
        <v>0</v>
      </c>
      <c r="P146" s="64">
        <f>+'ENERO '!P146+FEBRERO!P146+MARZO!P146+ABRIL!P146+'MAYO '!P146+JUNIO!P146+JULIO!P146+AGOSTO!P146+SEPTIEMBRE!P146+'OCTUBRE '!P146+'NOVIEMBRE '!P146+'DICIEMBRE '!P146</f>
        <v>0</v>
      </c>
      <c r="Q146" s="64">
        <f>+'ENERO '!Q146+FEBRERO!Q146+MARZO!Q146+ABRIL!Q146+'MAYO '!Q146+JUNIO!Q146+JULIO!Q146+AGOSTO!Q146+SEPTIEMBRE!Q146+'OCTUBRE '!Q146+'NOVIEMBRE '!Q146+'DICIEMBRE '!Q146</f>
        <v>0</v>
      </c>
      <c r="R146" s="64">
        <f>+'ENERO '!R146+FEBRERO!R146+MARZO!R146+ABRIL!R146+'MAYO '!R146+JUNIO!R146+JULIO!R146+AGOSTO!R146+SEPTIEMBRE!R146+'OCTUBRE '!R146+'NOVIEMBRE '!R146+'DICIEMBRE '!R146</f>
        <v>0</v>
      </c>
      <c r="S146" s="64">
        <f>+'ENERO '!S146+FEBRERO!S146+MARZO!S146+ABRIL!S146+'MAYO '!S146+JUNIO!S146+JULIO!S146+AGOSTO!S146+SEPTIEMBRE!S146+'OCTUBRE '!S146+'NOVIEMBRE '!S146+'DICIEMBRE '!S146</f>
        <v>0</v>
      </c>
      <c r="T146" s="64">
        <f>+'ENERO '!T146+FEBRERO!T146+MARZO!T146+ABRIL!T146+'MAYO '!T146+JUNIO!T146+JULIO!T146+AGOSTO!T146+SEPTIEMBRE!T146+'OCTUBRE '!T146+'NOVIEMBRE '!T146+'DICIEMBRE '!T146</f>
        <v>0</v>
      </c>
      <c r="U146" s="64">
        <f>+'ENERO '!U146+FEBRERO!U146+MARZO!U146+ABRIL!U146+'MAYO '!U146+JUNIO!U146+JULIO!U146+AGOSTO!U146+SEPTIEMBRE!U146+'OCTUBRE '!U146+'NOVIEMBRE '!U146+'DICIEMBRE '!U146</f>
        <v>0</v>
      </c>
      <c r="V146" s="64">
        <f>+'ENERO '!V146+FEBRERO!V146+MARZO!V146+ABRIL!V146+'MAYO '!V146+JUNIO!V146+JULIO!V146+AGOSTO!V146+SEPTIEMBRE!V146+'OCTUBRE '!V146+'NOVIEMBRE '!V146+'DICIEMBRE '!V146</f>
        <v>0</v>
      </c>
      <c r="W146" s="64">
        <f>+'ENERO '!W146+FEBRERO!W146+MARZO!W146+ABRIL!W146+'MAYO '!W146+JUNIO!W146+JULIO!W146+AGOSTO!W146+SEPTIEMBRE!W146+'OCTUBRE '!W146+'NOVIEMBRE '!W146+'DICIEMBRE '!W146</f>
        <v>0</v>
      </c>
      <c r="X146" s="46" t="str">
        <f t="shared" si="48"/>
        <v/>
      </c>
      <c r="AR146" s="10"/>
      <c r="AS146" s="10"/>
      <c r="AU146" s="10"/>
      <c r="BA146" s="10"/>
      <c r="BQ146" s="105" t="str">
        <f t="shared" si="49"/>
        <v/>
      </c>
      <c r="BY146" s="45">
        <f t="shared" si="50"/>
        <v>0</v>
      </c>
    </row>
    <row r="147" spans="1:77" s="2" customFormat="1" ht="12" customHeight="1" x14ac:dyDescent="0.15">
      <c r="A147" s="23" t="s">
        <v>60</v>
      </c>
      <c r="B147" s="87">
        <f t="shared" si="47"/>
        <v>0</v>
      </c>
      <c r="C147" s="64">
        <f>+'ENERO '!C147+FEBRERO!C147+MARZO!C147+ABRIL!C147+'MAYO '!C147+JUNIO!C147+JULIO!C147+AGOSTO!C147+SEPTIEMBRE!C147+'OCTUBRE '!C147+'NOVIEMBRE '!C147+'DICIEMBRE '!C147</f>
        <v>0</v>
      </c>
      <c r="D147" s="64">
        <f>+'ENERO '!D147+FEBRERO!D147+MARZO!D147+ABRIL!D147+'MAYO '!D147+JUNIO!D147+JULIO!D147+AGOSTO!D147+SEPTIEMBRE!D147+'OCTUBRE '!D147+'NOVIEMBRE '!D147+'DICIEMBRE '!D147</f>
        <v>0</v>
      </c>
      <c r="E147" s="64">
        <f>+'ENERO '!E147+FEBRERO!E147+MARZO!E147+ABRIL!E147+'MAYO '!E147+JUNIO!E147+JULIO!E147+AGOSTO!E147+SEPTIEMBRE!E147+'OCTUBRE '!E147+'NOVIEMBRE '!E147+'DICIEMBRE '!E147</f>
        <v>0</v>
      </c>
      <c r="F147" s="64">
        <f>+'ENERO '!F147+FEBRERO!F147+MARZO!F147+ABRIL!F147+'MAYO '!F147+JUNIO!F147+JULIO!F147+AGOSTO!F147+SEPTIEMBRE!F147+'OCTUBRE '!F147+'NOVIEMBRE '!F147+'DICIEMBRE '!F147</f>
        <v>0</v>
      </c>
      <c r="G147" s="64">
        <f>+'ENERO '!G147+FEBRERO!G147+MARZO!G147+ABRIL!G147+'MAYO '!G147+JUNIO!G147+JULIO!G147+AGOSTO!G147+SEPTIEMBRE!G147+'OCTUBRE '!G147+'NOVIEMBRE '!G147+'DICIEMBRE '!G147</f>
        <v>0</v>
      </c>
      <c r="H147" s="64">
        <f>+'ENERO '!H147+FEBRERO!H147+MARZO!H147+ABRIL!H147+'MAYO '!H147+JUNIO!H147+JULIO!H147+AGOSTO!H147+SEPTIEMBRE!H147+'OCTUBRE '!H147+'NOVIEMBRE '!H147+'DICIEMBRE '!H147</f>
        <v>0</v>
      </c>
      <c r="I147" s="64">
        <f>+'ENERO '!I147+FEBRERO!I147+MARZO!I147+ABRIL!I147+'MAYO '!I147+JUNIO!I147+JULIO!I147+AGOSTO!I147+SEPTIEMBRE!I147+'OCTUBRE '!I147+'NOVIEMBRE '!I147+'DICIEMBRE '!I147</f>
        <v>0</v>
      </c>
      <c r="J147" s="64">
        <f>+'ENERO '!J147+FEBRERO!J147+MARZO!J147+ABRIL!J147+'MAYO '!J147+JUNIO!J147+JULIO!J147+AGOSTO!J147+SEPTIEMBRE!J147+'OCTUBRE '!J147+'NOVIEMBRE '!J147+'DICIEMBRE '!J147</f>
        <v>0</v>
      </c>
      <c r="K147" s="64">
        <f>+'ENERO '!K147+FEBRERO!K147+MARZO!K147+ABRIL!K147+'MAYO '!K147+JUNIO!K147+JULIO!K147+AGOSTO!K147+SEPTIEMBRE!K147+'OCTUBRE '!K147+'NOVIEMBRE '!K147+'DICIEMBRE '!K147</f>
        <v>0</v>
      </c>
      <c r="L147" s="64">
        <f>+'ENERO '!L147+FEBRERO!L147+MARZO!L147+ABRIL!L147+'MAYO '!L147+JUNIO!L147+JULIO!L147+AGOSTO!L147+SEPTIEMBRE!L147+'OCTUBRE '!L147+'NOVIEMBRE '!L147+'DICIEMBRE '!L147</f>
        <v>0</v>
      </c>
      <c r="M147" s="64">
        <f>+'ENERO '!M147+FEBRERO!M147+MARZO!M147+ABRIL!M147+'MAYO '!M147+JUNIO!M147+JULIO!M147+AGOSTO!M147+SEPTIEMBRE!M147+'OCTUBRE '!M147+'NOVIEMBRE '!M147+'DICIEMBRE '!M147</f>
        <v>0</v>
      </c>
      <c r="N147" s="64">
        <f>+'ENERO '!N147+FEBRERO!N147+MARZO!N147+ABRIL!N147+'MAYO '!N147+JUNIO!N147+JULIO!N147+AGOSTO!N147+SEPTIEMBRE!N147+'OCTUBRE '!N147+'NOVIEMBRE '!N147+'DICIEMBRE '!N147</f>
        <v>0</v>
      </c>
      <c r="O147" s="64">
        <f>+'ENERO '!O147+FEBRERO!O147+MARZO!O147+ABRIL!O147+'MAYO '!O147+JUNIO!O147+JULIO!O147+AGOSTO!O147+SEPTIEMBRE!O147+'OCTUBRE '!O147+'NOVIEMBRE '!O147+'DICIEMBRE '!O147</f>
        <v>0</v>
      </c>
      <c r="P147" s="64">
        <f>+'ENERO '!P147+FEBRERO!P147+MARZO!P147+ABRIL!P147+'MAYO '!P147+JUNIO!P147+JULIO!P147+AGOSTO!P147+SEPTIEMBRE!P147+'OCTUBRE '!P147+'NOVIEMBRE '!P147+'DICIEMBRE '!P147</f>
        <v>0</v>
      </c>
      <c r="Q147" s="64">
        <f>+'ENERO '!Q147+FEBRERO!Q147+MARZO!Q147+ABRIL!Q147+'MAYO '!Q147+JUNIO!Q147+JULIO!Q147+AGOSTO!Q147+SEPTIEMBRE!Q147+'OCTUBRE '!Q147+'NOVIEMBRE '!Q147+'DICIEMBRE '!Q147</f>
        <v>0</v>
      </c>
      <c r="R147" s="64">
        <f>+'ENERO '!R147+FEBRERO!R147+MARZO!R147+ABRIL!R147+'MAYO '!R147+JUNIO!R147+JULIO!R147+AGOSTO!R147+SEPTIEMBRE!R147+'OCTUBRE '!R147+'NOVIEMBRE '!R147+'DICIEMBRE '!R147</f>
        <v>0</v>
      </c>
      <c r="S147" s="64">
        <f>+'ENERO '!S147+FEBRERO!S147+MARZO!S147+ABRIL!S147+'MAYO '!S147+JUNIO!S147+JULIO!S147+AGOSTO!S147+SEPTIEMBRE!S147+'OCTUBRE '!S147+'NOVIEMBRE '!S147+'DICIEMBRE '!S147</f>
        <v>0</v>
      </c>
      <c r="T147" s="64">
        <f>+'ENERO '!T147+FEBRERO!T147+MARZO!T147+ABRIL!T147+'MAYO '!T147+JUNIO!T147+JULIO!T147+AGOSTO!T147+SEPTIEMBRE!T147+'OCTUBRE '!T147+'NOVIEMBRE '!T147+'DICIEMBRE '!T147</f>
        <v>0</v>
      </c>
      <c r="U147" s="64">
        <f>+'ENERO '!U147+FEBRERO!U147+MARZO!U147+ABRIL!U147+'MAYO '!U147+JUNIO!U147+JULIO!U147+AGOSTO!U147+SEPTIEMBRE!U147+'OCTUBRE '!U147+'NOVIEMBRE '!U147+'DICIEMBRE '!U147</f>
        <v>0</v>
      </c>
      <c r="V147" s="64">
        <f>+'ENERO '!V147+FEBRERO!V147+MARZO!V147+ABRIL!V147+'MAYO '!V147+JUNIO!V147+JULIO!V147+AGOSTO!V147+SEPTIEMBRE!V147+'OCTUBRE '!V147+'NOVIEMBRE '!V147+'DICIEMBRE '!V147</f>
        <v>0</v>
      </c>
      <c r="W147" s="64">
        <f>+'ENERO '!W147+FEBRERO!W147+MARZO!W147+ABRIL!W147+'MAYO '!W147+JUNIO!W147+JULIO!W147+AGOSTO!W147+SEPTIEMBRE!W147+'OCTUBRE '!W147+'NOVIEMBRE '!W147+'DICIEMBRE '!W147</f>
        <v>0</v>
      </c>
      <c r="X147" s="46" t="str">
        <f t="shared" si="48"/>
        <v/>
      </c>
      <c r="AR147" s="10"/>
      <c r="AS147" s="10"/>
      <c r="AU147" s="10"/>
      <c r="BA147" s="10"/>
      <c r="BQ147" s="105" t="str">
        <f t="shared" si="49"/>
        <v/>
      </c>
      <c r="BY147" s="45">
        <f t="shared" si="50"/>
        <v>0</v>
      </c>
    </row>
    <row r="148" spans="1:77" s="2" customFormat="1" ht="12" customHeight="1" x14ac:dyDescent="0.15">
      <c r="A148" s="23" t="s">
        <v>61</v>
      </c>
      <c r="B148" s="87">
        <f t="shared" si="47"/>
        <v>0</v>
      </c>
      <c r="C148" s="64">
        <f>+'ENERO '!C148+FEBRERO!C148+MARZO!C148+ABRIL!C148+'MAYO '!C148+JUNIO!C148+JULIO!C148+AGOSTO!C148+SEPTIEMBRE!C148+'OCTUBRE '!C148+'NOVIEMBRE '!C148+'DICIEMBRE '!C148</f>
        <v>0</v>
      </c>
      <c r="D148" s="64">
        <f>+'ENERO '!D148+FEBRERO!D148+MARZO!D148+ABRIL!D148+'MAYO '!D148+JUNIO!D148+JULIO!D148+AGOSTO!D148+SEPTIEMBRE!D148+'OCTUBRE '!D148+'NOVIEMBRE '!D148+'DICIEMBRE '!D148</f>
        <v>0</v>
      </c>
      <c r="E148" s="64">
        <f>+'ENERO '!E148+FEBRERO!E148+MARZO!E148+ABRIL!E148+'MAYO '!E148+JUNIO!E148+JULIO!E148+AGOSTO!E148+SEPTIEMBRE!E148+'OCTUBRE '!E148+'NOVIEMBRE '!E148+'DICIEMBRE '!E148</f>
        <v>0</v>
      </c>
      <c r="F148" s="64">
        <f>+'ENERO '!F148+FEBRERO!F148+MARZO!F148+ABRIL!F148+'MAYO '!F148+JUNIO!F148+JULIO!F148+AGOSTO!F148+SEPTIEMBRE!F148+'OCTUBRE '!F148+'NOVIEMBRE '!F148+'DICIEMBRE '!F148</f>
        <v>0</v>
      </c>
      <c r="G148" s="64">
        <f>+'ENERO '!G148+FEBRERO!G148+MARZO!G148+ABRIL!G148+'MAYO '!G148+JUNIO!G148+JULIO!G148+AGOSTO!G148+SEPTIEMBRE!G148+'OCTUBRE '!G148+'NOVIEMBRE '!G148+'DICIEMBRE '!G148</f>
        <v>0</v>
      </c>
      <c r="H148" s="64">
        <f>+'ENERO '!H148+FEBRERO!H148+MARZO!H148+ABRIL!H148+'MAYO '!H148+JUNIO!H148+JULIO!H148+AGOSTO!H148+SEPTIEMBRE!H148+'OCTUBRE '!H148+'NOVIEMBRE '!H148+'DICIEMBRE '!H148</f>
        <v>0</v>
      </c>
      <c r="I148" s="64">
        <f>+'ENERO '!I148+FEBRERO!I148+MARZO!I148+ABRIL!I148+'MAYO '!I148+JUNIO!I148+JULIO!I148+AGOSTO!I148+SEPTIEMBRE!I148+'OCTUBRE '!I148+'NOVIEMBRE '!I148+'DICIEMBRE '!I148</f>
        <v>0</v>
      </c>
      <c r="J148" s="64">
        <f>+'ENERO '!J148+FEBRERO!J148+MARZO!J148+ABRIL!J148+'MAYO '!J148+JUNIO!J148+JULIO!J148+AGOSTO!J148+SEPTIEMBRE!J148+'OCTUBRE '!J148+'NOVIEMBRE '!J148+'DICIEMBRE '!J148</f>
        <v>0</v>
      </c>
      <c r="K148" s="64">
        <f>+'ENERO '!K148+FEBRERO!K148+MARZO!K148+ABRIL!K148+'MAYO '!K148+JUNIO!K148+JULIO!K148+AGOSTO!K148+SEPTIEMBRE!K148+'OCTUBRE '!K148+'NOVIEMBRE '!K148+'DICIEMBRE '!K148</f>
        <v>0</v>
      </c>
      <c r="L148" s="64">
        <f>+'ENERO '!L148+FEBRERO!L148+MARZO!L148+ABRIL!L148+'MAYO '!L148+JUNIO!L148+JULIO!L148+AGOSTO!L148+SEPTIEMBRE!L148+'OCTUBRE '!L148+'NOVIEMBRE '!L148+'DICIEMBRE '!L148</f>
        <v>0</v>
      </c>
      <c r="M148" s="64">
        <f>+'ENERO '!M148+FEBRERO!M148+MARZO!M148+ABRIL!M148+'MAYO '!M148+JUNIO!M148+JULIO!M148+AGOSTO!M148+SEPTIEMBRE!M148+'OCTUBRE '!M148+'NOVIEMBRE '!M148+'DICIEMBRE '!M148</f>
        <v>0</v>
      </c>
      <c r="N148" s="64">
        <f>+'ENERO '!N148+FEBRERO!N148+MARZO!N148+ABRIL!N148+'MAYO '!N148+JUNIO!N148+JULIO!N148+AGOSTO!N148+SEPTIEMBRE!N148+'OCTUBRE '!N148+'NOVIEMBRE '!N148+'DICIEMBRE '!N148</f>
        <v>0</v>
      </c>
      <c r="O148" s="64">
        <f>+'ENERO '!O148+FEBRERO!O148+MARZO!O148+ABRIL!O148+'MAYO '!O148+JUNIO!O148+JULIO!O148+AGOSTO!O148+SEPTIEMBRE!O148+'OCTUBRE '!O148+'NOVIEMBRE '!O148+'DICIEMBRE '!O148</f>
        <v>0</v>
      </c>
      <c r="P148" s="64">
        <f>+'ENERO '!P148+FEBRERO!P148+MARZO!P148+ABRIL!P148+'MAYO '!P148+JUNIO!P148+JULIO!P148+AGOSTO!P148+SEPTIEMBRE!P148+'OCTUBRE '!P148+'NOVIEMBRE '!P148+'DICIEMBRE '!P148</f>
        <v>0</v>
      </c>
      <c r="Q148" s="64">
        <f>+'ENERO '!Q148+FEBRERO!Q148+MARZO!Q148+ABRIL!Q148+'MAYO '!Q148+JUNIO!Q148+JULIO!Q148+AGOSTO!Q148+SEPTIEMBRE!Q148+'OCTUBRE '!Q148+'NOVIEMBRE '!Q148+'DICIEMBRE '!Q148</f>
        <v>0</v>
      </c>
      <c r="R148" s="64">
        <f>+'ENERO '!R148+FEBRERO!R148+MARZO!R148+ABRIL!R148+'MAYO '!R148+JUNIO!R148+JULIO!R148+AGOSTO!R148+SEPTIEMBRE!R148+'OCTUBRE '!R148+'NOVIEMBRE '!R148+'DICIEMBRE '!R148</f>
        <v>0</v>
      </c>
      <c r="S148" s="64">
        <f>+'ENERO '!S148+FEBRERO!S148+MARZO!S148+ABRIL!S148+'MAYO '!S148+JUNIO!S148+JULIO!S148+AGOSTO!S148+SEPTIEMBRE!S148+'OCTUBRE '!S148+'NOVIEMBRE '!S148+'DICIEMBRE '!S148</f>
        <v>0</v>
      </c>
      <c r="T148" s="64">
        <f>+'ENERO '!T148+FEBRERO!T148+MARZO!T148+ABRIL!T148+'MAYO '!T148+JUNIO!T148+JULIO!T148+AGOSTO!T148+SEPTIEMBRE!T148+'OCTUBRE '!T148+'NOVIEMBRE '!T148+'DICIEMBRE '!T148</f>
        <v>0</v>
      </c>
      <c r="U148" s="64">
        <f>+'ENERO '!U148+FEBRERO!U148+MARZO!U148+ABRIL!U148+'MAYO '!U148+JUNIO!U148+JULIO!U148+AGOSTO!U148+SEPTIEMBRE!U148+'OCTUBRE '!U148+'NOVIEMBRE '!U148+'DICIEMBRE '!U148</f>
        <v>0</v>
      </c>
      <c r="V148" s="64">
        <f>+'ENERO '!V148+FEBRERO!V148+MARZO!V148+ABRIL!V148+'MAYO '!V148+JUNIO!V148+JULIO!V148+AGOSTO!V148+SEPTIEMBRE!V148+'OCTUBRE '!V148+'NOVIEMBRE '!V148+'DICIEMBRE '!V148</f>
        <v>0</v>
      </c>
      <c r="W148" s="64">
        <f>+'ENERO '!W148+FEBRERO!W148+MARZO!W148+ABRIL!W148+'MAYO '!W148+JUNIO!W148+JULIO!W148+AGOSTO!W148+SEPTIEMBRE!W148+'OCTUBRE '!W148+'NOVIEMBRE '!W148+'DICIEMBRE '!W148</f>
        <v>0</v>
      </c>
      <c r="X148" s="46" t="str">
        <f t="shared" si="48"/>
        <v/>
      </c>
      <c r="AR148" s="10"/>
      <c r="AS148" s="10"/>
      <c r="AU148" s="10"/>
      <c r="BA148" s="10"/>
      <c r="BQ148" s="105" t="str">
        <f t="shared" si="49"/>
        <v/>
      </c>
      <c r="BY148" s="45">
        <f t="shared" si="50"/>
        <v>0</v>
      </c>
    </row>
    <row r="149" spans="1:77" s="2" customFormat="1" ht="12" customHeight="1" x14ac:dyDescent="0.15">
      <c r="A149" s="23" t="s">
        <v>62</v>
      </c>
      <c r="B149" s="87">
        <f t="shared" si="47"/>
        <v>0</v>
      </c>
      <c r="C149" s="64">
        <f>+'ENERO '!C149+FEBRERO!C149+MARZO!C149+ABRIL!C149+'MAYO '!C149+JUNIO!C149+JULIO!C149+AGOSTO!C149+SEPTIEMBRE!C149+'OCTUBRE '!C149+'NOVIEMBRE '!C149+'DICIEMBRE '!C149</f>
        <v>0</v>
      </c>
      <c r="D149" s="64">
        <f>+'ENERO '!D149+FEBRERO!D149+MARZO!D149+ABRIL!D149+'MAYO '!D149+JUNIO!D149+JULIO!D149+AGOSTO!D149+SEPTIEMBRE!D149+'OCTUBRE '!D149+'NOVIEMBRE '!D149+'DICIEMBRE '!D149</f>
        <v>0</v>
      </c>
      <c r="E149" s="64">
        <f>+'ENERO '!E149+FEBRERO!E149+MARZO!E149+ABRIL!E149+'MAYO '!E149+JUNIO!E149+JULIO!E149+AGOSTO!E149+SEPTIEMBRE!E149+'OCTUBRE '!E149+'NOVIEMBRE '!E149+'DICIEMBRE '!E149</f>
        <v>0</v>
      </c>
      <c r="F149" s="64">
        <f>+'ENERO '!F149+FEBRERO!F149+MARZO!F149+ABRIL!F149+'MAYO '!F149+JUNIO!F149+JULIO!F149+AGOSTO!F149+SEPTIEMBRE!F149+'OCTUBRE '!F149+'NOVIEMBRE '!F149+'DICIEMBRE '!F149</f>
        <v>0</v>
      </c>
      <c r="G149" s="64">
        <f>+'ENERO '!G149+FEBRERO!G149+MARZO!G149+ABRIL!G149+'MAYO '!G149+JUNIO!G149+JULIO!G149+AGOSTO!G149+SEPTIEMBRE!G149+'OCTUBRE '!G149+'NOVIEMBRE '!G149+'DICIEMBRE '!G149</f>
        <v>0</v>
      </c>
      <c r="H149" s="64">
        <f>+'ENERO '!H149+FEBRERO!H149+MARZO!H149+ABRIL!H149+'MAYO '!H149+JUNIO!H149+JULIO!H149+AGOSTO!H149+SEPTIEMBRE!H149+'OCTUBRE '!H149+'NOVIEMBRE '!H149+'DICIEMBRE '!H149</f>
        <v>0</v>
      </c>
      <c r="I149" s="64">
        <f>+'ENERO '!I149+FEBRERO!I149+MARZO!I149+ABRIL!I149+'MAYO '!I149+JUNIO!I149+JULIO!I149+AGOSTO!I149+SEPTIEMBRE!I149+'OCTUBRE '!I149+'NOVIEMBRE '!I149+'DICIEMBRE '!I149</f>
        <v>0</v>
      </c>
      <c r="J149" s="64">
        <f>+'ENERO '!J149+FEBRERO!J149+MARZO!J149+ABRIL!J149+'MAYO '!J149+JUNIO!J149+JULIO!J149+AGOSTO!J149+SEPTIEMBRE!J149+'OCTUBRE '!J149+'NOVIEMBRE '!J149+'DICIEMBRE '!J149</f>
        <v>0</v>
      </c>
      <c r="K149" s="64">
        <f>+'ENERO '!K149+FEBRERO!K149+MARZO!K149+ABRIL!K149+'MAYO '!K149+JUNIO!K149+JULIO!K149+AGOSTO!K149+SEPTIEMBRE!K149+'OCTUBRE '!K149+'NOVIEMBRE '!K149+'DICIEMBRE '!K149</f>
        <v>0</v>
      </c>
      <c r="L149" s="64">
        <f>+'ENERO '!L149+FEBRERO!L149+MARZO!L149+ABRIL!L149+'MAYO '!L149+JUNIO!L149+JULIO!L149+AGOSTO!L149+SEPTIEMBRE!L149+'OCTUBRE '!L149+'NOVIEMBRE '!L149+'DICIEMBRE '!L149</f>
        <v>0</v>
      </c>
      <c r="M149" s="64">
        <f>+'ENERO '!M149+FEBRERO!M149+MARZO!M149+ABRIL!M149+'MAYO '!M149+JUNIO!M149+JULIO!M149+AGOSTO!M149+SEPTIEMBRE!M149+'OCTUBRE '!M149+'NOVIEMBRE '!M149+'DICIEMBRE '!M149</f>
        <v>0</v>
      </c>
      <c r="N149" s="64">
        <f>+'ENERO '!N149+FEBRERO!N149+MARZO!N149+ABRIL!N149+'MAYO '!N149+JUNIO!N149+JULIO!N149+AGOSTO!N149+SEPTIEMBRE!N149+'OCTUBRE '!N149+'NOVIEMBRE '!N149+'DICIEMBRE '!N149</f>
        <v>0</v>
      </c>
      <c r="O149" s="64">
        <f>+'ENERO '!O149+FEBRERO!O149+MARZO!O149+ABRIL!O149+'MAYO '!O149+JUNIO!O149+JULIO!O149+AGOSTO!O149+SEPTIEMBRE!O149+'OCTUBRE '!O149+'NOVIEMBRE '!O149+'DICIEMBRE '!O149</f>
        <v>0</v>
      </c>
      <c r="P149" s="64">
        <f>+'ENERO '!P149+FEBRERO!P149+MARZO!P149+ABRIL!P149+'MAYO '!P149+JUNIO!P149+JULIO!P149+AGOSTO!P149+SEPTIEMBRE!P149+'OCTUBRE '!P149+'NOVIEMBRE '!P149+'DICIEMBRE '!P149</f>
        <v>0</v>
      </c>
      <c r="Q149" s="64">
        <f>+'ENERO '!Q149+FEBRERO!Q149+MARZO!Q149+ABRIL!Q149+'MAYO '!Q149+JUNIO!Q149+JULIO!Q149+AGOSTO!Q149+SEPTIEMBRE!Q149+'OCTUBRE '!Q149+'NOVIEMBRE '!Q149+'DICIEMBRE '!Q149</f>
        <v>0</v>
      </c>
      <c r="R149" s="64">
        <f>+'ENERO '!R149+FEBRERO!R149+MARZO!R149+ABRIL!R149+'MAYO '!R149+JUNIO!R149+JULIO!R149+AGOSTO!R149+SEPTIEMBRE!R149+'OCTUBRE '!R149+'NOVIEMBRE '!R149+'DICIEMBRE '!R149</f>
        <v>0</v>
      </c>
      <c r="S149" s="64">
        <f>+'ENERO '!S149+FEBRERO!S149+MARZO!S149+ABRIL!S149+'MAYO '!S149+JUNIO!S149+JULIO!S149+AGOSTO!S149+SEPTIEMBRE!S149+'OCTUBRE '!S149+'NOVIEMBRE '!S149+'DICIEMBRE '!S149</f>
        <v>0</v>
      </c>
      <c r="T149" s="64">
        <f>+'ENERO '!T149+FEBRERO!T149+MARZO!T149+ABRIL!T149+'MAYO '!T149+JUNIO!T149+JULIO!T149+AGOSTO!T149+SEPTIEMBRE!T149+'OCTUBRE '!T149+'NOVIEMBRE '!T149+'DICIEMBRE '!T149</f>
        <v>0</v>
      </c>
      <c r="U149" s="64">
        <f>+'ENERO '!U149+FEBRERO!U149+MARZO!U149+ABRIL!U149+'MAYO '!U149+JUNIO!U149+JULIO!U149+AGOSTO!U149+SEPTIEMBRE!U149+'OCTUBRE '!U149+'NOVIEMBRE '!U149+'DICIEMBRE '!U149</f>
        <v>0</v>
      </c>
      <c r="V149" s="64">
        <f>+'ENERO '!V149+FEBRERO!V149+MARZO!V149+ABRIL!V149+'MAYO '!V149+JUNIO!V149+JULIO!V149+AGOSTO!V149+SEPTIEMBRE!V149+'OCTUBRE '!V149+'NOVIEMBRE '!V149+'DICIEMBRE '!V149</f>
        <v>0</v>
      </c>
      <c r="W149" s="64">
        <f>+'ENERO '!W149+FEBRERO!W149+MARZO!W149+ABRIL!W149+'MAYO '!W149+JUNIO!W149+JULIO!W149+AGOSTO!W149+SEPTIEMBRE!W149+'OCTUBRE '!W149+'NOVIEMBRE '!W149+'DICIEMBRE '!W149</f>
        <v>0</v>
      </c>
      <c r="X149" s="46" t="str">
        <f t="shared" si="48"/>
        <v/>
      </c>
      <c r="AR149" s="10"/>
      <c r="AS149" s="10"/>
      <c r="AU149" s="10"/>
      <c r="BA149" s="10"/>
      <c r="BQ149" s="105" t="str">
        <f t="shared" si="49"/>
        <v/>
      </c>
      <c r="BY149" s="45">
        <f t="shared" si="50"/>
        <v>0</v>
      </c>
    </row>
    <row r="150" spans="1:77" s="2" customFormat="1" ht="12" customHeight="1" x14ac:dyDescent="0.15">
      <c r="A150" s="23" t="s">
        <v>63</v>
      </c>
      <c r="B150" s="87">
        <f t="shared" si="47"/>
        <v>0</v>
      </c>
      <c r="C150" s="64">
        <f>+'ENERO '!C150+FEBRERO!C150+MARZO!C150+ABRIL!C150+'MAYO '!C150+JUNIO!C150+JULIO!C150+AGOSTO!C150+SEPTIEMBRE!C150+'OCTUBRE '!C150+'NOVIEMBRE '!C150+'DICIEMBRE '!C150</f>
        <v>0</v>
      </c>
      <c r="D150" s="64">
        <f>+'ENERO '!D150+FEBRERO!D150+MARZO!D150+ABRIL!D150+'MAYO '!D150+JUNIO!D150+JULIO!D150+AGOSTO!D150+SEPTIEMBRE!D150+'OCTUBRE '!D150+'NOVIEMBRE '!D150+'DICIEMBRE '!D150</f>
        <v>0</v>
      </c>
      <c r="E150" s="64">
        <f>+'ENERO '!E150+FEBRERO!E150+MARZO!E150+ABRIL!E150+'MAYO '!E150+JUNIO!E150+JULIO!E150+AGOSTO!E150+SEPTIEMBRE!E150+'OCTUBRE '!E150+'NOVIEMBRE '!E150+'DICIEMBRE '!E150</f>
        <v>0</v>
      </c>
      <c r="F150" s="64">
        <f>+'ENERO '!F150+FEBRERO!F150+MARZO!F150+ABRIL!F150+'MAYO '!F150+JUNIO!F150+JULIO!F150+AGOSTO!F150+SEPTIEMBRE!F150+'OCTUBRE '!F150+'NOVIEMBRE '!F150+'DICIEMBRE '!F150</f>
        <v>0</v>
      </c>
      <c r="G150" s="64">
        <f>+'ENERO '!G150+FEBRERO!G150+MARZO!G150+ABRIL!G150+'MAYO '!G150+JUNIO!G150+JULIO!G150+AGOSTO!G150+SEPTIEMBRE!G150+'OCTUBRE '!G150+'NOVIEMBRE '!G150+'DICIEMBRE '!G150</f>
        <v>0</v>
      </c>
      <c r="H150" s="64">
        <f>+'ENERO '!H150+FEBRERO!H150+MARZO!H150+ABRIL!H150+'MAYO '!H150+JUNIO!H150+JULIO!H150+AGOSTO!H150+SEPTIEMBRE!H150+'OCTUBRE '!H150+'NOVIEMBRE '!H150+'DICIEMBRE '!H150</f>
        <v>0</v>
      </c>
      <c r="I150" s="64">
        <f>+'ENERO '!I150+FEBRERO!I150+MARZO!I150+ABRIL!I150+'MAYO '!I150+JUNIO!I150+JULIO!I150+AGOSTO!I150+SEPTIEMBRE!I150+'OCTUBRE '!I150+'NOVIEMBRE '!I150+'DICIEMBRE '!I150</f>
        <v>0</v>
      </c>
      <c r="J150" s="64">
        <f>+'ENERO '!J150+FEBRERO!J150+MARZO!J150+ABRIL!J150+'MAYO '!J150+JUNIO!J150+JULIO!J150+AGOSTO!J150+SEPTIEMBRE!J150+'OCTUBRE '!J150+'NOVIEMBRE '!J150+'DICIEMBRE '!J150</f>
        <v>0</v>
      </c>
      <c r="K150" s="64">
        <f>+'ENERO '!K150+FEBRERO!K150+MARZO!K150+ABRIL!K150+'MAYO '!K150+JUNIO!K150+JULIO!K150+AGOSTO!K150+SEPTIEMBRE!K150+'OCTUBRE '!K150+'NOVIEMBRE '!K150+'DICIEMBRE '!K150</f>
        <v>0</v>
      </c>
      <c r="L150" s="64">
        <f>+'ENERO '!L150+FEBRERO!L150+MARZO!L150+ABRIL!L150+'MAYO '!L150+JUNIO!L150+JULIO!L150+AGOSTO!L150+SEPTIEMBRE!L150+'OCTUBRE '!L150+'NOVIEMBRE '!L150+'DICIEMBRE '!L150</f>
        <v>0</v>
      </c>
      <c r="M150" s="64">
        <f>+'ENERO '!M150+FEBRERO!M150+MARZO!M150+ABRIL!M150+'MAYO '!M150+JUNIO!M150+JULIO!M150+AGOSTO!M150+SEPTIEMBRE!M150+'OCTUBRE '!M150+'NOVIEMBRE '!M150+'DICIEMBRE '!M150</f>
        <v>0</v>
      </c>
      <c r="N150" s="64">
        <f>+'ENERO '!N150+FEBRERO!N150+MARZO!N150+ABRIL!N150+'MAYO '!N150+JUNIO!N150+JULIO!N150+AGOSTO!N150+SEPTIEMBRE!N150+'OCTUBRE '!N150+'NOVIEMBRE '!N150+'DICIEMBRE '!N150</f>
        <v>0</v>
      </c>
      <c r="O150" s="64">
        <f>+'ENERO '!O150+FEBRERO!O150+MARZO!O150+ABRIL!O150+'MAYO '!O150+JUNIO!O150+JULIO!O150+AGOSTO!O150+SEPTIEMBRE!O150+'OCTUBRE '!O150+'NOVIEMBRE '!O150+'DICIEMBRE '!O150</f>
        <v>0</v>
      </c>
      <c r="P150" s="64">
        <f>+'ENERO '!P150+FEBRERO!P150+MARZO!P150+ABRIL!P150+'MAYO '!P150+JUNIO!P150+JULIO!P150+AGOSTO!P150+SEPTIEMBRE!P150+'OCTUBRE '!P150+'NOVIEMBRE '!P150+'DICIEMBRE '!P150</f>
        <v>0</v>
      </c>
      <c r="Q150" s="64">
        <f>+'ENERO '!Q150+FEBRERO!Q150+MARZO!Q150+ABRIL!Q150+'MAYO '!Q150+JUNIO!Q150+JULIO!Q150+AGOSTO!Q150+SEPTIEMBRE!Q150+'OCTUBRE '!Q150+'NOVIEMBRE '!Q150+'DICIEMBRE '!Q150</f>
        <v>0</v>
      </c>
      <c r="R150" s="64">
        <f>+'ENERO '!R150+FEBRERO!R150+MARZO!R150+ABRIL!R150+'MAYO '!R150+JUNIO!R150+JULIO!R150+AGOSTO!R150+SEPTIEMBRE!R150+'OCTUBRE '!R150+'NOVIEMBRE '!R150+'DICIEMBRE '!R150</f>
        <v>0</v>
      </c>
      <c r="S150" s="64">
        <f>+'ENERO '!S150+FEBRERO!S150+MARZO!S150+ABRIL!S150+'MAYO '!S150+JUNIO!S150+JULIO!S150+AGOSTO!S150+SEPTIEMBRE!S150+'OCTUBRE '!S150+'NOVIEMBRE '!S150+'DICIEMBRE '!S150</f>
        <v>0</v>
      </c>
      <c r="T150" s="64">
        <f>+'ENERO '!T150+FEBRERO!T150+MARZO!T150+ABRIL!T150+'MAYO '!T150+JUNIO!T150+JULIO!T150+AGOSTO!T150+SEPTIEMBRE!T150+'OCTUBRE '!T150+'NOVIEMBRE '!T150+'DICIEMBRE '!T150</f>
        <v>0</v>
      </c>
      <c r="U150" s="64">
        <f>+'ENERO '!U150+FEBRERO!U150+MARZO!U150+ABRIL!U150+'MAYO '!U150+JUNIO!U150+JULIO!U150+AGOSTO!U150+SEPTIEMBRE!U150+'OCTUBRE '!U150+'NOVIEMBRE '!U150+'DICIEMBRE '!U150</f>
        <v>0</v>
      </c>
      <c r="V150" s="64">
        <f>+'ENERO '!V150+FEBRERO!V150+MARZO!V150+ABRIL!V150+'MAYO '!V150+JUNIO!V150+JULIO!V150+AGOSTO!V150+SEPTIEMBRE!V150+'OCTUBRE '!V150+'NOVIEMBRE '!V150+'DICIEMBRE '!V150</f>
        <v>0</v>
      </c>
      <c r="W150" s="64">
        <f>+'ENERO '!W150+FEBRERO!W150+MARZO!W150+ABRIL!W150+'MAYO '!W150+JUNIO!W150+JULIO!W150+AGOSTO!W150+SEPTIEMBRE!W150+'OCTUBRE '!W150+'NOVIEMBRE '!W150+'DICIEMBRE '!W150</f>
        <v>0</v>
      </c>
      <c r="X150" s="46" t="str">
        <f t="shared" si="48"/>
        <v/>
      </c>
      <c r="AR150" s="10"/>
      <c r="AS150" s="10"/>
      <c r="AU150" s="10"/>
      <c r="BA150" s="10"/>
      <c r="BQ150" s="105" t="str">
        <f t="shared" si="49"/>
        <v/>
      </c>
      <c r="BY150" s="45">
        <f t="shared" si="50"/>
        <v>0</v>
      </c>
    </row>
    <row r="151" spans="1:77" s="2" customFormat="1" ht="12" customHeight="1" x14ac:dyDescent="0.15">
      <c r="A151" s="23" t="s">
        <v>64</v>
      </c>
      <c r="B151" s="87">
        <f t="shared" si="47"/>
        <v>0</v>
      </c>
      <c r="C151" s="64">
        <f>+'ENERO '!C151+FEBRERO!C151+MARZO!C151+ABRIL!C151+'MAYO '!C151+JUNIO!C151+JULIO!C151+AGOSTO!C151+SEPTIEMBRE!C151+'OCTUBRE '!C151+'NOVIEMBRE '!C151+'DICIEMBRE '!C151</f>
        <v>0</v>
      </c>
      <c r="D151" s="64">
        <f>+'ENERO '!D151+FEBRERO!D151+MARZO!D151+ABRIL!D151+'MAYO '!D151+JUNIO!D151+JULIO!D151+AGOSTO!D151+SEPTIEMBRE!D151+'OCTUBRE '!D151+'NOVIEMBRE '!D151+'DICIEMBRE '!D151</f>
        <v>0</v>
      </c>
      <c r="E151" s="64">
        <f>+'ENERO '!E151+FEBRERO!E151+MARZO!E151+ABRIL!E151+'MAYO '!E151+JUNIO!E151+JULIO!E151+AGOSTO!E151+SEPTIEMBRE!E151+'OCTUBRE '!E151+'NOVIEMBRE '!E151+'DICIEMBRE '!E151</f>
        <v>0</v>
      </c>
      <c r="F151" s="64">
        <f>+'ENERO '!F151+FEBRERO!F151+MARZO!F151+ABRIL!F151+'MAYO '!F151+JUNIO!F151+JULIO!F151+AGOSTO!F151+SEPTIEMBRE!F151+'OCTUBRE '!F151+'NOVIEMBRE '!F151+'DICIEMBRE '!F151</f>
        <v>0</v>
      </c>
      <c r="G151" s="64">
        <f>+'ENERO '!G151+FEBRERO!G151+MARZO!G151+ABRIL!G151+'MAYO '!G151+JUNIO!G151+JULIO!G151+AGOSTO!G151+SEPTIEMBRE!G151+'OCTUBRE '!G151+'NOVIEMBRE '!G151+'DICIEMBRE '!G151</f>
        <v>0</v>
      </c>
      <c r="H151" s="64">
        <f>+'ENERO '!H151+FEBRERO!H151+MARZO!H151+ABRIL!H151+'MAYO '!H151+JUNIO!H151+JULIO!H151+AGOSTO!H151+SEPTIEMBRE!H151+'OCTUBRE '!H151+'NOVIEMBRE '!H151+'DICIEMBRE '!H151</f>
        <v>0</v>
      </c>
      <c r="I151" s="64">
        <f>+'ENERO '!I151+FEBRERO!I151+MARZO!I151+ABRIL!I151+'MAYO '!I151+JUNIO!I151+JULIO!I151+AGOSTO!I151+SEPTIEMBRE!I151+'OCTUBRE '!I151+'NOVIEMBRE '!I151+'DICIEMBRE '!I151</f>
        <v>0</v>
      </c>
      <c r="J151" s="64">
        <f>+'ENERO '!J151+FEBRERO!J151+MARZO!J151+ABRIL!J151+'MAYO '!J151+JUNIO!J151+JULIO!J151+AGOSTO!J151+SEPTIEMBRE!J151+'OCTUBRE '!J151+'NOVIEMBRE '!J151+'DICIEMBRE '!J151</f>
        <v>0</v>
      </c>
      <c r="K151" s="64">
        <f>+'ENERO '!K151+FEBRERO!K151+MARZO!K151+ABRIL!K151+'MAYO '!K151+JUNIO!K151+JULIO!K151+AGOSTO!K151+SEPTIEMBRE!K151+'OCTUBRE '!K151+'NOVIEMBRE '!K151+'DICIEMBRE '!K151</f>
        <v>0</v>
      </c>
      <c r="L151" s="64">
        <f>+'ENERO '!L151+FEBRERO!L151+MARZO!L151+ABRIL!L151+'MAYO '!L151+JUNIO!L151+JULIO!L151+AGOSTO!L151+SEPTIEMBRE!L151+'OCTUBRE '!L151+'NOVIEMBRE '!L151+'DICIEMBRE '!L151</f>
        <v>0</v>
      </c>
      <c r="M151" s="64">
        <f>+'ENERO '!M151+FEBRERO!M151+MARZO!M151+ABRIL!M151+'MAYO '!M151+JUNIO!M151+JULIO!M151+AGOSTO!M151+SEPTIEMBRE!M151+'OCTUBRE '!M151+'NOVIEMBRE '!M151+'DICIEMBRE '!M151</f>
        <v>0</v>
      </c>
      <c r="N151" s="64">
        <f>+'ENERO '!N151+FEBRERO!N151+MARZO!N151+ABRIL!N151+'MAYO '!N151+JUNIO!N151+JULIO!N151+AGOSTO!N151+SEPTIEMBRE!N151+'OCTUBRE '!N151+'NOVIEMBRE '!N151+'DICIEMBRE '!N151</f>
        <v>0</v>
      </c>
      <c r="O151" s="64">
        <f>+'ENERO '!O151+FEBRERO!O151+MARZO!O151+ABRIL!O151+'MAYO '!O151+JUNIO!O151+JULIO!O151+AGOSTO!O151+SEPTIEMBRE!O151+'OCTUBRE '!O151+'NOVIEMBRE '!O151+'DICIEMBRE '!O151</f>
        <v>0</v>
      </c>
      <c r="P151" s="64">
        <f>+'ENERO '!P151+FEBRERO!P151+MARZO!P151+ABRIL!P151+'MAYO '!P151+JUNIO!P151+JULIO!P151+AGOSTO!P151+SEPTIEMBRE!P151+'OCTUBRE '!P151+'NOVIEMBRE '!P151+'DICIEMBRE '!P151</f>
        <v>0</v>
      </c>
      <c r="Q151" s="64">
        <f>+'ENERO '!Q151+FEBRERO!Q151+MARZO!Q151+ABRIL!Q151+'MAYO '!Q151+JUNIO!Q151+JULIO!Q151+AGOSTO!Q151+SEPTIEMBRE!Q151+'OCTUBRE '!Q151+'NOVIEMBRE '!Q151+'DICIEMBRE '!Q151</f>
        <v>0</v>
      </c>
      <c r="R151" s="64">
        <f>+'ENERO '!R151+FEBRERO!R151+MARZO!R151+ABRIL!R151+'MAYO '!R151+JUNIO!R151+JULIO!R151+AGOSTO!R151+SEPTIEMBRE!R151+'OCTUBRE '!R151+'NOVIEMBRE '!R151+'DICIEMBRE '!R151</f>
        <v>0</v>
      </c>
      <c r="S151" s="64">
        <f>+'ENERO '!S151+FEBRERO!S151+MARZO!S151+ABRIL!S151+'MAYO '!S151+JUNIO!S151+JULIO!S151+AGOSTO!S151+SEPTIEMBRE!S151+'OCTUBRE '!S151+'NOVIEMBRE '!S151+'DICIEMBRE '!S151</f>
        <v>0</v>
      </c>
      <c r="T151" s="64">
        <f>+'ENERO '!T151+FEBRERO!T151+MARZO!T151+ABRIL!T151+'MAYO '!T151+JUNIO!T151+JULIO!T151+AGOSTO!T151+SEPTIEMBRE!T151+'OCTUBRE '!T151+'NOVIEMBRE '!T151+'DICIEMBRE '!T151</f>
        <v>0</v>
      </c>
      <c r="U151" s="64">
        <f>+'ENERO '!U151+FEBRERO!U151+MARZO!U151+ABRIL!U151+'MAYO '!U151+JUNIO!U151+JULIO!U151+AGOSTO!U151+SEPTIEMBRE!U151+'OCTUBRE '!U151+'NOVIEMBRE '!U151+'DICIEMBRE '!U151</f>
        <v>0</v>
      </c>
      <c r="V151" s="64">
        <f>+'ENERO '!V151+FEBRERO!V151+MARZO!V151+ABRIL!V151+'MAYO '!V151+JUNIO!V151+JULIO!V151+AGOSTO!V151+SEPTIEMBRE!V151+'OCTUBRE '!V151+'NOVIEMBRE '!V151+'DICIEMBRE '!V151</f>
        <v>0</v>
      </c>
      <c r="W151" s="64">
        <f>+'ENERO '!W151+FEBRERO!W151+MARZO!W151+ABRIL!W151+'MAYO '!W151+JUNIO!W151+JULIO!W151+AGOSTO!W151+SEPTIEMBRE!W151+'OCTUBRE '!W151+'NOVIEMBRE '!W151+'DICIEMBRE '!W151</f>
        <v>0</v>
      </c>
      <c r="X151" s="46" t="str">
        <f t="shared" si="48"/>
        <v/>
      </c>
      <c r="AR151" s="10"/>
      <c r="AS151" s="10"/>
      <c r="AU151" s="10"/>
      <c r="BA151" s="10"/>
      <c r="BQ151" s="105" t="str">
        <f t="shared" si="49"/>
        <v/>
      </c>
      <c r="BY151" s="45">
        <f t="shared" si="50"/>
        <v>0</v>
      </c>
    </row>
    <row r="152" spans="1:77" s="2" customFormat="1" ht="12" customHeight="1" x14ac:dyDescent="0.15">
      <c r="A152" s="23" t="s">
        <v>65</v>
      </c>
      <c r="B152" s="87">
        <f t="shared" si="47"/>
        <v>0</v>
      </c>
      <c r="C152" s="64">
        <f>+'ENERO '!C152+FEBRERO!C152+MARZO!C152+ABRIL!C152+'MAYO '!C152+JUNIO!C152+JULIO!C152+AGOSTO!C152+SEPTIEMBRE!C152+'OCTUBRE '!C152+'NOVIEMBRE '!C152+'DICIEMBRE '!C152</f>
        <v>0</v>
      </c>
      <c r="D152" s="64">
        <f>+'ENERO '!D152+FEBRERO!D152+MARZO!D152+ABRIL!D152+'MAYO '!D152+JUNIO!D152+JULIO!D152+AGOSTO!D152+SEPTIEMBRE!D152+'OCTUBRE '!D152+'NOVIEMBRE '!D152+'DICIEMBRE '!D152</f>
        <v>0</v>
      </c>
      <c r="E152" s="64">
        <f>+'ENERO '!E152+FEBRERO!E152+MARZO!E152+ABRIL!E152+'MAYO '!E152+JUNIO!E152+JULIO!E152+AGOSTO!E152+SEPTIEMBRE!E152+'OCTUBRE '!E152+'NOVIEMBRE '!E152+'DICIEMBRE '!E152</f>
        <v>0</v>
      </c>
      <c r="F152" s="64">
        <f>+'ENERO '!F152+FEBRERO!F152+MARZO!F152+ABRIL!F152+'MAYO '!F152+JUNIO!F152+JULIO!F152+AGOSTO!F152+SEPTIEMBRE!F152+'OCTUBRE '!F152+'NOVIEMBRE '!F152+'DICIEMBRE '!F152</f>
        <v>0</v>
      </c>
      <c r="G152" s="64">
        <f>+'ENERO '!G152+FEBRERO!G152+MARZO!G152+ABRIL!G152+'MAYO '!G152+JUNIO!G152+JULIO!G152+AGOSTO!G152+SEPTIEMBRE!G152+'OCTUBRE '!G152+'NOVIEMBRE '!G152+'DICIEMBRE '!G152</f>
        <v>0</v>
      </c>
      <c r="H152" s="64">
        <f>+'ENERO '!H152+FEBRERO!H152+MARZO!H152+ABRIL!H152+'MAYO '!H152+JUNIO!H152+JULIO!H152+AGOSTO!H152+SEPTIEMBRE!H152+'OCTUBRE '!H152+'NOVIEMBRE '!H152+'DICIEMBRE '!H152</f>
        <v>0</v>
      </c>
      <c r="I152" s="64">
        <f>+'ENERO '!I152+FEBRERO!I152+MARZO!I152+ABRIL!I152+'MAYO '!I152+JUNIO!I152+JULIO!I152+AGOSTO!I152+SEPTIEMBRE!I152+'OCTUBRE '!I152+'NOVIEMBRE '!I152+'DICIEMBRE '!I152</f>
        <v>0</v>
      </c>
      <c r="J152" s="64">
        <f>+'ENERO '!J152+FEBRERO!J152+MARZO!J152+ABRIL!J152+'MAYO '!J152+JUNIO!J152+JULIO!J152+AGOSTO!J152+SEPTIEMBRE!J152+'OCTUBRE '!J152+'NOVIEMBRE '!J152+'DICIEMBRE '!J152</f>
        <v>0</v>
      </c>
      <c r="K152" s="64">
        <f>+'ENERO '!K152+FEBRERO!K152+MARZO!K152+ABRIL!K152+'MAYO '!K152+JUNIO!K152+JULIO!K152+AGOSTO!K152+SEPTIEMBRE!K152+'OCTUBRE '!K152+'NOVIEMBRE '!K152+'DICIEMBRE '!K152</f>
        <v>0</v>
      </c>
      <c r="L152" s="64">
        <f>+'ENERO '!L152+FEBRERO!L152+MARZO!L152+ABRIL!L152+'MAYO '!L152+JUNIO!L152+JULIO!L152+AGOSTO!L152+SEPTIEMBRE!L152+'OCTUBRE '!L152+'NOVIEMBRE '!L152+'DICIEMBRE '!L152</f>
        <v>0</v>
      </c>
      <c r="M152" s="64">
        <f>+'ENERO '!M152+FEBRERO!M152+MARZO!M152+ABRIL!M152+'MAYO '!M152+JUNIO!M152+JULIO!M152+AGOSTO!M152+SEPTIEMBRE!M152+'OCTUBRE '!M152+'NOVIEMBRE '!M152+'DICIEMBRE '!M152</f>
        <v>0</v>
      </c>
      <c r="N152" s="64">
        <f>+'ENERO '!N152+FEBRERO!N152+MARZO!N152+ABRIL!N152+'MAYO '!N152+JUNIO!N152+JULIO!N152+AGOSTO!N152+SEPTIEMBRE!N152+'OCTUBRE '!N152+'NOVIEMBRE '!N152+'DICIEMBRE '!N152</f>
        <v>0</v>
      </c>
      <c r="O152" s="64">
        <f>+'ENERO '!O152+FEBRERO!O152+MARZO!O152+ABRIL!O152+'MAYO '!O152+JUNIO!O152+JULIO!O152+AGOSTO!O152+SEPTIEMBRE!O152+'OCTUBRE '!O152+'NOVIEMBRE '!O152+'DICIEMBRE '!O152</f>
        <v>0</v>
      </c>
      <c r="P152" s="64">
        <f>+'ENERO '!P152+FEBRERO!P152+MARZO!P152+ABRIL!P152+'MAYO '!P152+JUNIO!P152+JULIO!P152+AGOSTO!P152+SEPTIEMBRE!P152+'OCTUBRE '!P152+'NOVIEMBRE '!P152+'DICIEMBRE '!P152</f>
        <v>0</v>
      </c>
      <c r="Q152" s="64">
        <f>+'ENERO '!Q152+FEBRERO!Q152+MARZO!Q152+ABRIL!Q152+'MAYO '!Q152+JUNIO!Q152+JULIO!Q152+AGOSTO!Q152+SEPTIEMBRE!Q152+'OCTUBRE '!Q152+'NOVIEMBRE '!Q152+'DICIEMBRE '!Q152</f>
        <v>0</v>
      </c>
      <c r="R152" s="64">
        <f>+'ENERO '!R152+FEBRERO!R152+MARZO!R152+ABRIL!R152+'MAYO '!R152+JUNIO!R152+JULIO!R152+AGOSTO!R152+SEPTIEMBRE!R152+'OCTUBRE '!R152+'NOVIEMBRE '!R152+'DICIEMBRE '!R152</f>
        <v>0</v>
      </c>
      <c r="S152" s="64">
        <f>+'ENERO '!S152+FEBRERO!S152+MARZO!S152+ABRIL!S152+'MAYO '!S152+JUNIO!S152+JULIO!S152+AGOSTO!S152+SEPTIEMBRE!S152+'OCTUBRE '!S152+'NOVIEMBRE '!S152+'DICIEMBRE '!S152</f>
        <v>0</v>
      </c>
      <c r="T152" s="64">
        <f>+'ENERO '!T152+FEBRERO!T152+MARZO!T152+ABRIL!T152+'MAYO '!T152+JUNIO!T152+JULIO!T152+AGOSTO!T152+SEPTIEMBRE!T152+'OCTUBRE '!T152+'NOVIEMBRE '!T152+'DICIEMBRE '!T152</f>
        <v>0</v>
      </c>
      <c r="U152" s="64">
        <f>+'ENERO '!U152+FEBRERO!U152+MARZO!U152+ABRIL!U152+'MAYO '!U152+JUNIO!U152+JULIO!U152+AGOSTO!U152+SEPTIEMBRE!U152+'OCTUBRE '!U152+'NOVIEMBRE '!U152+'DICIEMBRE '!U152</f>
        <v>0</v>
      </c>
      <c r="V152" s="64">
        <f>+'ENERO '!V152+FEBRERO!V152+MARZO!V152+ABRIL!V152+'MAYO '!V152+JUNIO!V152+JULIO!V152+AGOSTO!V152+SEPTIEMBRE!V152+'OCTUBRE '!V152+'NOVIEMBRE '!V152+'DICIEMBRE '!V152</f>
        <v>0</v>
      </c>
      <c r="W152" s="64">
        <f>+'ENERO '!W152+FEBRERO!W152+MARZO!W152+ABRIL!W152+'MAYO '!W152+JUNIO!W152+JULIO!W152+AGOSTO!W152+SEPTIEMBRE!W152+'OCTUBRE '!W152+'NOVIEMBRE '!W152+'DICIEMBRE '!W152</f>
        <v>0</v>
      </c>
      <c r="X152" s="46" t="str">
        <f t="shared" si="48"/>
        <v/>
      </c>
      <c r="AR152" s="10"/>
      <c r="AS152" s="10"/>
      <c r="AU152" s="10"/>
      <c r="BA152" s="10"/>
      <c r="BQ152" s="105" t="str">
        <f t="shared" si="49"/>
        <v/>
      </c>
      <c r="BY152" s="45">
        <f t="shared" si="50"/>
        <v>0</v>
      </c>
    </row>
    <row r="153" spans="1:77" s="2" customFormat="1" ht="12.75" customHeight="1" x14ac:dyDescent="0.15">
      <c r="A153" s="23" t="s">
        <v>66</v>
      </c>
      <c r="B153" s="87">
        <f t="shared" si="47"/>
        <v>0</v>
      </c>
      <c r="C153" s="64">
        <f>+'ENERO '!C153+FEBRERO!C153+MARZO!C153+ABRIL!C153+'MAYO '!C153+JUNIO!C153+JULIO!C153+AGOSTO!C153+SEPTIEMBRE!C153+'OCTUBRE '!C153+'NOVIEMBRE '!C153+'DICIEMBRE '!C153</f>
        <v>0</v>
      </c>
      <c r="D153" s="64">
        <f>+'ENERO '!D153+FEBRERO!D153+MARZO!D153+ABRIL!D153+'MAYO '!D153+JUNIO!D153+JULIO!D153+AGOSTO!D153+SEPTIEMBRE!D153+'OCTUBRE '!D153+'NOVIEMBRE '!D153+'DICIEMBRE '!D153</f>
        <v>0</v>
      </c>
      <c r="E153" s="64">
        <f>+'ENERO '!E153+FEBRERO!E153+MARZO!E153+ABRIL!E153+'MAYO '!E153+JUNIO!E153+JULIO!E153+AGOSTO!E153+SEPTIEMBRE!E153+'OCTUBRE '!E153+'NOVIEMBRE '!E153+'DICIEMBRE '!E153</f>
        <v>0</v>
      </c>
      <c r="F153" s="64">
        <f>+'ENERO '!F153+FEBRERO!F153+MARZO!F153+ABRIL!F153+'MAYO '!F153+JUNIO!F153+JULIO!F153+AGOSTO!F153+SEPTIEMBRE!F153+'OCTUBRE '!F153+'NOVIEMBRE '!F153+'DICIEMBRE '!F153</f>
        <v>0</v>
      </c>
      <c r="G153" s="64">
        <f>+'ENERO '!G153+FEBRERO!G153+MARZO!G153+ABRIL!G153+'MAYO '!G153+JUNIO!G153+JULIO!G153+AGOSTO!G153+SEPTIEMBRE!G153+'OCTUBRE '!G153+'NOVIEMBRE '!G153+'DICIEMBRE '!G153</f>
        <v>0</v>
      </c>
      <c r="H153" s="64">
        <f>+'ENERO '!H153+FEBRERO!H153+MARZO!H153+ABRIL!H153+'MAYO '!H153+JUNIO!H153+JULIO!H153+AGOSTO!H153+SEPTIEMBRE!H153+'OCTUBRE '!H153+'NOVIEMBRE '!H153+'DICIEMBRE '!H153</f>
        <v>0</v>
      </c>
      <c r="I153" s="64">
        <f>+'ENERO '!I153+FEBRERO!I153+MARZO!I153+ABRIL!I153+'MAYO '!I153+JUNIO!I153+JULIO!I153+AGOSTO!I153+SEPTIEMBRE!I153+'OCTUBRE '!I153+'NOVIEMBRE '!I153+'DICIEMBRE '!I153</f>
        <v>0</v>
      </c>
      <c r="J153" s="64">
        <f>+'ENERO '!J153+FEBRERO!J153+MARZO!J153+ABRIL!J153+'MAYO '!J153+JUNIO!J153+JULIO!J153+AGOSTO!J153+SEPTIEMBRE!J153+'OCTUBRE '!J153+'NOVIEMBRE '!J153+'DICIEMBRE '!J153</f>
        <v>0</v>
      </c>
      <c r="K153" s="64">
        <f>+'ENERO '!K153+FEBRERO!K153+MARZO!K153+ABRIL!K153+'MAYO '!K153+JUNIO!K153+JULIO!K153+AGOSTO!K153+SEPTIEMBRE!K153+'OCTUBRE '!K153+'NOVIEMBRE '!K153+'DICIEMBRE '!K153</f>
        <v>0</v>
      </c>
      <c r="L153" s="64">
        <f>+'ENERO '!L153+FEBRERO!L153+MARZO!L153+ABRIL!L153+'MAYO '!L153+JUNIO!L153+JULIO!L153+AGOSTO!L153+SEPTIEMBRE!L153+'OCTUBRE '!L153+'NOVIEMBRE '!L153+'DICIEMBRE '!L153</f>
        <v>0</v>
      </c>
      <c r="M153" s="64">
        <f>+'ENERO '!M153+FEBRERO!M153+MARZO!M153+ABRIL!M153+'MAYO '!M153+JUNIO!M153+JULIO!M153+AGOSTO!M153+SEPTIEMBRE!M153+'OCTUBRE '!M153+'NOVIEMBRE '!M153+'DICIEMBRE '!M153</f>
        <v>0</v>
      </c>
      <c r="N153" s="64">
        <f>+'ENERO '!N153+FEBRERO!N153+MARZO!N153+ABRIL!N153+'MAYO '!N153+JUNIO!N153+JULIO!N153+AGOSTO!N153+SEPTIEMBRE!N153+'OCTUBRE '!N153+'NOVIEMBRE '!N153+'DICIEMBRE '!N153</f>
        <v>0</v>
      </c>
      <c r="O153" s="64">
        <f>+'ENERO '!O153+FEBRERO!O153+MARZO!O153+ABRIL!O153+'MAYO '!O153+JUNIO!O153+JULIO!O153+AGOSTO!O153+SEPTIEMBRE!O153+'OCTUBRE '!O153+'NOVIEMBRE '!O153+'DICIEMBRE '!O153</f>
        <v>0</v>
      </c>
      <c r="P153" s="64">
        <f>+'ENERO '!P153+FEBRERO!P153+MARZO!P153+ABRIL!P153+'MAYO '!P153+JUNIO!P153+JULIO!P153+AGOSTO!P153+SEPTIEMBRE!P153+'OCTUBRE '!P153+'NOVIEMBRE '!P153+'DICIEMBRE '!P153</f>
        <v>0</v>
      </c>
      <c r="Q153" s="64">
        <f>+'ENERO '!Q153+FEBRERO!Q153+MARZO!Q153+ABRIL!Q153+'MAYO '!Q153+JUNIO!Q153+JULIO!Q153+AGOSTO!Q153+SEPTIEMBRE!Q153+'OCTUBRE '!Q153+'NOVIEMBRE '!Q153+'DICIEMBRE '!Q153</f>
        <v>0</v>
      </c>
      <c r="R153" s="64">
        <f>+'ENERO '!R153+FEBRERO!R153+MARZO!R153+ABRIL!R153+'MAYO '!R153+JUNIO!R153+JULIO!R153+AGOSTO!R153+SEPTIEMBRE!R153+'OCTUBRE '!R153+'NOVIEMBRE '!R153+'DICIEMBRE '!R153</f>
        <v>0</v>
      </c>
      <c r="S153" s="64">
        <f>+'ENERO '!S153+FEBRERO!S153+MARZO!S153+ABRIL!S153+'MAYO '!S153+JUNIO!S153+JULIO!S153+AGOSTO!S153+SEPTIEMBRE!S153+'OCTUBRE '!S153+'NOVIEMBRE '!S153+'DICIEMBRE '!S153</f>
        <v>0</v>
      </c>
      <c r="T153" s="64">
        <f>+'ENERO '!T153+FEBRERO!T153+MARZO!T153+ABRIL!T153+'MAYO '!T153+JUNIO!T153+JULIO!T153+AGOSTO!T153+SEPTIEMBRE!T153+'OCTUBRE '!T153+'NOVIEMBRE '!T153+'DICIEMBRE '!T153</f>
        <v>0</v>
      </c>
      <c r="U153" s="64">
        <f>+'ENERO '!U153+FEBRERO!U153+MARZO!U153+ABRIL!U153+'MAYO '!U153+JUNIO!U153+JULIO!U153+AGOSTO!U153+SEPTIEMBRE!U153+'OCTUBRE '!U153+'NOVIEMBRE '!U153+'DICIEMBRE '!U153</f>
        <v>0</v>
      </c>
      <c r="V153" s="64">
        <f>+'ENERO '!V153+FEBRERO!V153+MARZO!V153+ABRIL!V153+'MAYO '!V153+JUNIO!V153+JULIO!V153+AGOSTO!V153+SEPTIEMBRE!V153+'OCTUBRE '!V153+'NOVIEMBRE '!V153+'DICIEMBRE '!V153</f>
        <v>0</v>
      </c>
      <c r="W153" s="64">
        <f>+'ENERO '!W153+FEBRERO!W153+MARZO!W153+ABRIL!W153+'MAYO '!W153+JUNIO!W153+JULIO!W153+AGOSTO!W153+SEPTIEMBRE!W153+'OCTUBRE '!W153+'NOVIEMBRE '!W153+'DICIEMBRE '!W153</f>
        <v>0</v>
      </c>
      <c r="X153" s="46" t="str">
        <f t="shared" si="48"/>
        <v/>
      </c>
      <c r="AR153" s="10"/>
      <c r="AS153" s="10"/>
      <c r="AU153" s="10"/>
      <c r="BA153" s="10"/>
      <c r="BQ153" s="105" t="str">
        <f t="shared" si="49"/>
        <v/>
      </c>
      <c r="BY153" s="45">
        <f t="shared" si="50"/>
        <v>0</v>
      </c>
    </row>
    <row r="154" spans="1:77" s="2" customFormat="1" ht="21" x14ac:dyDescent="0.15">
      <c r="A154" s="200" t="s">
        <v>67</v>
      </c>
      <c r="B154" s="87">
        <f t="shared" si="47"/>
        <v>0</v>
      </c>
      <c r="C154" s="64">
        <f>+'ENERO '!C154+FEBRERO!C154+MARZO!C154+ABRIL!C154+'MAYO '!C154+JUNIO!C154+JULIO!C154+AGOSTO!C154+SEPTIEMBRE!C154+'OCTUBRE '!C154+'NOVIEMBRE '!C154+'DICIEMBRE '!C154</f>
        <v>0</v>
      </c>
      <c r="D154" s="64">
        <f>+'ENERO '!D154+FEBRERO!D154+MARZO!D154+ABRIL!D154+'MAYO '!D154+JUNIO!D154+JULIO!D154+AGOSTO!D154+SEPTIEMBRE!D154+'OCTUBRE '!D154+'NOVIEMBRE '!D154+'DICIEMBRE '!D154</f>
        <v>0</v>
      </c>
      <c r="E154" s="64">
        <f>+'ENERO '!E154+FEBRERO!E154+MARZO!E154+ABRIL!E154+'MAYO '!E154+JUNIO!E154+JULIO!E154+AGOSTO!E154+SEPTIEMBRE!E154+'OCTUBRE '!E154+'NOVIEMBRE '!E154+'DICIEMBRE '!E154</f>
        <v>0</v>
      </c>
      <c r="F154" s="64">
        <f>+'ENERO '!F154+FEBRERO!F154+MARZO!F154+ABRIL!F154+'MAYO '!F154+JUNIO!F154+JULIO!F154+AGOSTO!F154+SEPTIEMBRE!F154+'OCTUBRE '!F154+'NOVIEMBRE '!F154+'DICIEMBRE '!F154</f>
        <v>0</v>
      </c>
      <c r="G154" s="64">
        <f>+'ENERO '!G154+FEBRERO!G154+MARZO!G154+ABRIL!G154+'MAYO '!G154+JUNIO!G154+JULIO!G154+AGOSTO!G154+SEPTIEMBRE!G154+'OCTUBRE '!G154+'NOVIEMBRE '!G154+'DICIEMBRE '!G154</f>
        <v>0</v>
      </c>
      <c r="H154" s="64">
        <f>+'ENERO '!H154+FEBRERO!H154+MARZO!H154+ABRIL!H154+'MAYO '!H154+JUNIO!H154+JULIO!H154+AGOSTO!H154+SEPTIEMBRE!H154+'OCTUBRE '!H154+'NOVIEMBRE '!H154+'DICIEMBRE '!H154</f>
        <v>0</v>
      </c>
      <c r="I154" s="64">
        <f>+'ENERO '!I154+FEBRERO!I154+MARZO!I154+ABRIL!I154+'MAYO '!I154+JUNIO!I154+JULIO!I154+AGOSTO!I154+SEPTIEMBRE!I154+'OCTUBRE '!I154+'NOVIEMBRE '!I154+'DICIEMBRE '!I154</f>
        <v>0</v>
      </c>
      <c r="J154" s="64">
        <f>+'ENERO '!J154+FEBRERO!J154+MARZO!J154+ABRIL!J154+'MAYO '!J154+JUNIO!J154+JULIO!J154+AGOSTO!J154+SEPTIEMBRE!J154+'OCTUBRE '!J154+'NOVIEMBRE '!J154+'DICIEMBRE '!J154</f>
        <v>0</v>
      </c>
      <c r="K154" s="64">
        <f>+'ENERO '!K154+FEBRERO!K154+MARZO!K154+ABRIL!K154+'MAYO '!K154+JUNIO!K154+JULIO!K154+AGOSTO!K154+SEPTIEMBRE!K154+'OCTUBRE '!K154+'NOVIEMBRE '!K154+'DICIEMBRE '!K154</f>
        <v>0</v>
      </c>
      <c r="L154" s="64">
        <f>+'ENERO '!L154+FEBRERO!L154+MARZO!L154+ABRIL!L154+'MAYO '!L154+JUNIO!L154+JULIO!L154+AGOSTO!L154+SEPTIEMBRE!L154+'OCTUBRE '!L154+'NOVIEMBRE '!L154+'DICIEMBRE '!L154</f>
        <v>0</v>
      </c>
      <c r="M154" s="64">
        <f>+'ENERO '!M154+FEBRERO!M154+MARZO!M154+ABRIL!M154+'MAYO '!M154+JUNIO!M154+JULIO!M154+AGOSTO!M154+SEPTIEMBRE!M154+'OCTUBRE '!M154+'NOVIEMBRE '!M154+'DICIEMBRE '!M154</f>
        <v>0</v>
      </c>
      <c r="N154" s="64">
        <f>+'ENERO '!N154+FEBRERO!N154+MARZO!N154+ABRIL!N154+'MAYO '!N154+JUNIO!N154+JULIO!N154+AGOSTO!N154+SEPTIEMBRE!N154+'OCTUBRE '!N154+'NOVIEMBRE '!N154+'DICIEMBRE '!N154</f>
        <v>0</v>
      </c>
      <c r="O154" s="64">
        <f>+'ENERO '!O154+FEBRERO!O154+MARZO!O154+ABRIL!O154+'MAYO '!O154+JUNIO!O154+JULIO!O154+AGOSTO!O154+SEPTIEMBRE!O154+'OCTUBRE '!O154+'NOVIEMBRE '!O154+'DICIEMBRE '!O154</f>
        <v>0</v>
      </c>
      <c r="P154" s="64">
        <f>+'ENERO '!P154+FEBRERO!P154+MARZO!P154+ABRIL!P154+'MAYO '!P154+JUNIO!P154+JULIO!P154+AGOSTO!P154+SEPTIEMBRE!P154+'OCTUBRE '!P154+'NOVIEMBRE '!P154+'DICIEMBRE '!P154</f>
        <v>0</v>
      </c>
      <c r="Q154" s="64">
        <f>+'ENERO '!Q154+FEBRERO!Q154+MARZO!Q154+ABRIL!Q154+'MAYO '!Q154+JUNIO!Q154+JULIO!Q154+AGOSTO!Q154+SEPTIEMBRE!Q154+'OCTUBRE '!Q154+'NOVIEMBRE '!Q154+'DICIEMBRE '!Q154</f>
        <v>0</v>
      </c>
      <c r="R154" s="64">
        <f>+'ENERO '!R154+FEBRERO!R154+MARZO!R154+ABRIL!R154+'MAYO '!R154+JUNIO!R154+JULIO!R154+AGOSTO!R154+SEPTIEMBRE!R154+'OCTUBRE '!R154+'NOVIEMBRE '!R154+'DICIEMBRE '!R154</f>
        <v>0</v>
      </c>
      <c r="S154" s="64">
        <f>+'ENERO '!S154+FEBRERO!S154+MARZO!S154+ABRIL!S154+'MAYO '!S154+JUNIO!S154+JULIO!S154+AGOSTO!S154+SEPTIEMBRE!S154+'OCTUBRE '!S154+'NOVIEMBRE '!S154+'DICIEMBRE '!S154</f>
        <v>0</v>
      </c>
      <c r="T154" s="64">
        <f>+'ENERO '!T154+FEBRERO!T154+MARZO!T154+ABRIL!T154+'MAYO '!T154+JUNIO!T154+JULIO!T154+AGOSTO!T154+SEPTIEMBRE!T154+'OCTUBRE '!T154+'NOVIEMBRE '!T154+'DICIEMBRE '!T154</f>
        <v>0</v>
      </c>
      <c r="U154" s="64">
        <f>+'ENERO '!U154+FEBRERO!U154+MARZO!U154+ABRIL!U154+'MAYO '!U154+JUNIO!U154+JULIO!U154+AGOSTO!U154+SEPTIEMBRE!U154+'OCTUBRE '!U154+'NOVIEMBRE '!U154+'DICIEMBRE '!U154</f>
        <v>0</v>
      </c>
      <c r="V154" s="64">
        <f>+'ENERO '!V154+FEBRERO!V154+MARZO!V154+ABRIL!V154+'MAYO '!V154+JUNIO!V154+JULIO!V154+AGOSTO!V154+SEPTIEMBRE!V154+'OCTUBRE '!V154+'NOVIEMBRE '!V154+'DICIEMBRE '!V154</f>
        <v>0</v>
      </c>
      <c r="W154" s="64">
        <f>+'ENERO '!W154+FEBRERO!W154+MARZO!W154+ABRIL!W154+'MAYO '!W154+JUNIO!W154+JULIO!W154+AGOSTO!W154+SEPTIEMBRE!W154+'OCTUBRE '!W154+'NOVIEMBRE '!W154+'DICIEMBRE '!W154</f>
        <v>0</v>
      </c>
      <c r="X154" s="46" t="str">
        <f t="shared" si="48"/>
        <v/>
      </c>
      <c r="AR154" s="10"/>
      <c r="AS154" s="10"/>
      <c r="AU154" s="10"/>
      <c r="BA154" s="10"/>
      <c r="BQ154" s="105" t="str">
        <f t="shared" si="49"/>
        <v/>
      </c>
      <c r="BY154" s="45">
        <f t="shared" si="50"/>
        <v>0</v>
      </c>
    </row>
    <row r="155" spans="1:77" s="2" customFormat="1" ht="21" x14ac:dyDescent="0.15">
      <c r="A155" s="200" t="s">
        <v>68</v>
      </c>
      <c r="B155" s="87">
        <f t="shared" si="47"/>
        <v>0</v>
      </c>
      <c r="C155" s="64">
        <f>+'ENERO '!C155+FEBRERO!C155+MARZO!C155+ABRIL!C155+'MAYO '!C155+JUNIO!C155+JULIO!C155+AGOSTO!C155+SEPTIEMBRE!C155+'OCTUBRE '!C155+'NOVIEMBRE '!C155+'DICIEMBRE '!C155</f>
        <v>0</v>
      </c>
      <c r="D155" s="64">
        <f>+'ENERO '!D155+FEBRERO!D155+MARZO!D155+ABRIL!D155+'MAYO '!D155+JUNIO!D155+JULIO!D155+AGOSTO!D155+SEPTIEMBRE!D155+'OCTUBRE '!D155+'NOVIEMBRE '!D155+'DICIEMBRE '!D155</f>
        <v>0</v>
      </c>
      <c r="E155" s="64">
        <f>+'ENERO '!E155+FEBRERO!E155+MARZO!E155+ABRIL!E155+'MAYO '!E155+JUNIO!E155+JULIO!E155+AGOSTO!E155+SEPTIEMBRE!E155+'OCTUBRE '!E155+'NOVIEMBRE '!E155+'DICIEMBRE '!E155</f>
        <v>0</v>
      </c>
      <c r="F155" s="64">
        <f>+'ENERO '!F155+FEBRERO!F155+MARZO!F155+ABRIL!F155+'MAYO '!F155+JUNIO!F155+JULIO!F155+AGOSTO!F155+SEPTIEMBRE!F155+'OCTUBRE '!F155+'NOVIEMBRE '!F155+'DICIEMBRE '!F155</f>
        <v>0</v>
      </c>
      <c r="G155" s="64">
        <f>+'ENERO '!G155+FEBRERO!G155+MARZO!G155+ABRIL!G155+'MAYO '!G155+JUNIO!G155+JULIO!G155+AGOSTO!G155+SEPTIEMBRE!G155+'OCTUBRE '!G155+'NOVIEMBRE '!G155+'DICIEMBRE '!G155</f>
        <v>0</v>
      </c>
      <c r="H155" s="64">
        <f>+'ENERO '!H155+FEBRERO!H155+MARZO!H155+ABRIL!H155+'MAYO '!H155+JUNIO!H155+JULIO!H155+AGOSTO!H155+SEPTIEMBRE!H155+'OCTUBRE '!H155+'NOVIEMBRE '!H155+'DICIEMBRE '!H155</f>
        <v>0</v>
      </c>
      <c r="I155" s="64">
        <f>+'ENERO '!I155+FEBRERO!I155+MARZO!I155+ABRIL!I155+'MAYO '!I155+JUNIO!I155+JULIO!I155+AGOSTO!I155+SEPTIEMBRE!I155+'OCTUBRE '!I155+'NOVIEMBRE '!I155+'DICIEMBRE '!I155</f>
        <v>0</v>
      </c>
      <c r="J155" s="64">
        <f>+'ENERO '!J155+FEBRERO!J155+MARZO!J155+ABRIL!J155+'MAYO '!J155+JUNIO!J155+JULIO!J155+AGOSTO!J155+SEPTIEMBRE!J155+'OCTUBRE '!J155+'NOVIEMBRE '!J155+'DICIEMBRE '!J155</f>
        <v>0</v>
      </c>
      <c r="K155" s="64">
        <f>+'ENERO '!K155+FEBRERO!K155+MARZO!K155+ABRIL!K155+'MAYO '!K155+JUNIO!K155+JULIO!K155+AGOSTO!K155+SEPTIEMBRE!K155+'OCTUBRE '!K155+'NOVIEMBRE '!K155+'DICIEMBRE '!K155</f>
        <v>0</v>
      </c>
      <c r="L155" s="64">
        <f>+'ENERO '!L155+FEBRERO!L155+MARZO!L155+ABRIL!L155+'MAYO '!L155+JUNIO!L155+JULIO!L155+AGOSTO!L155+SEPTIEMBRE!L155+'OCTUBRE '!L155+'NOVIEMBRE '!L155+'DICIEMBRE '!L155</f>
        <v>0</v>
      </c>
      <c r="M155" s="64">
        <f>+'ENERO '!M155+FEBRERO!M155+MARZO!M155+ABRIL!M155+'MAYO '!M155+JUNIO!M155+JULIO!M155+AGOSTO!M155+SEPTIEMBRE!M155+'OCTUBRE '!M155+'NOVIEMBRE '!M155+'DICIEMBRE '!M155</f>
        <v>0</v>
      </c>
      <c r="N155" s="64">
        <f>+'ENERO '!N155+FEBRERO!N155+MARZO!N155+ABRIL!N155+'MAYO '!N155+JUNIO!N155+JULIO!N155+AGOSTO!N155+SEPTIEMBRE!N155+'OCTUBRE '!N155+'NOVIEMBRE '!N155+'DICIEMBRE '!N155</f>
        <v>0</v>
      </c>
      <c r="O155" s="64">
        <f>+'ENERO '!O155+FEBRERO!O155+MARZO!O155+ABRIL!O155+'MAYO '!O155+JUNIO!O155+JULIO!O155+AGOSTO!O155+SEPTIEMBRE!O155+'OCTUBRE '!O155+'NOVIEMBRE '!O155+'DICIEMBRE '!O155</f>
        <v>0</v>
      </c>
      <c r="P155" s="64">
        <f>+'ENERO '!P155+FEBRERO!P155+MARZO!P155+ABRIL!P155+'MAYO '!P155+JUNIO!P155+JULIO!P155+AGOSTO!P155+SEPTIEMBRE!P155+'OCTUBRE '!P155+'NOVIEMBRE '!P155+'DICIEMBRE '!P155</f>
        <v>0</v>
      </c>
      <c r="Q155" s="64">
        <f>+'ENERO '!Q155+FEBRERO!Q155+MARZO!Q155+ABRIL!Q155+'MAYO '!Q155+JUNIO!Q155+JULIO!Q155+AGOSTO!Q155+SEPTIEMBRE!Q155+'OCTUBRE '!Q155+'NOVIEMBRE '!Q155+'DICIEMBRE '!Q155</f>
        <v>0</v>
      </c>
      <c r="R155" s="64">
        <f>+'ENERO '!R155+FEBRERO!R155+MARZO!R155+ABRIL!R155+'MAYO '!R155+JUNIO!R155+JULIO!R155+AGOSTO!R155+SEPTIEMBRE!R155+'OCTUBRE '!R155+'NOVIEMBRE '!R155+'DICIEMBRE '!R155</f>
        <v>0</v>
      </c>
      <c r="S155" s="64">
        <f>+'ENERO '!S155+FEBRERO!S155+MARZO!S155+ABRIL!S155+'MAYO '!S155+JUNIO!S155+JULIO!S155+AGOSTO!S155+SEPTIEMBRE!S155+'OCTUBRE '!S155+'NOVIEMBRE '!S155+'DICIEMBRE '!S155</f>
        <v>0</v>
      </c>
      <c r="T155" s="64">
        <f>+'ENERO '!T155+FEBRERO!T155+MARZO!T155+ABRIL!T155+'MAYO '!T155+JUNIO!T155+JULIO!T155+AGOSTO!T155+SEPTIEMBRE!T155+'OCTUBRE '!T155+'NOVIEMBRE '!T155+'DICIEMBRE '!T155</f>
        <v>0</v>
      </c>
      <c r="U155" s="64">
        <f>+'ENERO '!U155+FEBRERO!U155+MARZO!U155+ABRIL!U155+'MAYO '!U155+JUNIO!U155+JULIO!U155+AGOSTO!U155+SEPTIEMBRE!U155+'OCTUBRE '!U155+'NOVIEMBRE '!U155+'DICIEMBRE '!U155</f>
        <v>0</v>
      </c>
      <c r="V155" s="64">
        <f>+'ENERO '!V155+FEBRERO!V155+MARZO!V155+ABRIL!V155+'MAYO '!V155+JUNIO!V155+JULIO!V155+AGOSTO!V155+SEPTIEMBRE!V155+'OCTUBRE '!V155+'NOVIEMBRE '!V155+'DICIEMBRE '!V155</f>
        <v>0</v>
      </c>
      <c r="W155" s="64">
        <f>+'ENERO '!W155+FEBRERO!W155+MARZO!W155+ABRIL!W155+'MAYO '!W155+JUNIO!W155+JULIO!W155+AGOSTO!W155+SEPTIEMBRE!W155+'OCTUBRE '!W155+'NOVIEMBRE '!W155+'DICIEMBRE '!W155</f>
        <v>0</v>
      </c>
      <c r="X155" s="46" t="str">
        <f t="shared" si="48"/>
        <v/>
      </c>
      <c r="AR155" s="10"/>
      <c r="AS155" s="10"/>
      <c r="AU155" s="10"/>
      <c r="BA155" s="10"/>
      <c r="BQ155" s="105" t="str">
        <f t="shared" si="49"/>
        <v/>
      </c>
      <c r="BY155" s="45">
        <f t="shared" si="50"/>
        <v>0</v>
      </c>
    </row>
    <row r="156" spans="1:77" s="2" customFormat="1" ht="15" customHeight="1" x14ac:dyDescent="0.15">
      <c r="A156" s="23" t="s">
        <v>69</v>
      </c>
      <c r="B156" s="87">
        <f t="shared" si="47"/>
        <v>0</v>
      </c>
      <c r="C156" s="64">
        <f>+'ENERO '!C156+FEBRERO!C156+MARZO!C156+ABRIL!C156+'MAYO '!C156+JUNIO!C156+JULIO!C156+AGOSTO!C156+SEPTIEMBRE!C156+'OCTUBRE '!C156+'NOVIEMBRE '!C156+'DICIEMBRE '!C156</f>
        <v>0</v>
      </c>
      <c r="D156" s="64">
        <f>+'ENERO '!D156+FEBRERO!D156+MARZO!D156+ABRIL!D156+'MAYO '!D156+JUNIO!D156+JULIO!D156+AGOSTO!D156+SEPTIEMBRE!D156+'OCTUBRE '!D156+'NOVIEMBRE '!D156+'DICIEMBRE '!D156</f>
        <v>0</v>
      </c>
      <c r="E156" s="64">
        <f>+'ENERO '!E156+FEBRERO!E156+MARZO!E156+ABRIL!E156+'MAYO '!E156+JUNIO!E156+JULIO!E156+AGOSTO!E156+SEPTIEMBRE!E156+'OCTUBRE '!E156+'NOVIEMBRE '!E156+'DICIEMBRE '!E156</f>
        <v>0</v>
      </c>
      <c r="F156" s="64">
        <f>+'ENERO '!F156+FEBRERO!F156+MARZO!F156+ABRIL!F156+'MAYO '!F156+JUNIO!F156+JULIO!F156+AGOSTO!F156+SEPTIEMBRE!F156+'OCTUBRE '!F156+'NOVIEMBRE '!F156+'DICIEMBRE '!F156</f>
        <v>0</v>
      </c>
      <c r="G156" s="64">
        <f>+'ENERO '!G156+FEBRERO!G156+MARZO!G156+ABRIL!G156+'MAYO '!G156+JUNIO!G156+JULIO!G156+AGOSTO!G156+SEPTIEMBRE!G156+'OCTUBRE '!G156+'NOVIEMBRE '!G156+'DICIEMBRE '!G156</f>
        <v>0</v>
      </c>
      <c r="H156" s="64">
        <f>+'ENERO '!H156+FEBRERO!H156+MARZO!H156+ABRIL!H156+'MAYO '!H156+JUNIO!H156+JULIO!H156+AGOSTO!H156+SEPTIEMBRE!H156+'OCTUBRE '!H156+'NOVIEMBRE '!H156+'DICIEMBRE '!H156</f>
        <v>0</v>
      </c>
      <c r="I156" s="64">
        <f>+'ENERO '!I156+FEBRERO!I156+MARZO!I156+ABRIL!I156+'MAYO '!I156+JUNIO!I156+JULIO!I156+AGOSTO!I156+SEPTIEMBRE!I156+'OCTUBRE '!I156+'NOVIEMBRE '!I156+'DICIEMBRE '!I156</f>
        <v>0</v>
      </c>
      <c r="J156" s="64">
        <f>+'ENERO '!J156+FEBRERO!J156+MARZO!J156+ABRIL!J156+'MAYO '!J156+JUNIO!J156+JULIO!J156+AGOSTO!J156+SEPTIEMBRE!J156+'OCTUBRE '!J156+'NOVIEMBRE '!J156+'DICIEMBRE '!J156</f>
        <v>0</v>
      </c>
      <c r="K156" s="64">
        <f>+'ENERO '!K156+FEBRERO!K156+MARZO!K156+ABRIL!K156+'MAYO '!K156+JUNIO!K156+JULIO!K156+AGOSTO!K156+SEPTIEMBRE!K156+'OCTUBRE '!K156+'NOVIEMBRE '!K156+'DICIEMBRE '!K156</f>
        <v>0</v>
      </c>
      <c r="L156" s="64">
        <f>+'ENERO '!L156+FEBRERO!L156+MARZO!L156+ABRIL!L156+'MAYO '!L156+JUNIO!L156+JULIO!L156+AGOSTO!L156+SEPTIEMBRE!L156+'OCTUBRE '!L156+'NOVIEMBRE '!L156+'DICIEMBRE '!L156</f>
        <v>0</v>
      </c>
      <c r="M156" s="64">
        <f>+'ENERO '!M156+FEBRERO!M156+MARZO!M156+ABRIL!M156+'MAYO '!M156+JUNIO!M156+JULIO!M156+AGOSTO!M156+SEPTIEMBRE!M156+'OCTUBRE '!M156+'NOVIEMBRE '!M156+'DICIEMBRE '!M156</f>
        <v>0</v>
      </c>
      <c r="N156" s="64">
        <f>+'ENERO '!N156+FEBRERO!N156+MARZO!N156+ABRIL!N156+'MAYO '!N156+JUNIO!N156+JULIO!N156+AGOSTO!N156+SEPTIEMBRE!N156+'OCTUBRE '!N156+'NOVIEMBRE '!N156+'DICIEMBRE '!N156</f>
        <v>0</v>
      </c>
      <c r="O156" s="64">
        <f>+'ENERO '!O156+FEBRERO!O156+MARZO!O156+ABRIL!O156+'MAYO '!O156+JUNIO!O156+JULIO!O156+AGOSTO!O156+SEPTIEMBRE!O156+'OCTUBRE '!O156+'NOVIEMBRE '!O156+'DICIEMBRE '!O156</f>
        <v>0</v>
      </c>
      <c r="P156" s="64">
        <f>+'ENERO '!P156+FEBRERO!P156+MARZO!P156+ABRIL!P156+'MAYO '!P156+JUNIO!P156+JULIO!P156+AGOSTO!P156+SEPTIEMBRE!P156+'OCTUBRE '!P156+'NOVIEMBRE '!P156+'DICIEMBRE '!P156</f>
        <v>0</v>
      </c>
      <c r="Q156" s="64">
        <f>+'ENERO '!Q156+FEBRERO!Q156+MARZO!Q156+ABRIL!Q156+'MAYO '!Q156+JUNIO!Q156+JULIO!Q156+AGOSTO!Q156+SEPTIEMBRE!Q156+'OCTUBRE '!Q156+'NOVIEMBRE '!Q156+'DICIEMBRE '!Q156</f>
        <v>0</v>
      </c>
      <c r="R156" s="64">
        <f>+'ENERO '!R156+FEBRERO!R156+MARZO!R156+ABRIL!R156+'MAYO '!R156+JUNIO!R156+JULIO!R156+AGOSTO!R156+SEPTIEMBRE!R156+'OCTUBRE '!R156+'NOVIEMBRE '!R156+'DICIEMBRE '!R156</f>
        <v>0</v>
      </c>
      <c r="S156" s="64">
        <f>+'ENERO '!S156+FEBRERO!S156+MARZO!S156+ABRIL!S156+'MAYO '!S156+JUNIO!S156+JULIO!S156+AGOSTO!S156+SEPTIEMBRE!S156+'OCTUBRE '!S156+'NOVIEMBRE '!S156+'DICIEMBRE '!S156</f>
        <v>0</v>
      </c>
      <c r="T156" s="64">
        <f>+'ENERO '!T156+FEBRERO!T156+MARZO!T156+ABRIL!T156+'MAYO '!T156+JUNIO!T156+JULIO!T156+AGOSTO!T156+SEPTIEMBRE!T156+'OCTUBRE '!T156+'NOVIEMBRE '!T156+'DICIEMBRE '!T156</f>
        <v>0</v>
      </c>
      <c r="U156" s="64">
        <f>+'ENERO '!U156+FEBRERO!U156+MARZO!U156+ABRIL!U156+'MAYO '!U156+JUNIO!U156+JULIO!U156+AGOSTO!U156+SEPTIEMBRE!U156+'OCTUBRE '!U156+'NOVIEMBRE '!U156+'DICIEMBRE '!U156</f>
        <v>0</v>
      </c>
      <c r="V156" s="64">
        <f>+'ENERO '!V156+FEBRERO!V156+MARZO!V156+ABRIL!V156+'MAYO '!V156+JUNIO!V156+JULIO!V156+AGOSTO!V156+SEPTIEMBRE!V156+'OCTUBRE '!V156+'NOVIEMBRE '!V156+'DICIEMBRE '!V156</f>
        <v>0</v>
      </c>
      <c r="W156" s="64">
        <f>+'ENERO '!W156+FEBRERO!W156+MARZO!W156+ABRIL!W156+'MAYO '!W156+JUNIO!W156+JULIO!W156+AGOSTO!W156+SEPTIEMBRE!W156+'OCTUBRE '!W156+'NOVIEMBRE '!W156+'DICIEMBRE '!W156</f>
        <v>0</v>
      </c>
      <c r="X156" s="46" t="str">
        <f t="shared" si="48"/>
        <v/>
      </c>
      <c r="AR156" s="10"/>
      <c r="AS156" s="10"/>
      <c r="AU156" s="10"/>
      <c r="BA156" s="10"/>
      <c r="BQ156" s="105" t="str">
        <f t="shared" si="49"/>
        <v/>
      </c>
      <c r="BY156" s="45">
        <f t="shared" si="50"/>
        <v>0</v>
      </c>
    </row>
    <row r="157" spans="1:77" s="2" customFormat="1" ht="15" customHeight="1" x14ac:dyDescent="0.15">
      <c r="A157" s="23" t="s">
        <v>70</v>
      </c>
      <c r="B157" s="87">
        <f t="shared" si="47"/>
        <v>0</v>
      </c>
      <c r="C157" s="64">
        <f>+'ENERO '!C157+FEBRERO!C157+MARZO!C157+ABRIL!C157+'MAYO '!C157+JUNIO!C157+JULIO!C157+AGOSTO!C157+SEPTIEMBRE!C157+'OCTUBRE '!C157+'NOVIEMBRE '!C157+'DICIEMBRE '!C157</f>
        <v>0</v>
      </c>
      <c r="D157" s="64">
        <f>+'ENERO '!D157+FEBRERO!D157+MARZO!D157+ABRIL!D157+'MAYO '!D157+JUNIO!D157+JULIO!D157+AGOSTO!D157+SEPTIEMBRE!D157+'OCTUBRE '!D157+'NOVIEMBRE '!D157+'DICIEMBRE '!D157</f>
        <v>0</v>
      </c>
      <c r="E157" s="64">
        <f>+'ENERO '!E157+FEBRERO!E157+MARZO!E157+ABRIL!E157+'MAYO '!E157+JUNIO!E157+JULIO!E157+AGOSTO!E157+SEPTIEMBRE!E157+'OCTUBRE '!E157+'NOVIEMBRE '!E157+'DICIEMBRE '!E157</f>
        <v>0</v>
      </c>
      <c r="F157" s="64">
        <f>+'ENERO '!F157+FEBRERO!F157+MARZO!F157+ABRIL!F157+'MAYO '!F157+JUNIO!F157+JULIO!F157+AGOSTO!F157+SEPTIEMBRE!F157+'OCTUBRE '!F157+'NOVIEMBRE '!F157+'DICIEMBRE '!F157</f>
        <v>0</v>
      </c>
      <c r="G157" s="64">
        <f>+'ENERO '!G157+FEBRERO!G157+MARZO!G157+ABRIL!G157+'MAYO '!G157+JUNIO!G157+JULIO!G157+AGOSTO!G157+SEPTIEMBRE!G157+'OCTUBRE '!G157+'NOVIEMBRE '!G157+'DICIEMBRE '!G157</f>
        <v>0</v>
      </c>
      <c r="H157" s="64">
        <f>+'ENERO '!H157+FEBRERO!H157+MARZO!H157+ABRIL!H157+'MAYO '!H157+JUNIO!H157+JULIO!H157+AGOSTO!H157+SEPTIEMBRE!H157+'OCTUBRE '!H157+'NOVIEMBRE '!H157+'DICIEMBRE '!H157</f>
        <v>0</v>
      </c>
      <c r="I157" s="64">
        <f>+'ENERO '!I157+FEBRERO!I157+MARZO!I157+ABRIL!I157+'MAYO '!I157+JUNIO!I157+JULIO!I157+AGOSTO!I157+SEPTIEMBRE!I157+'OCTUBRE '!I157+'NOVIEMBRE '!I157+'DICIEMBRE '!I157</f>
        <v>0</v>
      </c>
      <c r="J157" s="64">
        <f>+'ENERO '!J157+FEBRERO!J157+MARZO!J157+ABRIL!J157+'MAYO '!J157+JUNIO!J157+JULIO!J157+AGOSTO!J157+SEPTIEMBRE!J157+'OCTUBRE '!J157+'NOVIEMBRE '!J157+'DICIEMBRE '!J157</f>
        <v>0</v>
      </c>
      <c r="K157" s="64">
        <f>+'ENERO '!K157+FEBRERO!K157+MARZO!K157+ABRIL!K157+'MAYO '!K157+JUNIO!K157+JULIO!K157+AGOSTO!K157+SEPTIEMBRE!K157+'OCTUBRE '!K157+'NOVIEMBRE '!K157+'DICIEMBRE '!K157</f>
        <v>0</v>
      </c>
      <c r="L157" s="64">
        <f>+'ENERO '!L157+FEBRERO!L157+MARZO!L157+ABRIL!L157+'MAYO '!L157+JUNIO!L157+JULIO!L157+AGOSTO!L157+SEPTIEMBRE!L157+'OCTUBRE '!L157+'NOVIEMBRE '!L157+'DICIEMBRE '!L157</f>
        <v>0</v>
      </c>
      <c r="M157" s="64">
        <f>+'ENERO '!M157+FEBRERO!M157+MARZO!M157+ABRIL!M157+'MAYO '!M157+JUNIO!M157+JULIO!M157+AGOSTO!M157+SEPTIEMBRE!M157+'OCTUBRE '!M157+'NOVIEMBRE '!M157+'DICIEMBRE '!M157</f>
        <v>0</v>
      </c>
      <c r="N157" s="64">
        <f>+'ENERO '!N157+FEBRERO!N157+MARZO!N157+ABRIL!N157+'MAYO '!N157+JUNIO!N157+JULIO!N157+AGOSTO!N157+SEPTIEMBRE!N157+'OCTUBRE '!N157+'NOVIEMBRE '!N157+'DICIEMBRE '!N157</f>
        <v>0</v>
      </c>
      <c r="O157" s="64">
        <f>+'ENERO '!O157+FEBRERO!O157+MARZO!O157+ABRIL!O157+'MAYO '!O157+JUNIO!O157+JULIO!O157+AGOSTO!O157+SEPTIEMBRE!O157+'OCTUBRE '!O157+'NOVIEMBRE '!O157+'DICIEMBRE '!O157</f>
        <v>0</v>
      </c>
      <c r="P157" s="64">
        <f>+'ENERO '!P157+FEBRERO!P157+MARZO!P157+ABRIL!P157+'MAYO '!P157+JUNIO!P157+JULIO!P157+AGOSTO!P157+SEPTIEMBRE!P157+'OCTUBRE '!P157+'NOVIEMBRE '!P157+'DICIEMBRE '!P157</f>
        <v>0</v>
      </c>
      <c r="Q157" s="64">
        <f>+'ENERO '!Q157+FEBRERO!Q157+MARZO!Q157+ABRIL!Q157+'MAYO '!Q157+JUNIO!Q157+JULIO!Q157+AGOSTO!Q157+SEPTIEMBRE!Q157+'OCTUBRE '!Q157+'NOVIEMBRE '!Q157+'DICIEMBRE '!Q157</f>
        <v>0</v>
      </c>
      <c r="R157" s="64">
        <f>+'ENERO '!R157+FEBRERO!R157+MARZO!R157+ABRIL!R157+'MAYO '!R157+JUNIO!R157+JULIO!R157+AGOSTO!R157+SEPTIEMBRE!R157+'OCTUBRE '!R157+'NOVIEMBRE '!R157+'DICIEMBRE '!R157</f>
        <v>0</v>
      </c>
      <c r="S157" s="64">
        <f>+'ENERO '!S157+FEBRERO!S157+MARZO!S157+ABRIL!S157+'MAYO '!S157+JUNIO!S157+JULIO!S157+AGOSTO!S157+SEPTIEMBRE!S157+'OCTUBRE '!S157+'NOVIEMBRE '!S157+'DICIEMBRE '!S157</f>
        <v>0</v>
      </c>
      <c r="T157" s="64">
        <f>+'ENERO '!T157+FEBRERO!T157+MARZO!T157+ABRIL!T157+'MAYO '!T157+JUNIO!T157+JULIO!T157+AGOSTO!T157+SEPTIEMBRE!T157+'OCTUBRE '!T157+'NOVIEMBRE '!T157+'DICIEMBRE '!T157</f>
        <v>0</v>
      </c>
      <c r="U157" s="64">
        <f>+'ENERO '!U157+FEBRERO!U157+MARZO!U157+ABRIL!U157+'MAYO '!U157+JUNIO!U157+JULIO!U157+AGOSTO!U157+SEPTIEMBRE!U157+'OCTUBRE '!U157+'NOVIEMBRE '!U157+'DICIEMBRE '!U157</f>
        <v>0</v>
      </c>
      <c r="V157" s="64">
        <f>+'ENERO '!V157+FEBRERO!V157+MARZO!V157+ABRIL!V157+'MAYO '!V157+JUNIO!V157+JULIO!V157+AGOSTO!V157+SEPTIEMBRE!V157+'OCTUBRE '!V157+'NOVIEMBRE '!V157+'DICIEMBRE '!V157</f>
        <v>0</v>
      </c>
      <c r="W157" s="64">
        <f>+'ENERO '!W157+FEBRERO!W157+MARZO!W157+ABRIL!W157+'MAYO '!W157+JUNIO!W157+JULIO!W157+AGOSTO!W157+SEPTIEMBRE!W157+'OCTUBRE '!W157+'NOVIEMBRE '!W157+'DICIEMBRE '!W157</f>
        <v>0</v>
      </c>
      <c r="X157" s="46" t="str">
        <f t="shared" si="48"/>
        <v/>
      </c>
      <c r="AR157" s="10"/>
      <c r="AS157" s="10"/>
      <c r="AU157" s="10"/>
      <c r="BA157" s="10"/>
      <c r="BQ157" s="105" t="str">
        <f t="shared" si="49"/>
        <v/>
      </c>
      <c r="BY157" s="45">
        <f t="shared" si="50"/>
        <v>0</v>
      </c>
    </row>
    <row r="158" spans="1:77" s="2" customFormat="1" ht="15" customHeight="1" x14ac:dyDescent="0.15">
      <c r="A158" s="23" t="s">
        <v>71</v>
      </c>
      <c r="B158" s="87">
        <f t="shared" si="47"/>
        <v>0</v>
      </c>
      <c r="C158" s="64">
        <f>+'ENERO '!C158+FEBRERO!C158+MARZO!C158+ABRIL!C158+'MAYO '!C158+JUNIO!C158+JULIO!C158+AGOSTO!C158+SEPTIEMBRE!C158+'OCTUBRE '!C158+'NOVIEMBRE '!C158+'DICIEMBRE '!C158</f>
        <v>0</v>
      </c>
      <c r="D158" s="64">
        <f>+'ENERO '!D158+FEBRERO!D158+MARZO!D158+ABRIL!D158+'MAYO '!D158+JUNIO!D158+JULIO!D158+AGOSTO!D158+SEPTIEMBRE!D158+'OCTUBRE '!D158+'NOVIEMBRE '!D158+'DICIEMBRE '!D158</f>
        <v>0</v>
      </c>
      <c r="E158" s="64">
        <f>+'ENERO '!E158+FEBRERO!E158+MARZO!E158+ABRIL!E158+'MAYO '!E158+JUNIO!E158+JULIO!E158+AGOSTO!E158+SEPTIEMBRE!E158+'OCTUBRE '!E158+'NOVIEMBRE '!E158+'DICIEMBRE '!E158</f>
        <v>0</v>
      </c>
      <c r="F158" s="64">
        <f>+'ENERO '!F158+FEBRERO!F158+MARZO!F158+ABRIL!F158+'MAYO '!F158+JUNIO!F158+JULIO!F158+AGOSTO!F158+SEPTIEMBRE!F158+'OCTUBRE '!F158+'NOVIEMBRE '!F158+'DICIEMBRE '!F158</f>
        <v>0</v>
      </c>
      <c r="G158" s="64">
        <f>+'ENERO '!G158+FEBRERO!G158+MARZO!G158+ABRIL!G158+'MAYO '!G158+JUNIO!G158+JULIO!G158+AGOSTO!G158+SEPTIEMBRE!G158+'OCTUBRE '!G158+'NOVIEMBRE '!G158+'DICIEMBRE '!G158</f>
        <v>0</v>
      </c>
      <c r="H158" s="64">
        <f>+'ENERO '!H158+FEBRERO!H158+MARZO!H158+ABRIL!H158+'MAYO '!H158+JUNIO!H158+JULIO!H158+AGOSTO!H158+SEPTIEMBRE!H158+'OCTUBRE '!H158+'NOVIEMBRE '!H158+'DICIEMBRE '!H158</f>
        <v>0</v>
      </c>
      <c r="I158" s="64">
        <f>+'ENERO '!I158+FEBRERO!I158+MARZO!I158+ABRIL!I158+'MAYO '!I158+JUNIO!I158+JULIO!I158+AGOSTO!I158+SEPTIEMBRE!I158+'OCTUBRE '!I158+'NOVIEMBRE '!I158+'DICIEMBRE '!I158</f>
        <v>0</v>
      </c>
      <c r="J158" s="64">
        <f>+'ENERO '!J158+FEBRERO!J158+MARZO!J158+ABRIL!J158+'MAYO '!J158+JUNIO!J158+JULIO!J158+AGOSTO!J158+SEPTIEMBRE!J158+'OCTUBRE '!J158+'NOVIEMBRE '!J158+'DICIEMBRE '!J158</f>
        <v>0</v>
      </c>
      <c r="K158" s="64">
        <f>+'ENERO '!K158+FEBRERO!K158+MARZO!K158+ABRIL!K158+'MAYO '!K158+JUNIO!K158+JULIO!K158+AGOSTO!K158+SEPTIEMBRE!K158+'OCTUBRE '!K158+'NOVIEMBRE '!K158+'DICIEMBRE '!K158</f>
        <v>0</v>
      </c>
      <c r="L158" s="64">
        <f>+'ENERO '!L158+FEBRERO!L158+MARZO!L158+ABRIL!L158+'MAYO '!L158+JUNIO!L158+JULIO!L158+AGOSTO!L158+SEPTIEMBRE!L158+'OCTUBRE '!L158+'NOVIEMBRE '!L158+'DICIEMBRE '!L158</f>
        <v>0</v>
      </c>
      <c r="M158" s="64">
        <f>+'ENERO '!M158+FEBRERO!M158+MARZO!M158+ABRIL!M158+'MAYO '!M158+JUNIO!M158+JULIO!M158+AGOSTO!M158+SEPTIEMBRE!M158+'OCTUBRE '!M158+'NOVIEMBRE '!M158+'DICIEMBRE '!M158</f>
        <v>0</v>
      </c>
      <c r="N158" s="64">
        <f>+'ENERO '!N158+FEBRERO!N158+MARZO!N158+ABRIL!N158+'MAYO '!N158+JUNIO!N158+JULIO!N158+AGOSTO!N158+SEPTIEMBRE!N158+'OCTUBRE '!N158+'NOVIEMBRE '!N158+'DICIEMBRE '!N158</f>
        <v>0</v>
      </c>
      <c r="O158" s="64">
        <f>+'ENERO '!O158+FEBRERO!O158+MARZO!O158+ABRIL!O158+'MAYO '!O158+JUNIO!O158+JULIO!O158+AGOSTO!O158+SEPTIEMBRE!O158+'OCTUBRE '!O158+'NOVIEMBRE '!O158+'DICIEMBRE '!O158</f>
        <v>0</v>
      </c>
      <c r="P158" s="64">
        <f>+'ENERO '!P158+FEBRERO!P158+MARZO!P158+ABRIL!P158+'MAYO '!P158+JUNIO!P158+JULIO!P158+AGOSTO!P158+SEPTIEMBRE!P158+'OCTUBRE '!P158+'NOVIEMBRE '!P158+'DICIEMBRE '!P158</f>
        <v>0</v>
      </c>
      <c r="Q158" s="64">
        <f>+'ENERO '!Q158+FEBRERO!Q158+MARZO!Q158+ABRIL!Q158+'MAYO '!Q158+JUNIO!Q158+JULIO!Q158+AGOSTO!Q158+SEPTIEMBRE!Q158+'OCTUBRE '!Q158+'NOVIEMBRE '!Q158+'DICIEMBRE '!Q158</f>
        <v>0</v>
      </c>
      <c r="R158" s="64">
        <f>+'ENERO '!R158+FEBRERO!R158+MARZO!R158+ABRIL!R158+'MAYO '!R158+JUNIO!R158+JULIO!R158+AGOSTO!R158+SEPTIEMBRE!R158+'OCTUBRE '!R158+'NOVIEMBRE '!R158+'DICIEMBRE '!R158</f>
        <v>0</v>
      </c>
      <c r="S158" s="64">
        <f>+'ENERO '!S158+FEBRERO!S158+MARZO!S158+ABRIL!S158+'MAYO '!S158+JUNIO!S158+JULIO!S158+AGOSTO!S158+SEPTIEMBRE!S158+'OCTUBRE '!S158+'NOVIEMBRE '!S158+'DICIEMBRE '!S158</f>
        <v>0</v>
      </c>
      <c r="T158" s="64">
        <f>+'ENERO '!T158+FEBRERO!T158+MARZO!T158+ABRIL!T158+'MAYO '!T158+JUNIO!T158+JULIO!T158+AGOSTO!T158+SEPTIEMBRE!T158+'OCTUBRE '!T158+'NOVIEMBRE '!T158+'DICIEMBRE '!T158</f>
        <v>0</v>
      </c>
      <c r="U158" s="64">
        <f>+'ENERO '!U158+FEBRERO!U158+MARZO!U158+ABRIL!U158+'MAYO '!U158+JUNIO!U158+JULIO!U158+AGOSTO!U158+SEPTIEMBRE!U158+'OCTUBRE '!U158+'NOVIEMBRE '!U158+'DICIEMBRE '!U158</f>
        <v>0</v>
      </c>
      <c r="V158" s="64">
        <f>+'ENERO '!V158+FEBRERO!V158+MARZO!V158+ABRIL!V158+'MAYO '!V158+JUNIO!V158+JULIO!V158+AGOSTO!V158+SEPTIEMBRE!V158+'OCTUBRE '!V158+'NOVIEMBRE '!V158+'DICIEMBRE '!V158</f>
        <v>0</v>
      </c>
      <c r="W158" s="64">
        <f>+'ENERO '!W158+FEBRERO!W158+MARZO!W158+ABRIL!W158+'MAYO '!W158+JUNIO!W158+JULIO!W158+AGOSTO!W158+SEPTIEMBRE!W158+'OCTUBRE '!W158+'NOVIEMBRE '!W158+'DICIEMBRE '!W158</f>
        <v>0</v>
      </c>
      <c r="X158" s="46" t="str">
        <f t="shared" si="48"/>
        <v/>
      </c>
      <c r="AR158" s="10"/>
      <c r="AS158" s="10"/>
      <c r="AU158" s="10"/>
      <c r="BA158" s="10"/>
      <c r="BQ158" s="105" t="str">
        <f t="shared" si="49"/>
        <v/>
      </c>
      <c r="BY158" s="45">
        <f t="shared" si="50"/>
        <v>0</v>
      </c>
    </row>
    <row r="159" spans="1:77" s="2" customFormat="1" ht="15" customHeight="1" x14ac:dyDescent="0.15">
      <c r="A159" s="23" t="s">
        <v>72</v>
      </c>
      <c r="B159" s="87">
        <f t="shared" si="47"/>
        <v>0</v>
      </c>
      <c r="C159" s="64">
        <f>+'ENERO '!C159+FEBRERO!C159+MARZO!C159+ABRIL!C159+'MAYO '!C159+JUNIO!C159+JULIO!C159+AGOSTO!C159+SEPTIEMBRE!C159+'OCTUBRE '!C159+'NOVIEMBRE '!C159+'DICIEMBRE '!C159</f>
        <v>0</v>
      </c>
      <c r="D159" s="64">
        <f>+'ENERO '!D159+FEBRERO!D159+MARZO!D159+ABRIL!D159+'MAYO '!D159+JUNIO!D159+JULIO!D159+AGOSTO!D159+SEPTIEMBRE!D159+'OCTUBRE '!D159+'NOVIEMBRE '!D159+'DICIEMBRE '!D159</f>
        <v>0</v>
      </c>
      <c r="E159" s="64">
        <f>+'ENERO '!E159+FEBRERO!E159+MARZO!E159+ABRIL!E159+'MAYO '!E159+JUNIO!E159+JULIO!E159+AGOSTO!E159+SEPTIEMBRE!E159+'OCTUBRE '!E159+'NOVIEMBRE '!E159+'DICIEMBRE '!E159</f>
        <v>0</v>
      </c>
      <c r="F159" s="64">
        <f>+'ENERO '!F159+FEBRERO!F159+MARZO!F159+ABRIL!F159+'MAYO '!F159+JUNIO!F159+JULIO!F159+AGOSTO!F159+SEPTIEMBRE!F159+'OCTUBRE '!F159+'NOVIEMBRE '!F159+'DICIEMBRE '!F159</f>
        <v>0</v>
      </c>
      <c r="G159" s="64">
        <f>+'ENERO '!G159+FEBRERO!G159+MARZO!G159+ABRIL!G159+'MAYO '!G159+JUNIO!G159+JULIO!G159+AGOSTO!G159+SEPTIEMBRE!G159+'OCTUBRE '!G159+'NOVIEMBRE '!G159+'DICIEMBRE '!G159</f>
        <v>0</v>
      </c>
      <c r="H159" s="64">
        <f>+'ENERO '!H159+FEBRERO!H159+MARZO!H159+ABRIL!H159+'MAYO '!H159+JUNIO!H159+JULIO!H159+AGOSTO!H159+SEPTIEMBRE!H159+'OCTUBRE '!H159+'NOVIEMBRE '!H159+'DICIEMBRE '!H159</f>
        <v>0</v>
      </c>
      <c r="I159" s="64">
        <f>+'ENERO '!I159+FEBRERO!I159+MARZO!I159+ABRIL!I159+'MAYO '!I159+JUNIO!I159+JULIO!I159+AGOSTO!I159+SEPTIEMBRE!I159+'OCTUBRE '!I159+'NOVIEMBRE '!I159+'DICIEMBRE '!I159</f>
        <v>0</v>
      </c>
      <c r="J159" s="64">
        <f>+'ENERO '!J159+FEBRERO!J159+MARZO!J159+ABRIL!J159+'MAYO '!J159+JUNIO!J159+JULIO!J159+AGOSTO!J159+SEPTIEMBRE!J159+'OCTUBRE '!J159+'NOVIEMBRE '!J159+'DICIEMBRE '!J159</f>
        <v>0</v>
      </c>
      <c r="K159" s="64">
        <f>+'ENERO '!K159+FEBRERO!K159+MARZO!K159+ABRIL!K159+'MAYO '!K159+JUNIO!K159+JULIO!K159+AGOSTO!K159+SEPTIEMBRE!K159+'OCTUBRE '!K159+'NOVIEMBRE '!K159+'DICIEMBRE '!K159</f>
        <v>0</v>
      </c>
      <c r="L159" s="64">
        <f>+'ENERO '!L159+FEBRERO!L159+MARZO!L159+ABRIL!L159+'MAYO '!L159+JUNIO!L159+JULIO!L159+AGOSTO!L159+SEPTIEMBRE!L159+'OCTUBRE '!L159+'NOVIEMBRE '!L159+'DICIEMBRE '!L159</f>
        <v>0</v>
      </c>
      <c r="M159" s="64">
        <f>+'ENERO '!M159+FEBRERO!M159+MARZO!M159+ABRIL!M159+'MAYO '!M159+JUNIO!M159+JULIO!M159+AGOSTO!M159+SEPTIEMBRE!M159+'OCTUBRE '!M159+'NOVIEMBRE '!M159+'DICIEMBRE '!M159</f>
        <v>0</v>
      </c>
      <c r="N159" s="64">
        <f>+'ENERO '!N159+FEBRERO!N159+MARZO!N159+ABRIL!N159+'MAYO '!N159+JUNIO!N159+JULIO!N159+AGOSTO!N159+SEPTIEMBRE!N159+'OCTUBRE '!N159+'NOVIEMBRE '!N159+'DICIEMBRE '!N159</f>
        <v>0</v>
      </c>
      <c r="O159" s="64">
        <f>+'ENERO '!O159+FEBRERO!O159+MARZO!O159+ABRIL!O159+'MAYO '!O159+JUNIO!O159+JULIO!O159+AGOSTO!O159+SEPTIEMBRE!O159+'OCTUBRE '!O159+'NOVIEMBRE '!O159+'DICIEMBRE '!O159</f>
        <v>0</v>
      </c>
      <c r="P159" s="64">
        <f>+'ENERO '!P159+FEBRERO!P159+MARZO!P159+ABRIL!P159+'MAYO '!P159+JUNIO!P159+JULIO!P159+AGOSTO!P159+SEPTIEMBRE!P159+'OCTUBRE '!P159+'NOVIEMBRE '!P159+'DICIEMBRE '!P159</f>
        <v>0</v>
      </c>
      <c r="Q159" s="64">
        <f>+'ENERO '!Q159+FEBRERO!Q159+MARZO!Q159+ABRIL!Q159+'MAYO '!Q159+JUNIO!Q159+JULIO!Q159+AGOSTO!Q159+SEPTIEMBRE!Q159+'OCTUBRE '!Q159+'NOVIEMBRE '!Q159+'DICIEMBRE '!Q159</f>
        <v>0</v>
      </c>
      <c r="R159" s="64">
        <f>+'ENERO '!R159+FEBRERO!R159+MARZO!R159+ABRIL!R159+'MAYO '!R159+JUNIO!R159+JULIO!R159+AGOSTO!R159+SEPTIEMBRE!R159+'OCTUBRE '!R159+'NOVIEMBRE '!R159+'DICIEMBRE '!R159</f>
        <v>0</v>
      </c>
      <c r="S159" s="64">
        <f>+'ENERO '!S159+FEBRERO!S159+MARZO!S159+ABRIL!S159+'MAYO '!S159+JUNIO!S159+JULIO!S159+AGOSTO!S159+SEPTIEMBRE!S159+'OCTUBRE '!S159+'NOVIEMBRE '!S159+'DICIEMBRE '!S159</f>
        <v>0</v>
      </c>
      <c r="T159" s="64">
        <f>+'ENERO '!T159+FEBRERO!T159+MARZO!T159+ABRIL!T159+'MAYO '!T159+JUNIO!T159+JULIO!T159+AGOSTO!T159+SEPTIEMBRE!T159+'OCTUBRE '!T159+'NOVIEMBRE '!T159+'DICIEMBRE '!T159</f>
        <v>0</v>
      </c>
      <c r="U159" s="64">
        <f>+'ENERO '!U159+FEBRERO!U159+MARZO!U159+ABRIL!U159+'MAYO '!U159+JUNIO!U159+JULIO!U159+AGOSTO!U159+SEPTIEMBRE!U159+'OCTUBRE '!U159+'NOVIEMBRE '!U159+'DICIEMBRE '!U159</f>
        <v>0</v>
      </c>
      <c r="V159" s="64">
        <f>+'ENERO '!V159+FEBRERO!V159+MARZO!V159+ABRIL!V159+'MAYO '!V159+JUNIO!V159+JULIO!V159+AGOSTO!V159+SEPTIEMBRE!V159+'OCTUBRE '!V159+'NOVIEMBRE '!V159+'DICIEMBRE '!V159</f>
        <v>0</v>
      </c>
      <c r="W159" s="64">
        <f>+'ENERO '!W159+FEBRERO!W159+MARZO!W159+ABRIL!W159+'MAYO '!W159+JUNIO!W159+JULIO!W159+AGOSTO!W159+SEPTIEMBRE!W159+'OCTUBRE '!W159+'NOVIEMBRE '!W159+'DICIEMBRE '!W159</f>
        <v>0</v>
      </c>
      <c r="X159" s="46" t="str">
        <f t="shared" si="48"/>
        <v/>
      </c>
      <c r="AR159" s="10"/>
      <c r="AS159" s="10"/>
      <c r="AU159" s="10"/>
      <c r="BA159" s="10"/>
      <c r="BQ159" s="105" t="str">
        <f t="shared" si="49"/>
        <v/>
      </c>
      <c r="BY159" s="45">
        <f t="shared" si="50"/>
        <v>0</v>
      </c>
    </row>
    <row r="160" spans="1:77" s="2" customFormat="1" ht="15" customHeight="1" x14ac:dyDescent="0.15">
      <c r="A160" s="23" t="s">
        <v>73</v>
      </c>
      <c r="B160" s="87">
        <f t="shared" si="47"/>
        <v>0</v>
      </c>
      <c r="C160" s="64">
        <f>+'ENERO '!C160+FEBRERO!C160+MARZO!C160+ABRIL!C160+'MAYO '!C160+JUNIO!C160+JULIO!C160+AGOSTO!C160+SEPTIEMBRE!C160+'OCTUBRE '!C160+'NOVIEMBRE '!C160+'DICIEMBRE '!C160</f>
        <v>0</v>
      </c>
      <c r="D160" s="64">
        <f>+'ENERO '!D160+FEBRERO!D160+MARZO!D160+ABRIL!D160+'MAYO '!D160+JUNIO!D160+JULIO!D160+AGOSTO!D160+SEPTIEMBRE!D160+'OCTUBRE '!D160+'NOVIEMBRE '!D160+'DICIEMBRE '!D160</f>
        <v>0</v>
      </c>
      <c r="E160" s="64">
        <f>+'ENERO '!E160+FEBRERO!E160+MARZO!E160+ABRIL!E160+'MAYO '!E160+JUNIO!E160+JULIO!E160+AGOSTO!E160+SEPTIEMBRE!E160+'OCTUBRE '!E160+'NOVIEMBRE '!E160+'DICIEMBRE '!E160</f>
        <v>0</v>
      </c>
      <c r="F160" s="64">
        <f>+'ENERO '!F160+FEBRERO!F160+MARZO!F160+ABRIL!F160+'MAYO '!F160+JUNIO!F160+JULIO!F160+AGOSTO!F160+SEPTIEMBRE!F160+'OCTUBRE '!F160+'NOVIEMBRE '!F160+'DICIEMBRE '!F160</f>
        <v>0</v>
      </c>
      <c r="G160" s="64">
        <f>+'ENERO '!G160+FEBRERO!G160+MARZO!G160+ABRIL!G160+'MAYO '!G160+JUNIO!G160+JULIO!G160+AGOSTO!G160+SEPTIEMBRE!G160+'OCTUBRE '!G160+'NOVIEMBRE '!G160+'DICIEMBRE '!G160</f>
        <v>0</v>
      </c>
      <c r="H160" s="64">
        <f>+'ENERO '!H160+FEBRERO!H160+MARZO!H160+ABRIL!H160+'MAYO '!H160+JUNIO!H160+JULIO!H160+AGOSTO!H160+SEPTIEMBRE!H160+'OCTUBRE '!H160+'NOVIEMBRE '!H160+'DICIEMBRE '!H160</f>
        <v>0</v>
      </c>
      <c r="I160" s="64">
        <f>+'ENERO '!I160+FEBRERO!I160+MARZO!I160+ABRIL!I160+'MAYO '!I160+JUNIO!I160+JULIO!I160+AGOSTO!I160+SEPTIEMBRE!I160+'OCTUBRE '!I160+'NOVIEMBRE '!I160+'DICIEMBRE '!I160</f>
        <v>0</v>
      </c>
      <c r="J160" s="64">
        <f>+'ENERO '!J160+FEBRERO!J160+MARZO!J160+ABRIL!J160+'MAYO '!J160+JUNIO!J160+JULIO!J160+AGOSTO!J160+SEPTIEMBRE!J160+'OCTUBRE '!J160+'NOVIEMBRE '!J160+'DICIEMBRE '!J160</f>
        <v>0</v>
      </c>
      <c r="K160" s="64">
        <f>+'ENERO '!K160+FEBRERO!K160+MARZO!K160+ABRIL!K160+'MAYO '!K160+JUNIO!K160+JULIO!K160+AGOSTO!K160+SEPTIEMBRE!K160+'OCTUBRE '!K160+'NOVIEMBRE '!K160+'DICIEMBRE '!K160</f>
        <v>0</v>
      </c>
      <c r="L160" s="64">
        <f>+'ENERO '!L160+FEBRERO!L160+MARZO!L160+ABRIL!L160+'MAYO '!L160+JUNIO!L160+JULIO!L160+AGOSTO!L160+SEPTIEMBRE!L160+'OCTUBRE '!L160+'NOVIEMBRE '!L160+'DICIEMBRE '!L160</f>
        <v>0</v>
      </c>
      <c r="M160" s="64">
        <f>+'ENERO '!M160+FEBRERO!M160+MARZO!M160+ABRIL!M160+'MAYO '!M160+JUNIO!M160+JULIO!M160+AGOSTO!M160+SEPTIEMBRE!M160+'OCTUBRE '!M160+'NOVIEMBRE '!M160+'DICIEMBRE '!M160</f>
        <v>0</v>
      </c>
      <c r="N160" s="64">
        <f>+'ENERO '!N160+FEBRERO!N160+MARZO!N160+ABRIL!N160+'MAYO '!N160+JUNIO!N160+JULIO!N160+AGOSTO!N160+SEPTIEMBRE!N160+'OCTUBRE '!N160+'NOVIEMBRE '!N160+'DICIEMBRE '!N160</f>
        <v>0</v>
      </c>
      <c r="O160" s="64">
        <f>+'ENERO '!O160+FEBRERO!O160+MARZO!O160+ABRIL!O160+'MAYO '!O160+JUNIO!O160+JULIO!O160+AGOSTO!O160+SEPTIEMBRE!O160+'OCTUBRE '!O160+'NOVIEMBRE '!O160+'DICIEMBRE '!O160</f>
        <v>0</v>
      </c>
      <c r="P160" s="64">
        <f>+'ENERO '!P160+FEBRERO!P160+MARZO!P160+ABRIL!P160+'MAYO '!P160+JUNIO!P160+JULIO!P160+AGOSTO!P160+SEPTIEMBRE!P160+'OCTUBRE '!P160+'NOVIEMBRE '!P160+'DICIEMBRE '!P160</f>
        <v>0</v>
      </c>
      <c r="Q160" s="64">
        <f>+'ENERO '!Q160+FEBRERO!Q160+MARZO!Q160+ABRIL!Q160+'MAYO '!Q160+JUNIO!Q160+JULIO!Q160+AGOSTO!Q160+SEPTIEMBRE!Q160+'OCTUBRE '!Q160+'NOVIEMBRE '!Q160+'DICIEMBRE '!Q160</f>
        <v>0</v>
      </c>
      <c r="R160" s="64">
        <f>+'ENERO '!R160+FEBRERO!R160+MARZO!R160+ABRIL!R160+'MAYO '!R160+JUNIO!R160+JULIO!R160+AGOSTO!R160+SEPTIEMBRE!R160+'OCTUBRE '!R160+'NOVIEMBRE '!R160+'DICIEMBRE '!R160</f>
        <v>0</v>
      </c>
      <c r="S160" s="64">
        <f>+'ENERO '!S160+FEBRERO!S160+MARZO!S160+ABRIL!S160+'MAYO '!S160+JUNIO!S160+JULIO!S160+AGOSTO!S160+SEPTIEMBRE!S160+'OCTUBRE '!S160+'NOVIEMBRE '!S160+'DICIEMBRE '!S160</f>
        <v>0</v>
      </c>
      <c r="T160" s="64">
        <f>+'ENERO '!T160+FEBRERO!T160+MARZO!T160+ABRIL!T160+'MAYO '!T160+JUNIO!T160+JULIO!T160+AGOSTO!T160+SEPTIEMBRE!T160+'OCTUBRE '!T160+'NOVIEMBRE '!T160+'DICIEMBRE '!T160</f>
        <v>0</v>
      </c>
      <c r="U160" s="64">
        <f>+'ENERO '!U160+FEBRERO!U160+MARZO!U160+ABRIL!U160+'MAYO '!U160+JUNIO!U160+JULIO!U160+AGOSTO!U160+SEPTIEMBRE!U160+'OCTUBRE '!U160+'NOVIEMBRE '!U160+'DICIEMBRE '!U160</f>
        <v>0</v>
      </c>
      <c r="V160" s="64">
        <f>+'ENERO '!V160+FEBRERO!V160+MARZO!V160+ABRIL!V160+'MAYO '!V160+JUNIO!V160+JULIO!V160+AGOSTO!V160+SEPTIEMBRE!V160+'OCTUBRE '!V160+'NOVIEMBRE '!V160+'DICIEMBRE '!V160</f>
        <v>0</v>
      </c>
      <c r="W160" s="64">
        <f>+'ENERO '!W160+FEBRERO!W160+MARZO!W160+ABRIL!W160+'MAYO '!W160+JUNIO!W160+JULIO!W160+AGOSTO!W160+SEPTIEMBRE!W160+'OCTUBRE '!W160+'NOVIEMBRE '!W160+'DICIEMBRE '!W160</f>
        <v>0</v>
      </c>
      <c r="X160" s="46" t="str">
        <f t="shared" si="48"/>
        <v/>
      </c>
      <c r="AR160" s="10"/>
      <c r="AS160" s="10"/>
      <c r="AU160" s="10"/>
      <c r="BA160" s="10"/>
      <c r="BQ160" s="105" t="str">
        <f t="shared" si="49"/>
        <v/>
      </c>
      <c r="BY160" s="45">
        <f t="shared" si="50"/>
        <v>0</v>
      </c>
    </row>
    <row r="161" spans="1:77" s="2" customFormat="1" ht="15" customHeight="1" x14ac:dyDescent="0.15">
      <c r="A161" s="23" t="s">
        <v>74</v>
      </c>
      <c r="B161" s="87">
        <f t="shared" si="47"/>
        <v>0</v>
      </c>
      <c r="C161" s="64">
        <f>+'ENERO '!C161+FEBRERO!C161+MARZO!C161+ABRIL!C161+'MAYO '!C161+JUNIO!C161+JULIO!C161+AGOSTO!C161+SEPTIEMBRE!C161+'OCTUBRE '!C161+'NOVIEMBRE '!C161+'DICIEMBRE '!C161</f>
        <v>0</v>
      </c>
      <c r="D161" s="64">
        <f>+'ENERO '!D161+FEBRERO!D161+MARZO!D161+ABRIL!D161+'MAYO '!D161+JUNIO!D161+JULIO!D161+AGOSTO!D161+SEPTIEMBRE!D161+'OCTUBRE '!D161+'NOVIEMBRE '!D161+'DICIEMBRE '!D161</f>
        <v>0</v>
      </c>
      <c r="E161" s="64">
        <f>+'ENERO '!E161+FEBRERO!E161+MARZO!E161+ABRIL!E161+'MAYO '!E161+JUNIO!E161+JULIO!E161+AGOSTO!E161+SEPTIEMBRE!E161+'OCTUBRE '!E161+'NOVIEMBRE '!E161+'DICIEMBRE '!E161</f>
        <v>0</v>
      </c>
      <c r="F161" s="64">
        <f>+'ENERO '!F161+FEBRERO!F161+MARZO!F161+ABRIL!F161+'MAYO '!F161+JUNIO!F161+JULIO!F161+AGOSTO!F161+SEPTIEMBRE!F161+'OCTUBRE '!F161+'NOVIEMBRE '!F161+'DICIEMBRE '!F161</f>
        <v>0</v>
      </c>
      <c r="G161" s="64">
        <f>+'ENERO '!G161+FEBRERO!G161+MARZO!G161+ABRIL!G161+'MAYO '!G161+JUNIO!G161+JULIO!G161+AGOSTO!G161+SEPTIEMBRE!G161+'OCTUBRE '!G161+'NOVIEMBRE '!G161+'DICIEMBRE '!G161</f>
        <v>0</v>
      </c>
      <c r="H161" s="64">
        <f>+'ENERO '!H161+FEBRERO!H161+MARZO!H161+ABRIL!H161+'MAYO '!H161+JUNIO!H161+JULIO!H161+AGOSTO!H161+SEPTIEMBRE!H161+'OCTUBRE '!H161+'NOVIEMBRE '!H161+'DICIEMBRE '!H161</f>
        <v>0</v>
      </c>
      <c r="I161" s="64">
        <f>+'ENERO '!I161+FEBRERO!I161+MARZO!I161+ABRIL!I161+'MAYO '!I161+JUNIO!I161+JULIO!I161+AGOSTO!I161+SEPTIEMBRE!I161+'OCTUBRE '!I161+'NOVIEMBRE '!I161+'DICIEMBRE '!I161</f>
        <v>0</v>
      </c>
      <c r="J161" s="64">
        <f>+'ENERO '!J161+FEBRERO!J161+MARZO!J161+ABRIL!J161+'MAYO '!J161+JUNIO!J161+JULIO!J161+AGOSTO!J161+SEPTIEMBRE!J161+'OCTUBRE '!J161+'NOVIEMBRE '!J161+'DICIEMBRE '!J161</f>
        <v>0</v>
      </c>
      <c r="K161" s="64">
        <f>+'ENERO '!K161+FEBRERO!K161+MARZO!K161+ABRIL!K161+'MAYO '!K161+JUNIO!K161+JULIO!K161+AGOSTO!K161+SEPTIEMBRE!K161+'OCTUBRE '!K161+'NOVIEMBRE '!K161+'DICIEMBRE '!K161</f>
        <v>0</v>
      </c>
      <c r="L161" s="64">
        <f>+'ENERO '!L161+FEBRERO!L161+MARZO!L161+ABRIL!L161+'MAYO '!L161+JUNIO!L161+JULIO!L161+AGOSTO!L161+SEPTIEMBRE!L161+'OCTUBRE '!L161+'NOVIEMBRE '!L161+'DICIEMBRE '!L161</f>
        <v>0</v>
      </c>
      <c r="M161" s="64">
        <f>+'ENERO '!M161+FEBRERO!M161+MARZO!M161+ABRIL!M161+'MAYO '!M161+JUNIO!M161+JULIO!M161+AGOSTO!M161+SEPTIEMBRE!M161+'OCTUBRE '!M161+'NOVIEMBRE '!M161+'DICIEMBRE '!M161</f>
        <v>0</v>
      </c>
      <c r="N161" s="64">
        <f>+'ENERO '!N161+FEBRERO!N161+MARZO!N161+ABRIL!N161+'MAYO '!N161+JUNIO!N161+JULIO!N161+AGOSTO!N161+SEPTIEMBRE!N161+'OCTUBRE '!N161+'NOVIEMBRE '!N161+'DICIEMBRE '!N161</f>
        <v>0</v>
      </c>
      <c r="O161" s="64">
        <f>+'ENERO '!O161+FEBRERO!O161+MARZO!O161+ABRIL!O161+'MAYO '!O161+JUNIO!O161+JULIO!O161+AGOSTO!O161+SEPTIEMBRE!O161+'OCTUBRE '!O161+'NOVIEMBRE '!O161+'DICIEMBRE '!O161</f>
        <v>0</v>
      </c>
      <c r="P161" s="64">
        <f>+'ENERO '!P161+FEBRERO!P161+MARZO!P161+ABRIL!P161+'MAYO '!P161+JUNIO!P161+JULIO!P161+AGOSTO!P161+SEPTIEMBRE!P161+'OCTUBRE '!P161+'NOVIEMBRE '!P161+'DICIEMBRE '!P161</f>
        <v>0</v>
      </c>
      <c r="Q161" s="64">
        <f>+'ENERO '!Q161+FEBRERO!Q161+MARZO!Q161+ABRIL!Q161+'MAYO '!Q161+JUNIO!Q161+JULIO!Q161+AGOSTO!Q161+SEPTIEMBRE!Q161+'OCTUBRE '!Q161+'NOVIEMBRE '!Q161+'DICIEMBRE '!Q161</f>
        <v>0</v>
      </c>
      <c r="R161" s="64">
        <f>+'ENERO '!R161+FEBRERO!R161+MARZO!R161+ABRIL!R161+'MAYO '!R161+JUNIO!R161+JULIO!R161+AGOSTO!R161+SEPTIEMBRE!R161+'OCTUBRE '!R161+'NOVIEMBRE '!R161+'DICIEMBRE '!R161</f>
        <v>0</v>
      </c>
      <c r="S161" s="64">
        <f>+'ENERO '!S161+FEBRERO!S161+MARZO!S161+ABRIL!S161+'MAYO '!S161+JUNIO!S161+JULIO!S161+AGOSTO!S161+SEPTIEMBRE!S161+'OCTUBRE '!S161+'NOVIEMBRE '!S161+'DICIEMBRE '!S161</f>
        <v>0</v>
      </c>
      <c r="T161" s="64">
        <f>+'ENERO '!T161+FEBRERO!T161+MARZO!T161+ABRIL!T161+'MAYO '!T161+JUNIO!T161+JULIO!T161+AGOSTO!T161+SEPTIEMBRE!T161+'OCTUBRE '!T161+'NOVIEMBRE '!T161+'DICIEMBRE '!T161</f>
        <v>0</v>
      </c>
      <c r="U161" s="64">
        <f>+'ENERO '!U161+FEBRERO!U161+MARZO!U161+ABRIL!U161+'MAYO '!U161+JUNIO!U161+JULIO!U161+AGOSTO!U161+SEPTIEMBRE!U161+'OCTUBRE '!U161+'NOVIEMBRE '!U161+'DICIEMBRE '!U161</f>
        <v>0</v>
      </c>
      <c r="V161" s="64">
        <f>+'ENERO '!V161+FEBRERO!V161+MARZO!V161+ABRIL!V161+'MAYO '!V161+JUNIO!V161+JULIO!V161+AGOSTO!V161+SEPTIEMBRE!V161+'OCTUBRE '!V161+'NOVIEMBRE '!V161+'DICIEMBRE '!V161</f>
        <v>0</v>
      </c>
      <c r="W161" s="64">
        <f>+'ENERO '!W161+FEBRERO!W161+MARZO!W161+ABRIL!W161+'MAYO '!W161+JUNIO!W161+JULIO!W161+AGOSTO!W161+SEPTIEMBRE!W161+'OCTUBRE '!W161+'NOVIEMBRE '!W161+'DICIEMBRE '!W161</f>
        <v>0</v>
      </c>
      <c r="X161" s="46" t="str">
        <f t="shared" si="48"/>
        <v/>
      </c>
      <c r="AR161" s="10"/>
      <c r="AS161" s="10"/>
      <c r="AU161" s="10"/>
      <c r="BA161" s="10"/>
      <c r="BQ161" s="105" t="str">
        <f t="shared" si="49"/>
        <v/>
      </c>
      <c r="BY161" s="45">
        <f t="shared" si="50"/>
        <v>0</v>
      </c>
    </row>
    <row r="162" spans="1:77" s="2" customFormat="1" ht="15" customHeight="1" x14ac:dyDescent="0.15">
      <c r="A162" s="23" t="s">
        <v>75</v>
      </c>
      <c r="B162" s="87">
        <f t="shared" si="47"/>
        <v>10</v>
      </c>
      <c r="C162" s="64">
        <f>+'ENERO '!C162+FEBRERO!C162+MARZO!C162+ABRIL!C162+'MAYO '!C162+JUNIO!C162+JULIO!C162+AGOSTO!C162+SEPTIEMBRE!C162+'OCTUBRE '!C162+'NOVIEMBRE '!C162+'DICIEMBRE '!C162</f>
        <v>0</v>
      </c>
      <c r="D162" s="64">
        <f>+'ENERO '!D162+FEBRERO!D162+MARZO!D162+ABRIL!D162+'MAYO '!D162+JUNIO!D162+JULIO!D162+AGOSTO!D162+SEPTIEMBRE!D162+'OCTUBRE '!D162+'NOVIEMBRE '!D162+'DICIEMBRE '!D162</f>
        <v>0</v>
      </c>
      <c r="E162" s="64">
        <f>+'ENERO '!E162+FEBRERO!E162+MARZO!E162+ABRIL!E162+'MAYO '!E162+JUNIO!E162+JULIO!E162+AGOSTO!E162+SEPTIEMBRE!E162+'OCTUBRE '!E162+'NOVIEMBRE '!E162+'DICIEMBRE '!E162</f>
        <v>0</v>
      </c>
      <c r="F162" s="64">
        <f>+'ENERO '!F162+FEBRERO!F162+MARZO!F162+ABRIL!F162+'MAYO '!F162+JUNIO!F162+JULIO!F162+AGOSTO!F162+SEPTIEMBRE!F162+'OCTUBRE '!F162+'NOVIEMBRE '!F162+'DICIEMBRE '!F162</f>
        <v>0</v>
      </c>
      <c r="G162" s="64">
        <f>+'ENERO '!G162+FEBRERO!G162+MARZO!G162+ABRIL!G162+'MAYO '!G162+JUNIO!G162+JULIO!G162+AGOSTO!G162+SEPTIEMBRE!G162+'OCTUBRE '!G162+'NOVIEMBRE '!G162+'DICIEMBRE '!G162</f>
        <v>0</v>
      </c>
      <c r="H162" s="64">
        <f>+'ENERO '!H162+FEBRERO!H162+MARZO!H162+ABRIL!H162+'MAYO '!H162+JUNIO!H162+JULIO!H162+AGOSTO!H162+SEPTIEMBRE!H162+'OCTUBRE '!H162+'NOVIEMBRE '!H162+'DICIEMBRE '!H162</f>
        <v>0</v>
      </c>
      <c r="I162" s="64">
        <f>+'ENERO '!I162+FEBRERO!I162+MARZO!I162+ABRIL!I162+'MAYO '!I162+JUNIO!I162+JULIO!I162+AGOSTO!I162+SEPTIEMBRE!I162+'OCTUBRE '!I162+'NOVIEMBRE '!I162+'DICIEMBRE '!I162</f>
        <v>0</v>
      </c>
      <c r="J162" s="64">
        <f>+'ENERO '!J162+FEBRERO!J162+MARZO!J162+ABRIL!J162+'MAYO '!J162+JUNIO!J162+JULIO!J162+AGOSTO!J162+SEPTIEMBRE!J162+'OCTUBRE '!J162+'NOVIEMBRE '!J162+'DICIEMBRE '!J162</f>
        <v>0</v>
      </c>
      <c r="K162" s="64">
        <f>+'ENERO '!K162+FEBRERO!K162+MARZO!K162+ABRIL!K162+'MAYO '!K162+JUNIO!K162+JULIO!K162+AGOSTO!K162+SEPTIEMBRE!K162+'OCTUBRE '!K162+'NOVIEMBRE '!K162+'DICIEMBRE '!K162</f>
        <v>1</v>
      </c>
      <c r="L162" s="64">
        <f>+'ENERO '!L162+FEBRERO!L162+MARZO!L162+ABRIL!L162+'MAYO '!L162+JUNIO!L162+JULIO!L162+AGOSTO!L162+SEPTIEMBRE!L162+'OCTUBRE '!L162+'NOVIEMBRE '!L162+'DICIEMBRE '!L162</f>
        <v>0</v>
      </c>
      <c r="M162" s="64">
        <f>+'ENERO '!M162+FEBRERO!M162+MARZO!M162+ABRIL!M162+'MAYO '!M162+JUNIO!M162+JULIO!M162+AGOSTO!M162+SEPTIEMBRE!M162+'OCTUBRE '!M162+'NOVIEMBRE '!M162+'DICIEMBRE '!M162</f>
        <v>1</v>
      </c>
      <c r="N162" s="64">
        <f>+'ENERO '!N162+FEBRERO!N162+MARZO!N162+ABRIL!N162+'MAYO '!N162+JUNIO!N162+JULIO!N162+AGOSTO!N162+SEPTIEMBRE!N162+'OCTUBRE '!N162+'NOVIEMBRE '!N162+'DICIEMBRE '!N162</f>
        <v>2</v>
      </c>
      <c r="O162" s="64">
        <f>+'ENERO '!O162+FEBRERO!O162+MARZO!O162+ABRIL!O162+'MAYO '!O162+JUNIO!O162+JULIO!O162+AGOSTO!O162+SEPTIEMBRE!O162+'OCTUBRE '!O162+'NOVIEMBRE '!O162+'DICIEMBRE '!O162</f>
        <v>2</v>
      </c>
      <c r="P162" s="64">
        <f>+'ENERO '!P162+FEBRERO!P162+MARZO!P162+ABRIL!P162+'MAYO '!P162+JUNIO!P162+JULIO!P162+AGOSTO!P162+SEPTIEMBRE!P162+'OCTUBRE '!P162+'NOVIEMBRE '!P162+'DICIEMBRE '!P162</f>
        <v>3</v>
      </c>
      <c r="Q162" s="64">
        <f>+'ENERO '!Q162+FEBRERO!Q162+MARZO!Q162+ABRIL!Q162+'MAYO '!Q162+JUNIO!Q162+JULIO!Q162+AGOSTO!Q162+SEPTIEMBRE!Q162+'OCTUBRE '!Q162+'NOVIEMBRE '!Q162+'DICIEMBRE '!Q162</f>
        <v>1</v>
      </c>
      <c r="R162" s="64">
        <f>+'ENERO '!R162+FEBRERO!R162+MARZO!R162+ABRIL!R162+'MAYO '!R162+JUNIO!R162+JULIO!R162+AGOSTO!R162+SEPTIEMBRE!R162+'OCTUBRE '!R162+'NOVIEMBRE '!R162+'DICIEMBRE '!R162</f>
        <v>0</v>
      </c>
      <c r="S162" s="64">
        <f>+'ENERO '!S162+FEBRERO!S162+MARZO!S162+ABRIL!S162+'MAYO '!S162+JUNIO!S162+JULIO!S162+AGOSTO!S162+SEPTIEMBRE!S162+'OCTUBRE '!S162+'NOVIEMBRE '!S162+'DICIEMBRE '!S162</f>
        <v>0</v>
      </c>
      <c r="T162" s="64">
        <f>+'ENERO '!T162+FEBRERO!T162+MARZO!T162+ABRIL!T162+'MAYO '!T162+JUNIO!T162+JULIO!T162+AGOSTO!T162+SEPTIEMBRE!T162+'OCTUBRE '!T162+'NOVIEMBRE '!T162+'DICIEMBRE '!T162</f>
        <v>7</v>
      </c>
      <c r="U162" s="64">
        <f>+'ENERO '!U162+FEBRERO!U162+MARZO!U162+ABRIL!U162+'MAYO '!U162+JUNIO!U162+JULIO!U162+AGOSTO!U162+SEPTIEMBRE!U162+'OCTUBRE '!U162+'NOVIEMBRE '!U162+'DICIEMBRE '!U162</f>
        <v>3</v>
      </c>
      <c r="V162" s="64">
        <f>+'ENERO '!V162+FEBRERO!V162+MARZO!V162+ABRIL!V162+'MAYO '!V162+JUNIO!V162+JULIO!V162+AGOSTO!V162+SEPTIEMBRE!V162+'OCTUBRE '!V162+'NOVIEMBRE '!V162+'DICIEMBRE '!V162</f>
        <v>0</v>
      </c>
      <c r="W162" s="64">
        <f>+'ENERO '!W162+FEBRERO!W162+MARZO!W162+ABRIL!W162+'MAYO '!W162+JUNIO!W162+JULIO!W162+AGOSTO!W162+SEPTIEMBRE!W162+'OCTUBRE '!W162+'NOVIEMBRE '!W162+'DICIEMBRE '!W162</f>
        <v>10</v>
      </c>
      <c r="X162" s="46" t="str">
        <f t="shared" si="48"/>
        <v/>
      </c>
      <c r="AR162" s="10"/>
      <c r="AS162" s="10"/>
      <c r="AU162" s="10"/>
      <c r="BA162" s="10"/>
      <c r="BQ162" s="105" t="str">
        <f t="shared" si="49"/>
        <v/>
      </c>
      <c r="BY162" s="45">
        <f t="shared" si="50"/>
        <v>0</v>
      </c>
    </row>
    <row r="163" spans="1:77" s="2" customFormat="1" ht="15" customHeight="1" x14ac:dyDescent="0.15">
      <c r="A163" s="23" t="s">
        <v>76</v>
      </c>
      <c r="B163" s="87">
        <f t="shared" si="47"/>
        <v>0</v>
      </c>
      <c r="C163" s="64">
        <f>+'ENERO '!C163+FEBRERO!C163+MARZO!C163+ABRIL!C163+'MAYO '!C163+JUNIO!C163+JULIO!C163+AGOSTO!C163+SEPTIEMBRE!C163+'OCTUBRE '!C163+'NOVIEMBRE '!C163+'DICIEMBRE '!C163</f>
        <v>0</v>
      </c>
      <c r="D163" s="64">
        <f>+'ENERO '!D163+FEBRERO!D163+MARZO!D163+ABRIL!D163+'MAYO '!D163+JUNIO!D163+JULIO!D163+AGOSTO!D163+SEPTIEMBRE!D163+'OCTUBRE '!D163+'NOVIEMBRE '!D163+'DICIEMBRE '!D163</f>
        <v>0</v>
      </c>
      <c r="E163" s="64">
        <f>+'ENERO '!E163+FEBRERO!E163+MARZO!E163+ABRIL!E163+'MAYO '!E163+JUNIO!E163+JULIO!E163+AGOSTO!E163+SEPTIEMBRE!E163+'OCTUBRE '!E163+'NOVIEMBRE '!E163+'DICIEMBRE '!E163</f>
        <v>0</v>
      </c>
      <c r="F163" s="64">
        <f>+'ENERO '!F163+FEBRERO!F163+MARZO!F163+ABRIL!F163+'MAYO '!F163+JUNIO!F163+JULIO!F163+AGOSTO!F163+SEPTIEMBRE!F163+'OCTUBRE '!F163+'NOVIEMBRE '!F163+'DICIEMBRE '!F163</f>
        <v>0</v>
      </c>
      <c r="G163" s="64">
        <f>+'ENERO '!G163+FEBRERO!G163+MARZO!G163+ABRIL!G163+'MAYO '!G163+JUNIO!G163+JULIO!G163+AGOSTO!G163+SEPTIEMBRE!G163+'OCTUBRE '!G163+'NOVIEMBRE '!G163+'DICIEMBRE '!G163</f>
        <v>0</v>
      </c>
      <c r="H163" s="64">
        <f>+'ENERO '!H163+FEBRERO!H163+MARZO!H163+ABRIL!H163+'MAYO '!H163+JUNIO!H163+JULIO!H163+AGOSTO!H163+SEPTIEMBRE!H163+'OCTUBRE '!H163+'NOVIEMBRE '!H163+'DICIEMBRE '!H163</f>
        <v>0</v>
      </c>
      <c r="I163" s="64">
        <f>+'ENERO '!I163+FEBRERO!I163+MARZO!I163+ABRIL!I163+'MAYO '!I163+JUNIO!I163+JULIO!I163+AGOSTO!I163+SEPTIEMBRE!I163+'OCTUBRE '!I163+'NOVIEMBRE '!I163+'DICIEMBRE '!I163</f>
        <v>0</v>
      </c>
      <c r="J163" s="64">
        <f>+'ENERO '!J163+FEBRERO!J163+MARZO!J163+ABRIL!J163+'MAYO '!J163+JUNIO!J163+JULIO!J163+AGOSTO!J163+SEPTIEMBRE!J163+'OCTUBRE '!J163+'NOVIEMBRE '!J163+'DICIEMBRE '!J163</f>
        <v>0</v>
      </c>
      <c r="K163" s="64">
        <f>+'ENERO '!K163+FEBRERO!K163+MARZO!K163+ABRIL!K163+'MAYO '!K163+JUNIO!K163+JULIO!K163+AGOSTO!K163+SEPTIEMBRE!K163+'OCTUBRE '!K163+'NOVIEMBRE '!K163+'DICIEMBRE '!K163</f>
        <v>0</v>
      </c>
      <c r="L163" s="64">
        <f>+'ENERO '!L163+FEBRERO!L163+MARZO!L163+ABRIL!L163+'MAYO '!L163+JUNIO!L163+JULIO!L163+AGOSTO!L163+SEPTIEMBRE!L163+'OCTUBRE '!L163+'NOVIEMBRE '!L163+'DICIEMBRE '!L163</f>
        <v>0</v>
      </c>
      <c r="M163" s="64">
        <f>+'ENERO '!M163+FEBRERO!M163+MARZO!M163+ABRIL!M163+'MAYO '!M163+JUNIO!M163+JULIO!M163+AGOSTO!M163+SEPTIEMBRE!M163+'OCTUBRE '!M163+'NOVIEMBRE '!M163+'DICIEMBRE '!M163</f>
        <v>0</v>
      </c>
      <c r="N163" s="64">
        <f>+'ENERO '!N163+FEBRERO!N163+MARZO!N163+ABRIL!N163+'MAYO '!N163+JUNIO!N163+JULIO!N163+AGOSTO!N163+SEPTIEMBRE!N163+'OCTUBRE '!N163+'NOVIEMBRE '!N163+'DICIEMBRE '!N163</f>
        <v>0</v>
      </c>
      <c r="O163" s="64">
        <f>+'ENERO '!O163+FEBRERO!O163+MARZO!O163+ABRIL!O163+'MAYO '!O163+JUNIO!O163+JULIO!O163+AGOSTO!O163+SEPTIEMBRE!O163+'OCTUBRE '!O163+'NOVIEMBRE '!O163+'DICIEMBRE '!O163</f>
        <v>0</v>
      </c>
      <c r="P163" s="64">
        <f>+'ENERO '!P163+FEBRERO!P163+MARZO!P163+ABRIL!P163+'MAYO '!P163+JUNIO!P163+JULIO!P163+AGOSTO!P163+SEPTIEMBRE!P163+'OCTUBRE '!P163+'NOVIEMBRE '!P163+'DICIEMBRE '!P163</f>
        <v>0</v>
      </c>
      <c r="Q163" s="64">
        <f>+'ENERO '!Q163+FEBRERO!Q163+MARZO!Q163+ABRIL!Q163+'MAYO '!Q163+JUNIO!Q163+JULIO!Q163+AGOSTO!Q163+SEPTIEMBRE!Q163+'OCTUBRE '!Q163+'NOVIEMBRE '!Q163+'DICIEMBRE '!Q163</f>
        <v>0</v>
      </c>
      <c r="R163" s="64">
        <f>+'ENERO '!R163+FEBRERO!R163+MARZO!R163+ABRIL!R163+'MAYO '!R163+JUNIO!R163+JULIO!R163+AGOSTO!R163+SEPTIEMBRE!R163+'OCTUBRE '!R163+'NOVIEMBRE '!R163+'DICIEMBRE '!R163</f>
        <v>0</v>
      </c>
      <c r="S163" s="64">
        <f>+'ENERO '!S163+FEBRERO!S163+MARZO!S163+ABRIL!S163+'MAYO '!S163+JUNIO!S163+JULIO!S163+AGOSTO!S163+SEPTIEMBRE!S163+'OCTUBRE '!S163+'NOVIEMBRE '!S163+'DICIEMBRE '!S163</f>
        <v>0</v>
      </c>
      <c r="T163" s="64">
        <f>+'ENERO '!T163+FEBRERO!T163+MARZO!T163+ABRIL!T163+'MAYO '!T163+JUNIO!T163+JULIO!T163+AGOSTO!T163+SEPTIEMBRE!T163+'OCTUBRE '!T163+'NOVIEMBRE '!T163+'DICIEMBRE '!T163</f>
        <v>0</v>
      </c>
      <c r="U163" s="64">
        <f>+'ENERO '!U163+FEBRERO!U163+MARZO!U163+ABRIL!U163+'MAYO '!U163+JUNIO!U163+JULIO!U163+AGOSTO!U163+SEPTIEMBRE!U163+'OCTUBRE '!U163+'NOVIEMBRE '!U163+'DICIEMBRE '!U163</f>
        <v>0</v>
      </c>
      <c r="V163" s="64">
        <f>+'ENERO '!V163+FEBRERO!V163+MARZO!V163+ABRIL!V163+'MAYO '!V163+JUNIO!V163+JULIO!V163+AGOSTO!V163+SEPTIEMBRE!V163+'OCTUBRE '!V163+'NOVIEMBRE '!V163+'DICIEMBRE '!V163</f>
        <v>0</v>
      </c>
      <c r="W163" s="64">
        <f>+'ENERO '!W163+FEBRERO!W163+MARZO!W163+ABRIL!W163+'MAYO '!W163+JUNIO!W163+JULIO!W163+AGOSTO!W163+SEPTIEMBRE!W163+'OCTUBRE '!W163+'NOVIEMBRE '!W163+'DICIEMBRE '!W163</f>
        <v>0</v>
      </c>
      <c r="X163" s="46" t="str">
        <f t="shared" si="48"/>
        <v/>
      </c>
      <c r="AR163" s="10"/>
      <c r="AS163" s="10"/>
      <c r="AU163" s="10"/>
      <c r="BA163" s="10"/>
      <c r="BQ163" s="105" t="str">
        <f t="shared" si="49"/>
        <v/>
      </c>
      <c r="BY163" s="45">
        <f t="shared" si="50"/>
        <v>0</v>
      </c>
    </row>
    <row r="164" spans="1:77" s="2" customFormat="1" ht="15" customHeight="1" x14ac:dyDescent="0.15">
      <c r="A164" s="23" t="s">
        <v>77</v>
      </c>
      <c r="B164" s="87">
        <f t="shared" si="47"/>
        <v>0</v>
      </c>
      <c r="C164" s="64">
        <f>+'ENERO '!C164+FEBRERO!C164+MARZO!C164+ABRIL!C164+'MAYO '!C164+JUNIO!C164+JULIO!C164+AGOSTO!C164+SEPTIEMBRE!C164+'OCTUBRE '!C164+'NOVIEMBRE '!C164+'DICIEMBRE '!C164</f>
        <v>0</v>
      </c>
      <c r="D164" s="64">
        <f>+'ENERO '!D164+FEBRERO!D164+MARZO!D164+ABRIL!D164+'MAYO '!D164+JUNIO!D164+JULIO!D164+AGOSTO!D164+SEPTIEMBRE!D164+'OCTUBRE '!D164+'NOVIEMBRE '!D164+'DICIEMBRE '!D164</f>
        <v>0</v>
      </c>
      <c r="E164" s="64">
        <f>+'ENERO '!E164+FEBRERO!E164+MARZO!E164+ABRIL!E164+'MAYO '!E164+JUNIO!E164+JULIO!E164+AGOSTO!E164+SEPTIEMBRE!E164+'OCTUBRE '!E164+'NOVIEMBRE '!E164+'DICIEMBRE '!E164</f>
        <v>0</v>
      </c>
      <c r="F164" s="64">
        <f>+'ENERO '!F164+FEBRERO!F164+MARZO!F164+ABRIL!F164+'MAYO '!F164+JUNIO!F164+JULIO!F164+AGOSTO!F164+SEPTIEMBRE!F164+'OCTUBRE '!F164+'NOVIEMBRE '!F164+'DICIEMBRE '!F164</f>
        <v>0</v>
      </c>
      <c r="G164" s="64">
        <f>+'ENERO '!G164+FEBRERO!G164+MARZO!G164+ABRIL!G164+'MAYO '!G164+JUNIO!G164+JULIO!G164+AGOSTO!G164+SEPTIEMBRE!G164+'OCTUBRE '!G164+'NOVIEMBRE '!G164+'DICIEMBRE '!G164</f>
        <v>0</v>
      </c>
      <c r="H164" s="64">
        <f>+'ENERO '!H164+FEBRERO!H164+MARZO!H164+ABRIL!H164+'MAYO '!H164+JUNIO!H164+JULIO!H164+AGOSTO!H164+SEPTIEMBRE!H164+'OCTUBRE '!H164+'NOVIEMBRE '!H164+'DICIEMBRE '!H164</f>
        <v>0</v>
      </c>
      <c r="I164" s="64">
        <f>+'ENERO '!I164+FEBRERO!I164+MARZO!I164+ABRIL!I164+'MAYO '!I164+JUNIO!I164+JULIO!I164+AGOSTO!I164+SEPTIEMBRE!I164+'OCTUBRE '!I164+'NOVIEMBRE '!I164+'DICIEMBRE '!I164</f>
        <v>0</v>
      </c>
      <c r="J164" s="64">
        <f>+'ENERO '!J164+FEBRERO!J164+MARZO!J164+ABRIL!J164+'MAYO '!J164+JUNIO!J164+JULIO!J164+AGOSTO!J164+SEPTIEMBRE!J164+'OCTUBRE '!J164+'NOVIEMBRE '!J164+'DICIEMBRE '!J164</f>
        <v>0</v>
      </c>
      <c r="K164" s="64">
        <f>+'ENERO '!K164+FEBRERO!K164+MARZO!K164+ABRIL!K164+'MAYO '!K164+JUNIO!K164+JULIO!K164+AGOSTO!K164+SEPTIEMBRE!K164+'OCTUBRE '!K164+'NOVIEMBRE '!K164+'DICIEMBRE '!K164</f>
        <v>0</v>
      </c>
      <c r="L164" s="64">
        <f>+'ENERO '!L164+FEBRERO!L164+MARZO!L164+ABRIL!L164+'MAYO '!L164+JUNIO!L164+JULIO!L164+AGOSTO!L164+SEPTIEMBRE!L164+'OCTUBRE '!L164+'NOVIEMBRE '!L164+'DICIEMBRE '!L164</f>
        <v>0</v>
      </c>
      <c r="M164" s="64">
        <f>+'ENERO '!M164+FEBRERO!M164+MARZO!M164+ABRIL!M164+'MAYO '!M164+JUNIO!M164+JULIO!M164+AGOSTO!M164+SEPTIEMBRE!M164+'OCTUBRE '!M164+'NOVIEMBRE '!M164+'DICIEMBRE '!M164</f>
        <v>0</v>
      </c>
      <c r="N164" s="64">
        <f>+'ENERO '!N164+FEBRERO!N164+MARZO!N164+ABRIL!N164+'MAYO '!N164+JUNIO!N164+JULIO!N164+AGOSTO!N164+SEPTIEMBRE!N164+'OCTUBRE '!N164+'NOVIEMBRE '!N164+'DICIEMBRE '!N164</f>
        <v>0</v>
      </c>
      <c r="O164" s="64">
        <f>+'ENERO '!O164+FEBRERO!O164+MARZO!O164+ABRIL!O164+'MAYO '!O164+JUNIO!O164+JULIO!O164+AGOSTO!O164+SEPTIEMBRE!O164+'OCTUBRE '!O164+'NOVIEMBRE '!O164+'DICIEMBRE '!O164</f>
        <v>0</v>
      </c>
      <c r="P164" s="64">
        <f>+'ENERO '!P164+FEBRERO!P164+MARZO!P164+ABRIL!P164+'MAYO '!P164+JUNIO!P164+JULIO!P164+AGOSTO!P164+SEPTIEMBRE!P164+'OCTUBRE '!P164+'NOVIEMBRE '!P164+'DICIEMBRE '!P164</f>
        <v>0</v>
      </c>
      <c r="Q164" s="64">
        <f>+'ENERO '!Q164+FEBRERO!Q164+MARZO!Q164+ABRIL!Q164+'MAYO '!Q164+JUNIO!Q164+JULIO!Q164+AGOSTO!Q164+SEPTIEMBRE!Q164+'OCTUBRE '!Q164+'NOVIEMBRE '!Q164+'DICIEMBRE '!Q164</f>
        <v>0</v>
      </c>
      <c r="R164" s="64">
        <f>+'ENERO '!R164+FEBRERO!R164+MARZO!R164+ABRIL!R164+'MAYO '!R164+JUNIO!R164+JULIO!R164+AGOSTO!R164+SEPTIEMBRE!R164+'OCTUBRE '!R164+'NOVIEMBRE '!R164+'DICIEMBRE '!R164</f>
        <v>0</v>
      </c>
      <c r="S164" s="64">
        <f>+'ENERO '!S164+FEBRERO!S164+MARZO!S164+ABRIL!S164+'MAYO '!S164+JUNIO!S164+JULIO!S164+AGOSTO!S164+SEPTIEMBRE!S164+'OCTUBRE '!S164+'NOVIEMBRE '!S164+'DICIEMBRE '!S164</f>
        <v>0</v>
      </c>
      <c r="T164" s="64">
        <f>+'ENERO '!T164+FEBRERO!T164+MARZO!T164+ABRIL!T164+'MAYO '!T164+JUNIO!T164+JULIO!T164+AGOSTO!T164+SEPTIEMBRE!T164+'OCTUBRE '!T164+'NOVIEMBRE '!T164+'DICIEMBRE '!T164</f>
        <v>0</v>
      </c>
      <c r="U164" s="64">
        <f>+'ENERO '!U164+FEBRERO!U164+MARZO!U164+ABRIL!U164+'MAYO '!U164+JUNIO!U164+JULIO!U164+AGOSTO!U164+SEPTIEMBRE!U164+'OCTUBRE '!U164+'NOVIEMBRE '!U164+'DICIEMBRE '!U164</f>
        <v>0</v>
      </c>
      <c r="V164" s="64">
        <f>+'ENERO '!V164+FEBRERO!V164+MARZO!V164+ABRIL!V164+'MAYO '!V164+JUNIO!V164+JULIO!V164+AGOSTO!V164+SEPTIEMBRE!V164+'OCTUBRE '!V164+'NOVIEMBRE '!V164+'DICIEMBRE '!V164</f>
        <v>0</v>
      </c>
      <c r="W164" s="64">
        <f>+'ENERO '!W164+FEBRERO!W164+MARZO!W164+ABRIL!W164+'MAYO '!W164+JUNIO!W164+JULIO!W164+AGOSTO!W164+SEPTIEMBRE!W164+'OCTUBRE '!W164+'NOVIEMBRE '!W164+'DICIEMBRE '!W164</f>
        <v>0</v>
      </c>
      <c r="X164" s="46" t="str">
        <f t="shared" si="48"/>
        <v/>
      </c>
      <c r="AR164" s="10"/>
      <c r="AS164" s="10"/>
      <c r="AU164" s="10"/>
      <c r="BA164" s="10"/>
      <c r="BQ164" s="105" t="str">
        <f t="shared" si="49"/>
        <v/>
      </c>
      <c r="BY164" s="45">
        <f t="shared" si="50"/>
        <v>0</v>
      </c>
    </row>
    <row r="165" spans="1:77" s="2" customFormat="1" ht="24" customHeight="1" x14ac:dyDescent="0.15">
      <c r="A165" s="33" t="s">
        <v>151</v>
      </c>
      <c r="B165" s="87">
        <f t="shared" si="47"/>
        <v>0</v>
      </c>
      <c r="C165" s="64">
        <f>+'ENERO '!C165+FEBRERO!C165+MARZO!C165+ABRIL!C165+'MAYO '!C165+JUNIO!C165+JULIO!C165+AGOSTO!C165+SEPTIEMBRE!C165+'OCTUBRE '!C165+'NOVIEMBRE '!C165+'DICIEMBRE '!C165</f>
        <v>0</v>
      </c>
      <c r="D165" s="64">
        <f>+'ENERO '!D165+FEBRERO!D165+MARZO!D165+ABRIL!D165+'MAYO '!D165+JUNIO!D165+JULIO!D165+AGOSTO!D165+SEPTIEMBRE!D165+'OCTUBRE '!D165+'NOVIEMBRE '!D165+'DICIEMBRE '!D165</f>
        <v>0</v>
      </c>
      <c r="E165" s="64">
        <f>+'ENERO '!E165+FEBRERO!E165+MARZO!E165+ABRIL!E165+'MAYO '!E165+JUNIO!E165+JULIO!E165+AGOSTO!E165+SEPTIEMBRE!E165+'OCTUBRE '!E165+'NOVIEMBRE '!E165+'DICIEMBRE '!E165</f>
        <v>0</v>
      </c>
      <c r="F165" s="64">
        <f>+'ENERO '!F165+FEBRERO!F165+MARZO!F165+ABRIL!F165+'MAYO '!F165+JUNIO!F165+JULIO!F165+AGOSTO!F165+SEPTIEMBRE!F165+'OCTUBRE '!F165+'NOVIEMBRE '!F165+'DICIEMBRE '!F165</f>
        <v>0</v>
      </c>
      <c r="G165" s="64">
        <f>+'ENERO '!G165+FEBRERO!G165+MARZO!G165+ABRIL!G165+'MAYO '!G165+JUNIO!G165+JULIO!G165+AGOSTO!G165+SEPTIEMBRE!G165+'OCTUBRE '!G165+'NOVIEMBRE '!G165+'DICIEMBRE '!G165</f>
        <v>0</v>
      </c>
      <c r="H165" s="64">
        <f>+'ENERO '!H165+FEBRERO!H165+MARZO!H165+ABRIL!H165+'MAYO '!H165+JUNIO!H165+JULIO!H165+AGOSTO!H165+SEPTIEMBRE!H165+'OCTUBRE '!H165+'NOVIEMBRE '!H165+'DICIEMBRE '!H165</f>
        <v>0</v>
      </c>
      <c r="I165" s="64">
        <f>+'ENERO '!I165+FEBRERO!I165+MARZO!I165+ABRIL!I165+'MAYO '!I165+JUNIO!I165+JULIO!I165+AGOSTO!I165+SEPTIEMBRE!I165+'OCTUBRE '!I165+'NOVIEMBRE '!I165+'DICIEMBRE '!I165</f>
        <v>0</v>
      </c>
      <c r="J165" s="64">
        <f>+'ENERO '!J165+FEBRERO!J165+MARZO!J165+ABRIL!J165+'MAYO '!J165+JUNIO!J165+JULIO!J165+AGOSTO!J165+SEPTIEMBRE!J165+'OCTUBRE '!J165+'NOVIEMBRE '!J165+'DICIEMBRE '!J165</f>
        <v>0</v>
      </c>
      <c r="K165" s="64">
        <f>+'ENERO '!K165+FEBRERO!K165+MARZO!K165+ABRIL!K165+'MAYO '!K165+JUNIO!K165+JULIO!K165+AGOSTO!K165+SEPTIEMBRE!K165+'OCTUBRE '!K165+'NOVIEMBRE '!K165+'DICIEMBRE '!K165</f>
        <v>0</v>
      </c>
      <c r="L165" s="64">
        <f>+'ENERO '!L165+FEBRERO!L165+MARZO!L165+ABRIL!L165+'MAYO '!L165+JUNIO!L165+JULIO!L165+AGOSTO!L165+SEPTIEMBRE!L165+'OCTUBRE '!L165+'NOVIEMBRE '!L165+'DICIEMBRE '!L165</f>
        <v>0</v>
      </c>
      <c r="M165" s="64">
        <f>+'ENERO '!M165+FEBRERO!M165+MARZO!M165+ABRIL!M165+'MAYO '!M165+JUNIO!M165+JULIO!M165+AGOSTO!M165+SEPTIEMBRE!M165+'OCTUBRE '!M165+'NOVIEMBRE '!M165+'DICIEMBRE '!M165</f>
        <v>0</v>
      </c>
      <c r="N165" s="64">
        <f>+'ENERO '!N165+FEBRERO!N165+MARZO!N165+ABRIL!N165+'MAYO '!N165+JUNIO!N165+JULIO!N165+AGOSTO!N165+SEPTIEMBRE!N165+'OCTUBRE '!N165+'NOVIEMBRE '!N165+'DICIEMBRE '!N165</f>
        <v>0</v>
      </c>
      <c r="O165" s="64">
        <f>+'ENERO '!O165+FEBRERO!O165+MARZO!O165+ABRIL!O165+'MAYO '!O165+JUNIO!O165+JULIO!O165+AGOSTO!O165+SEPTIEMBRE!O165+'OCTUBRE '!O165+'NOVIEMBRE '!O165+'DICIEMBRE '!O165</f>
        <v>0</v>
      </c>
      <c r="P165" s="64">
        <f>+'ENERO '!P165+FEBRERO!P165+MARZO!P165+ABRIL!P165+'MAYO '!P165+JUNIO!P165+JULIO!P165+AGOSTO!P165+SEPTIEMBRE!P165+'OCTUBRE '!P165+'NOVIEMBRE '!P165+'DICIEMBRE '!P165</f>
        <v>0</v>
      </c>
      <c r="Q165" s="64">
        <f>+'ENERO '!Q165+FEBRERO!Q165+MARZO!Q165+ABRIL!Q165+'MAYO '!Q165+JUNIO!Q165+JULIO!Q165+AGOSTO!Q165+SEPTIEMBRE!Q165+'OCTUBRE '!Q165+'NOVIEMBRE '!Q165+'DICIEMBRE '!Q165</f>
        <v>0</v>
      </c>
      <c r="R165" s="64">
        <f>+'ENERO '!R165+FEBRERO!R165+MARZO!R165+ABRIL!R165+'MAYO '!R165+JUNIO!R165+JULIO!R165+AGOSTO!R165+SEPTIEMBRE!R165+'OCTUBRE '!R165+'NOVIEMBRE '!R165+'DICIEMBRE '!R165</f>
        <v>0</v>
      </c>
      <c r="S165" s="64">
        <f>+'ENERO '!S165+FEBRERO!S165+MARZO!S165+ABRIL!S165+'MAYO '!S165+JUNIO!S165+JULIO!S165+AGOSTO!S165+SEPTIEMBRE!S165+'OCTUBRE '!S165+'NOVIEMBRE '!S165+'DICIEMBRE '!S165</f>
        <v>0</v>
      </c>
      <c r="T165" s="64">
        <f>+'ENERO '!T165+FEBRERO!T165+MARZO!T165+ABRIL!T165+'MAYO '!T165+JUNIO!T165+JULIO!T165+AGOSTO!T165+SEPTIEMBRE!T165+'OCTUBRE '!T165+'NOVIEMBRE '!T165+'DICIEMBRE '!T165</f>
        <v>0</v>
      </c>
      <c r="U165" s="64">
        <f>+'ENERO '!U165+FEBRERO!U165+MARZO!U165+ABRIL!U165+'MAYO '!U165+JUNIO!U165+JULIO!U165+AGOSTO!U165+SEPTIEMBRE!U165+'OCTUBRE '!U165+'NOVIEMBRE '!U165+'DICIEMBRE '!U165</f>
        <v>0</v>
      </c>
      <c r="V165" s="64">
        <f>+'ENERO '!V165+FEBRERO!V165+MARZO!V165+ABRIL!V165+'MAYO '!V165+JUNIO!V165+JULIO!V165+AGOSTO!V165+SEPTIEMBRE!V165+'OCTUBRE '!V165+'NOVIEMBRE '!V165+'DICIEMBRE '!V165</f>
        <v>0</v>
      </c>
      <c r="W165" s="64">
        <f>+'ENERO '!W165+FEBRERO!W165+MARZO!W165+ABRIL!W165+'MAYO '!W165+JUNIO!W165+JULIO!W165+AGOSTO!W165+SEPTIEMBRE!W165+'OCTUBRE '!W165+'NOVIEMBRE '!W165+'DICIEMBRE '!W165</f>
        <v>0</v>
      </c>
      <c r="X165" s="46" t="str">
        <f t="shared" si="48"/>
        <v/>
      </c>
      <c r="AR165" s="10"/>
      <c r="AS165" s="10"/>
      <c r="AU165" s="10"/>
      <c r="BA165" s="10"/>
      <c r="BQ165" s="105" t="str">
        <f t="shared" si="49"/>
        <v/>
      </c>
      <c r="BY165" s="45">
        <f t="shared" si="50"/>
        <v>0</v>
      </c>
    </row>
    <row r="166" spans="1:77" s="2" customFormat="1" ht="15.75" customHeight="1" x14ac:dyDescent="0.15">
      <c r="A166" s="33" t="s">
        <v>78</v>
      </c>
      <c r="B166" s="87">
        <f t="shared" si="47"/>
        <v>0</v>
      </c>
      <c r="C166" s="64">
        <f>+'ENERO '!C166+FEBRERO!C166+MARZO!C166+ABRIL!C166+'MAYO '!C166+JUNIO!C166+JULIO!C166+AGOSTO!C166+SEPTIEMBRE!C166+'OCTUBRE '!C166+'NOVIEMBRE '!C166+'DICIEMBRE '!C166</f>
        <v>0</v>
      </c>
      <c r="D166" s="64">
        <f>+'ENERO '!D166+FEBRERO!D166+MARZO!D166+ABRIL!D166+'MAYO '!D166+JUNIO!D166+JULIO!D166+AGOSTO!D166+SEPTIEMBRE!D166+'OCTUBRE '!D166+'NOVIEMBRE '!D166+'DICIEMBRE '!D166</f>
        <v>0</v>
      </c>
      <c r="E166" s="64">
        <f>+'ENERO '!E166+FEBRERO!E166+MARZO!E166+ABRIL!E166+'MAYO '!E166+JUNIO!E166+JULIO!E166+AGOSTO!E166+SEPTIEMBRE!E166+'OCTUBRE '!E166+'NOVIEMBRE '!E166+'DICIEMBRE '!E166</f>
        <v>0</v>
      </c>
      <c r="F166" s="64">
        <f>+'ENERO '!F166+FEBRERO!F166+MARZO!F166+ABRIL!F166+'MAYO '!F166+JUNIO!F166+JULIO!F166+AGOSTO!F166+SEPTIEMBRE!F166+'OCTUBRE '!F166+'NOVIEMBRE '!F166+'DICIEMBRE '!F166</f>
        <v>0</v>
      </c>
      <c r="G166" s="64">
        <f>+'ENERO '!G166+FEBRERO!G166+MARZO!G166+ABRIL!G166+'MAYO '!G166+JUNIO!G166+JULIO!G166+AGOSTO!G166+SEPTIEMBRE!G166+'OCTUBRE '!G166+'NOVIEMBRE '!G166+'DICIEMBRE '!G166</f>
        <v>0</v>
      </c>
      <c r="H166" s="64">
        <f>+'ENERO '!H166+FEBRERO!H166+MARZO!H166+ABRIL!H166+'MAYO '!H166+JUNIO!H166+JULIO!H166+AGOSTO!H166+SEPTIEMBRE!H166+'OCTUBRE '!H166+'NOVIEMBRE '!H166+'DICIEMBRE '!H166</f>
        <v>0</v>
      </c>
      <c r="I166" s="64">
        <f>+'ENERO '!I166+FEBRERO!I166+MARZO!I166+ABRIL!I166+'MAYO '!I166+JUNIO!I166+JULIO!I166+AGOSTO!I166+SEPTIEMBRE!I166+'OCTUBRE '!I166+'NOVIEMBRE '!I166+'DICIEMBRE '!I166</f>
        <v>0</v>
      </c>
      <c r="J166" s="64">
        <f>+'ENERO '!J166+FEBRERO!J166+MARZO!J166+ABRIL!J166+'MAYO '!J166+JUNIO!J166+JULIO!J166+AGOSTO!J166+SEPTIEMBRE!J166+'OCTUBRE '!J166+'NOVIEMBRE '!J166+'DICIEMBRE '!J166</f>
        <v>0</v>
      </c>
      <c r="K166" s="64">
        <f>+'ENERO '!K166+FEBRERO!K166+MARZO!K166+ABRIL!K166+'MAYO '!K166+JUNIO!K166+JULIO!K166+AGOSTO!K166+SEPTIEMBRE!K166+'OCTUBRE '!K166+'NOVIEMBRE '!K166+'DICIEMBRE '!K166</f>
        <v>0</v>
      </c>
      <c r="L166" s="64">
        <f>+'ENERO '!L166+FEBRERO!L166+MARZO!L166+ABRIL!L166+'MAYO '!L166+JUNIO!L166+JULIO!L166+AGOSTO!L166+SEPTIEMBRE!L166+'OCTUBRE '!L166+'NOVIEMBRE '!L166+'DICIEMBRE '!L166</f>
        <v>0</v>
      </c>
      <c r="M166" s="64">
        <f>+'ENERO '!M166+FEBRERO!M166+MARZO!M166+ABRIL!M166+'MAYO '!M166+JUNIO!M166+JULIO!M166+AGOSTO!M166+SEPTIEMBRE!M166+'OCTUBRE '!M166+'NOVIEMBRE '!M166+'DICIEMBRE '!M166</f>
        <v>0</v>
      </c>
      <c r="N166" s="64">
        <f>+'ENERO '!N166+FEBRERO!N166+MARZO!N166+ABRIL!N166+'MAYO '!N166+JUNIO!N166+JULIO!N166+AGOSTO!N166+SEPTIEMBRE!N166+'OCTUBRE '!N166+'NOVIEMBRE '!N166+'DICIEMBRE '!N166</f>
        <v>0</v>
      </c>
      <c r="O166" s="64">
        <f>+'ENERO '!O166+FEBRERO!O166+MARZO!O166+ABRIL!O166+'MAYO '!O166+JUNIO!O166+JULIO!O166+AGOSTO!O166+SEPTIEMBRE!O166+'OCTUBRE '!O166+'NOVIEMBRE '!O166+'DICIEMBRE '!O166</f>
        <v>0</v>
      </c>
      <c r="P166" s="64">
        <f>+'ENERO '!P166+FEBRERO!P166+MARZO!P166+ABRIL!P166+'MAYO '!P166+JUNIO!P166+JULIO!P166+AGOSTO!P166+SEPTIEMBRE!P166+'OCTUBRE '!P166+'NOVIEMBRE '!P166+'DICIEMBRE '!P166</f>
        <v>0</v>
      </c>
      <c r="Q166" s="64">
        <f>+'ENERO '!Q166+FEBRERO!Q166+MARZO!Q166+ABRIL!Q166+'MAYO '!Q166+JUNIO!Q166+JULIO!Q166+AGOSTO!Q166+SEPTIEMBRE!Q166+'OCTUBRE '!Q166+'NOVIEMBRE '!Q166+'DICIEMBRE '!Q166</f>
        <v>0</v>
      </c>
      <c r="R166" s="64">
        <f>+'ENERO '!R166+FEBRERO!R166+MARZO!R166+ABRIL!R166+'MAYO '!R166+JUNIO!R166+JULIO!R166+AGOSTO!R166+SEPTIEMBRE!R166+'OCTUBRE '!R166+'NOVIEMBRE '!R166+'DICIEMBRE '!R166</f>
        <v>0</v>
      </c>
      <c r="S166" s="64">
        <f>+'ENERO '!S166+FEBRERO!S166+MARZO!S166+ABRIL!S166+'MAYO '!S166+JUNIO!S166+JULIO!S166+AGOSTO!S166+SEPTIEMBRE!S166+'OCTUBRE '!S166+'NOVIEMBRE '!S166+'DICIEMBRE '!S166</f>
        <v>0</v>
      </c>
      <c r="T166" s="64">
        <f>+'ENERO '!T166+FEBRERO!T166+MARZO!T166+ABRIL!T166+'MAYO '!T166+JUNIO!T166+JULIO!T166+AGOSTO!T166+SEPTIEMBRE!T166+'OCTUBRE '!T166+'NOVIEMBRE '!T166+'DICIEMBRE '!T166</f>
        <v>0</v>
      </c>
      <c r="U166" s="64">
        <f>+'ENERO '!U166+FEBRERO!U166+MARZO!U166+ABRIL!U166+'MAYO '!U166+JUNIO!U166+JULIO!U166+AGOSTO!U166+SEPTIEMBRE!U166+'OCTUBRE '!U166+'NOVIEMBRE '!U166+'DICIEMBRE '!U166</f>
        <v>0</v>
      </c>
      <c r="V166" s="64">
        <f>+'ENERO '!V166+FEBRERO!V166+MARZO!V166+ABRIL!V166+'MAYO '!V166+JUNIO!V166+JULIO!V166+AGOSTO!V166+SEPTIEMBRE!V166+'OCTUBRE '!V166+'NOVIEMBRE '!V166+'DICIEMBRE '!V166</f>
        <v>0</v>
      </c>
      <c r="W166" s="64">
        <f>+'ENERO '!W166+FEBRERO!W166+MARZO!W166+ABRIL!W166+'MAYO '!W166+JUNIO!W166+JULIO!W166+AGOSTO!W166+SEPTIEMBRE!W166+'OCTUBRE '!W166+'NOVIEMBRE '!W166+'DICIEMBRE '!W166</f>
        <v>0</v>
      </c>
      <c r="X166" s="46" t="str">
        <f t="shared" si="48"/>
        <v/>
      </c>
      <c r="AR166" s="10"/>
      <c r="AS166" s="10"/>
      <c r="AU166" s="10"/>
      <c r="BA166" s="10"/>
      <c r="BQ166" s="105" t="str">
        <f t="shared" si="49"/>
        <v/>
      </c>
      <c r="BY166" s="45">
        <f t="shared" si="50"/>
        <v>0</v>
      </c>
    </row>
    <row r="167" spans="1:77" s="2" customFormat="1" ht="12.75" customHeight="1" x14ac:dyDescent="0.15">
      <c r="A167" s="23" t="s">
        <v>153</v>
      </c>
      <c r="B167" s="87">
        <f t="shared" si="47"/>
        <v>0</v>
      </c>
      <c r="C167" s="64">
        <f>+'ENERO '!C167+FEBRERO!C167+MARZO!C167+ABRIL!C167+'MAYO '!C167+JUNIO!C167+JULIO!C167+AGOSTO!C167+SEPTIEMBRE!C167+'OCTUBRE '!C167+'NOVIEMBRE '!C167+'DICIEMBRE '!C167</f>
        <v>0</v>
      </c>
      <c r="D167" s="64">
        <f>+'ENERO '!D167+FEBRERO!D167+MARZO!D167+ABRIL!D167+'MAYO '!D167+JUNIO!D167+JULIO!D167+AGOSTO!D167+SEPTIEMBRE!D167+'OCTUBRE '!D167+'NOVIEMBRE '!D167+'DICIEMBRE '!D167</f>
        <v>0</v>
      </c>
      <c r="E167" s="64">
        <f>+'ENERO '!E167+FEBRERO!E167+MARZO!E167+ABRIL!E167+'MAYO '!E167+JUNIO!E167+JULIO!E167+AGOSTO!E167+SEPTIEMBRE!E167+'OCTUBRE '!E167+'NOVIEMBRE '!E167+'DICIEMBRE '!E167</f>
        <v>0</v>
      </c>
      <c r="F167" s="64">
        <f>+'ENERO '!F167+FEBRERO!F167+MARZO!F167+ABRIL!F167+'MAYO '!F167+JUNIO!F167+JULIO!F167+AGOSTO!F167+SEPTIEMBRE!F167+'OCTUBRE '!F167+'NOVIEMBRE '!F167+'DICIEMBRE '!F167</f>
        <v>0</v>
      </c>
      <c r="G167" s="64">
        <f>+'ENERO '!G167+FEBRERO!G167+MARZO!G167+ABRIL!G167+'MAYO '!G167+JUNIO!G167+JULIO!G167+AGOSTO!G167+SEPTIEMBRE!G167+'OCTUBRE '!G167+'NOVIEMBRE '!G167+'DICIEMBRE '!G167</f>
        <v>0</v>
      </c>
      <c r="H167" s="64">
        <f>+'ENERO '!H167+FEBRERO!H167+MARZO!H167+ABRIL!H167+'MAYO '!H167+JUNIO!H167+JULIO!H167+AGOSTO!H167+SEPTIEMBRE!H167+'OCTUBRE '!H167+'NOVIEMBRE '!H167+'DICIEMBRE '!H167</f>
        <v>0</v>
      </c>
      <c r="I167" s="64">
        <f>+'ENERO '!I167+FEBRERO!I167+MARZO!I167+ABRIL!I167+'MAYO '!I167+JUNIO!I167+JULIO!I167+AGOSTO!I167+SEPTIEMBRE!I167+'OCTUBRE '!I167+'NOVIEMBRE '!I167+'DICIEMBRE '!I167</f>
        <v>0</v>
      </c>
      <c r="J167" s="64">
        <f>+'ENERO '!J167+FEBRERO!J167+MARZO!J167+ABRIL!J167+'MAYO '!J167+JUNIO!J167+JULIO!J167+AGOSTO!J167+SEPTIEMBRE!J167+'OCTUBRE '!J167+'NOVIEMBRE '!J167+'DICIEMBRE '!J167</f>
        <v>0</v>
      </c>
      <c r="K167" s="64">
        <f>+'ENERO '!K167+FEBRERO!K167+MARZO!K167+ABRIL!K167+'MAYO '!K167+JUNIO!K167+JULIO!K167+AGOSTO!K167+SEPTIEMBRE!K167+'OCTUBRE '!K167+'NOVIEMBRE '!K167+'DICIEMBRE '!K167</f>
        <v>0</v>
      </c>
      <c r="L167" s="64">
        <f>+'ENERO '!L167+FEBRERO!L167+MARZO!L167+ABRIL!L167+'MAYO '!L167+JUNIO!L167+JULIO!L167+AGOSTO!L167+SEPTIEMBRE!L167+'OCTUBRE '!L167+'NOVIEMBRE '!L167+'DICIEMBRE '!L167</f>
        <v>0</v>
      </c>
      <c r="M167" s="64">
        <f>+'ENERO '!M167+FEBRERO!M167+MARZO!M167+ABRIL!M167+'MAYO '!M167+JUNIO!M167+JULIO!M167+AGOSTO!M167+SEPTIEMBRE!M167+'OCTUBRE '!M167+'NOVIEMBRE '!M167+'DICIEMBRE '!M167</f>
        <v>0</v>
      </c>
      <c r="N167" s="64">
        <f>+'ENERO '!N167+FEBRERO!N167+MARZO!N167+ABRIL!N167+'MAYO '!N167+JUNIO!N167+JULIO!N167+AGOSTO!N167+SEPTIEMBRE!N167+'OCTUBRE '!N167+'NOVIEMBRE '!N167+'DICIEMBRE '!N167</f>
        <v>0</v>
      </c>
      <c r="O167" s="64">
        <f>+'ENERO '!O167+FEBRERO!O167+MARZO!O167+ABRIL!O167+'MAYO '!O167+JUNIO!O167+JULIO!O167+AGOSTO!O167+SEPTIEMBRE!O167+'OCTUBRE '!O167+'NOVIEMBRE '!O167+'DICIEMBRE '!O167</f>
        <v>0</v>
      </c>
      <c r="P167" s="64">
        <f>+'ENERO '!P167+FEBRERO!P167+MARZO!P167+ABRIL!P167+'MAYO '!P167+JUNIO!P167+JULIO!P167+AGOSTO!P167+SEPTIEMBRE!P167+'OCTUBRE '!P167+'NOVIEMBRE '!P167+'DICIEMBRE '!P167</f>
        <v>0</v>
      </c>
      <c r="Q167" s="64">
        <f>+'ENERO '!Q167+FEBRERO!Q167+MARZO!Q167+ABRIL!Q167+'MAYO '!Q167+JUNIO!Q167+JULIO!Q167+AGOSTO!Q167+SEPTIEMBRE!Q167+'OCTUBRE '!Q167+'NOVIEMBRE '!Q167+'DICIEMBRE '!Q167</f>
        <v>0</v>
      </c>
      <c r="R167" s="64">
        <f>+'ENERO '!R167+FEBRERO!R167+MARZO!R167+ABRIL!R167+'MAYO '!R167+JUNIO!R167+JULIO!R167+AGOSTO!R167+SEPTIEMBRE!R167+'OCTUBRE '!R167+'NOVIEMBRE '!R167+'DICIEMBRE '!R167</f>
        <v>0</v>
      </c>
      <c r="S167" s="64">
        <f>+'ENERO '!S167+FEBRERO!S167+MARZO!S167+ABRIL!S167+'MAYO '!S167+JUNIO!S167+JULIO!S167+AGOSTO!S167+SEPTIEMBRE!S167+'OCTUBRE '!S167+'NOVIEMBRE '!S167+'DICIEMBRE '!S167</f>
        <v>0</v>
      </c>
      <c r="T167" s="64">
        <f>+'ENERO '!T167+FEBRERO!T167+MARZO!T167+ABRIL!T167+'MAYO '!T167+JUNIO!T167+JULIO!T167+AGOSTO!T167+SEPTIEMBRE!T167+'OCTUBRE '!T167+'NOVIEMBRE '!T167+'DICIEMBRE '!T167</f>
        <v>0</v>
      </c>
      <c r="U167" s="64">
        <f>+'ENERO '!U167+FEBRERO!U167+MARZO!U167+ABRIL!U167+'MAYO '!U167+JUNIO!U167+JULIO!U167+AGOSTO!U167+SEPTIEMBRE!U167+'OCTUBRE '!U167+'NOVIEMBRE '!U167+'DICIEMBRE '!U167</f>
        <v>0</v>
      </c>
      <c r="V167" s="64">
        <f>+'ENERO '!V167+FEBRERO!V167+MARZO!V167+ABRIL!V167+'MAYO '!V167+JUNIO!V167+JULIO!V167+AGOSTO!V167+SEPTIEMBRE!V167+'OCTUBRE '!V167+'NOVIEMBRE '!V167+'DICIEMBRE '!V167</f>
        <v>0</v>
      </c>
      <c r="W167" s="64">
        <f>+'ENERO '!W167+FEBRERO!W167+MARZO!W167+ABRIL!W167+'MAYO '!W167+JUNIO!W167+JULIO!W167+AGOSTO!W167+SEPTIEMBRE!W167+'OCTUBRE '!W167+'NOVIEMBRE '!W167+'DICIEMBRE '!W167</f>
        <v>0</v>
      </c>
      <c r="X167" s="46" t="str">
        <f t="shared" si="48"/>
        <v/>
      </c>
      <c r="AR167" s="10"/>
      <c r="AS167" s="10"/>
      <c r="AU167" s="10"/>
      <c r="BA167" s="10"/>
      <c r="BQ167" s="105" t="str">
        <f t="shared" si="49"/>
        <v/>
      </c>
      <c r="BY167" s="45">
        <f t="shared" si="50"/>
        <v>0</v>
      </c>
    </row>
    <row r="168" spans="1:77" s="2" customFormat="1" ht="12.75" customHeight="1" x14ac:dyDescent="0.15">
      <c r="A168" s="23" t="s">
        <v>79</v>
      </c>
      <c r="B168" s="87">
        <f t="shared" si="47"/>
        <v>0</v>
      </c>
      <c r="C168" s="64">
        <f>+'ENERO '!C168+FEBRERO!C168+MARZO!C168+ABRIL!C168+'MAYO '!C168+JUNIO!C168+JULIO!C168+AGOSTO!C168+SEPTIEMBRE!C168+'OCTUBRE '!C168+'NOVIEMBRE '!C168+'DICIEMBRE '!C168</f>
        <v>0</v>
      </c>
      <c r="D168" s="64">
        <f>+'ENERO '!D168+FEBRERO!D168+MARZO!D168+ABRIL!D168+'MAYO '!D168+JUNIO!D168+JULIO!D168+AGOSTO!D168+SEPTIEMBRE!D168+'OCTUBRE '!D168+'NOVIEMBRE '!D168+'DICIEMBRE '!D168</f>
        <v>0</v>
      </c>
      <c r="E168" s="64">
        <f>+'ENERO '!E168+FEBRERO!E168+MARZO!E168+ABRIL!E168+'MAYO '!E168+JUNIO!E168+JULIO!E168+AGOSTO!E168+SEPTIEMBRE!E168+'OCTUBRE '!E168+'NOVIEMBRE '!E168+'DICIEMBRE '!E168</f>
        <v>0</v>
      </c>
      <c r="F168" s="64">
        <f>+'ENERO '!F168+FEBRERO!F168+MARZO!F168+ABRIL!F168+'MAYO '!F168+JUNIO!F168+JULIO!F168+AGOSTO!F168+SEPTIEMBRE!F168+'OCTUBRE '!F168+'NOVIEMBRE '!F168+'DICIEMBRE '!F168</f>
        <v>0</v>
      </c>
      <c r="G168" s="64">
        <f>+'ENERO '!G168+FEBRERO!G168+MARZO!G168+ABRIL!G168+'MAYO '!G168+JUNIO!G168+JULIO!G168+AGOSTO!G168+SEPTIEMBRE!G168+'OCTUBRE '!G168+'NOVIEMBRE '!G168+'DICIEMBRE '!G168</f>
        <v>0</v>
      </c>
      <c r="H168" s="64">
        <f>+'ENERO '!H168+FEBRERO!H168+MARZO!H168+ABRIL!H168+'MAYO '!H168+JUNIO!H168+JULIO!H168+AGOSTO!H168+SEPTIEMBRE!H168+'OCTUBRE '!H168+'NOVIEMBRE '!H168+'DICIEMBRE '!H168</f>
        <v>0</v>
      </c>
      <c r="I168" s="64">
        <f>+'ENERO '!I168+FEBRERO!I168+MARZO!I168+ABRIL!I168+'MAYO '!I168+JUNIO!I168+JULIO!I168+AGOSTO!I168+SEPTIEMBRE!I168+'OCTUBRE '!I168+'NOVIEMBRE '!I168+'DICIEMBRE '!I168</f>
        <v>0</v>
      </c>
      <c r="J168" s="64">
        <f>+'ENERO '!J168+FEBRERO!J168+MARZO!J168+ABRIL!J168+'MAYO '!J168+JUNIO!J168+JULIO!J168+AGOSTO!J168+SEPTIEMBRE!J168+'OCTUBRE '!J168+'NOVIEMBRE '!J168+'DICIEMBRE '!J168</f>
        <v>0</v>
      </c>
      <c r="K168" s="64">
        <f>+'ENERO '!K168+FEBRERO!K168+MARZO!K168+ABRIL!K168+'MAYO '!K168+JUNIO!K168+JULIO!K168+AGOSTO!K168+SEPTIEMBRE!K168+'OCTUBRE '!K168+'NOVIEMBRE '!K168+'DICIEMBRE '!K168</f>
        <v>0</v>
      </c>
      <c r="L168" s="64">
        <f>+'ENERO '!L168+FEBRERO!L168+MARZO!L168+ABRIL!L168+'MAYO '!L168+JUNIO!L168+JULIO!L168+AGOSTO!L168+SEPTIEMBRE!L168+'OCTUBRE '!L168+'NOVIEMBRE '!L168+'DICIEMBRE '!L168</f>
        <v>0</v>
      </c>
      <c r="M168" s="64">
        <f>+'ENERO '!M168+FEBRERO!M168+MARZO!M168+ABRIL!M168+'MAYO '!M168+JUNIO!M168+JULIO!M168+AGOSTO!M168+SEPTIEMBRE!M168+'OCTUBRE '!M168+'NOVIEMBRE '!M168+'DICIEMBRE '!M168</f>
        <v>0</v>
      </c>
      <c r="N168" s="64">
        <f>+'ENERO '!N168+FEBRERO!N168+MARZO!N168+ABRIL!N168+'MAYO '!N168+JUNIO!N168+JULIO!N168+AGOSTO!N168+SEPTIEMBRE!N168+'OCTUBRE '!N168+'NOVIEMBRE '!N168+'DICIEMBRE '!N168</f>
        <v>0</v>
      </c>
      <c r="O168" s="64">
        <f>+'ENERO '!O168+FEBRERO!O168+MARZO!O168+ABRIL!O168+'MAYO '!O168+JUNIO!O168+JULIO!O168+AGOSTO!O168+SEPTIEMBRE!O168+'OCTUBRE '!O168+'NOVIEMBRE '!O168+'DICIEMBRE '!O168</f>
        <v>0</v>
      </c>
      <c r="P168" s="64">
        <f>+'ENERO '!P168+FEBRERO!P168+MARZO!P168+ABRIL!P168+'MAYO '!P168+JUNIO!P168+JULIO!P168+AGOSTO!P168+SEPTIEMBRE!P168+'OCTUBRE '!P168+'NOVIEMBRE '!P168+'DICIEMBRE '!P168</f>
        <v>0</v>
      </c>
      <c r="Q168" s="64">
        <f>+'ENERO '!Q168+FEBRERO!Q168+MARZO!Q168+ABRIL!Q168+'MAYO '!Q168+JUNIO!Q168+JULIO!Q168+AGOSTO!Q168+SEPTIEMBRE!Q168+'OCTUBRE '!Q168+'NOVIEMBRE '!Q168+'DICIEMBRE '!Q168</f>
        <v>0</v>
      </c>
      <c r="R168" s="64">
        <f>+'ENERO '!R168+FEBRERO!R168+MARZO!R168+ABRIL!R168+'MAYO '!R168+JUNIO!R168+JULIO!R168+AGOSTO!R168+SEPTIEMBRE!R168+'OCTUBRE '!R168+'NOVIEMBRE '!R168+'DICIEMBRE '!R168</f>
        <v>0</v>
      </c>
      <c r="S168" s="64">
        <f>+'ENERO '!S168+FEBRERO!S168+MARZO!S168+ABRIL!S168+'MAYO '!S168+JUNIO!S168+JULIO!S168+AGOSTO!S168+SEPTIEMBRE!S168+'OCTUBRE '!S168+'NOVIEMBRE '!S168+'DICIEMBRE '!S168</f>
        <v>0</v>
      </c>
      <c r="T168" s="64">
        <f>+'ENERO '!T168+FEBRERO!T168+MARZO!T168+ABRIL!T168+'MAYO '!T168+JUNIO!T168+JULIO!T168+AGOSTO!T168+SEPTIEMBRE!T168+'OCTUBRE '!T168+'NOVIEMBRE '!T168+'DICIEMBRE '!T168</f>
        <v>0</v>
      </c>
      <c r="U168" s="64">
        <f>+'ENERO '!U168+FEBRERO!U168+MARZO!U168+ABRIL!U168+'MAYO '!U168+JUNIO!U168+JULIO!U168+AGOSTO!U168+SEPTIEMBRE!U168+'OCTUBRE '!U168+'NOVIEMBRE '!U168+'DICIEMBRE '!U168</f>
        <v>0</v>
      </c>
      <c r="V168" s="64">
        <f>+'ENERO '!V168+FEBRERO!V168+MARZO!V168+ABRIL!V168+'MAYO '!V168+JUNIO!V168+JULIO!V168+AGOSTO!V168+SEPTIEMBRE!V168+'OCTUBRE '!V168+'NOVIEMBRE '!V168+'DICIEMBRE '!V168</f>
        <v>0</v>
      </c>
      <c r="W168" s="64">
        <f>+'ENERO '!W168+FEBRERO!W168+MARZO!W168+ABRIL!W168+'MAYO '!W168+JUNIO!W168+JULIO!W168+AGOSTO!W168+SEPTIEMBRE!W168+'OCTUBRE '!W168+'NOVIEMBRE '!W168+'DICIEMBRE '!W168</f>
        <v>0</v>
      </c>
      <c r="X168" s="46" t="str">
        <f t="shared" si="48"/>
        <v/>
      </c>
      <c r="AR168" s="10"/>
      <c r="AS168" s="10"/>
      <c r="AU168" s="10"/>
      <c r="BA168" s="10"/>
      <c r="BQ168" s="105" t="str">
        <f t="shared" si="49"/>
        <v/>
      </c>
      <c r="BY168" s="45">
        <f t="shared" si="50"/>
        <v>0</v>
      </c>
    </row>
    <row r="169" spans="1:77" s="2" customFormat="1" ht="12.75" customHeight="1" x14ac:dyDescent="0.15">
      <c r="A169" s="23" t="s">
        <v>80</v>
      </c>
      <c r="B169" s="87">
        <f t="shared" si="47"/>
        <v>0</v>
      </c>
      <c r="C169" s="64">
        <f>+'ENERO '!C169+FEBRERO!C169+MARZO!C169+ABRIL!C169+'MAYO '!C169+JUNIO!C169+JULIO!C169+AGOSTO!C169+SEPTIEMBRE!C169+'OCTUBRE '!C169+'NOVIEMBRE '!C169+'DICIEMBRE '!C169</f>
        <v>0</v>
      </c>
      <c r="D169" s="64">
        <f>+'ENERO '!D169+FEBRERO!D169+MARZO!D169+ABRIL!D169+'MAYO '!D169+JUNIO!D169+JULIO!D169+AGOSTO!D169+SEPTIEMBRE!D169+'OCTUBRE '!D169+'NOVIEMBRE '!D169+'DICIEMBRE '!D169</f>
        <v>0</v>
      </c>
      <c r="E169" s="64">
        <f>+'ENERO '!E169+FEBRERO!E169+MARZO!E169+ABRIL!E169+'MAYO '!E169+JUNIO!E169+JULIO!E169+AGOSTO!E169+SEPTIEMBRE!E169+'OCTUBRE '!E169+'NOVIEMBRE '!E169+'DICIEMBRE '!E169</f>
        <v>0</v>
      </c>
      <c r="F169" s="64">
        <f>+'ENERO '!F169+FEBRERO!F169+MARZO!F169+ABRIL!F169+'MAYO '!F169+JUNIO!F169+JULIO!F169+AGOSTO!F169+SEPTIEMBRE!F169+'OCTUBRE '!F169+'NOVIEMBRE '!F169+'DICIEMBRE '!F169</f>
        <v>0</v>
      </c>
      <c r="G169" s="64">
        <f>+'ENERO '!G169+FEBRERO!G169+MARZO!G169+ABRIL!G169+'MAYO '!G169+JUNIO!G169+JULIO!G169+AGOSTO!G169+SEPTIEMBRE!G169+'OCTUBRE '!G169+'NOVIEMBRE '!G169+'DICIEMBRE '!G169</f>
        <v>0</v>
      </c>
      <c r="H169" s="64">
        <f>+'ENERO '!H169+FEBRERO!H169+MARZO!H169+ABRIL!H169+'MAYO '!H169+JUNIO!H169+JULIO!H169+AGOSTO!H169+SEPTIEMBRE!H169+'OCTUBRE '!H169+'NOVIEMBRE '!H169+'DICIEMBRE '!H169</f>
        <v>0</v>
      </c>
      <c r="I169" s="64">
        <f>+'ENERO '!I169+FEBRERO!I169+MARZO!I169+ABRIL!I169+'MAYO '!I169+JUNIO!I169+JULIO!I169+AGOSTO!I169+SEPTIEMBRE!I169+'OCTUBRE '!I169+'NOVIEMBRE '!I169+'DICIEMBRE '!I169</f>
        <v>0</v>
      </c>
      <c r="J169" s="64">
        <f>+'ENERO '!J169+FEBRERO!J169+MARZO!J169+ABRIL!J169+'MAYO '!J169+JUNIO!J169+JULIO!J169+AGOSTO!J169+SEPTIEMBRE!J169+'OCTUBRE '!J169+'NOVIEMBRE '!J169+'DICIEMBRE '!J169</f>
        <v>0</v>
      </c>
      <c r="K169" s="64">
        <f>+'ENERO '!K169+FEBRERO!K169+MARZO!K169+ABRIL!K169+'MAYO '!K169+JUNIO!K169+JULIO!K169+AGOSTO!K169+SEPTIEMBRE!K169+'OCTUBRE '!K169+'NOVIEMBRE '!K169+'DICIEMBRE '!K169</f>
        <v>0</v>
      </c>
      <c r="L169" s="64">
        <f>+'ENERO '!L169+FEBRERO!L169+MARZO!L169+ABRIL!L169+'MAYO '!L169+JUNIO!L169+JULIO!L169+AGOSTO!L169+SEPTIEMBRE!L169+'OCTUBRE '!L169+'NOVIEMBRE '!L169+'DICIEMBRE '!L169</f>
        <v>0</v>
      </c>
      <c r="M169" s="64">
        <f>+'ENERO '!M169+FEBRERO!M169+MARZO!M169+ABRIL!M169+'MAYO '!M169+JUNIO!M169+JULIO!M169+AGOSTO!M169+SEPTIEMBRE!M169+'OCTUBRE '!M169+'NOVIEMBRE '!M169+'DICIEMBRE '!M169</f>
        <v>0</v>
      </c>
      <c r="N169" s="64">
        <f>+'ENERO '!N169+FEBRERO!N169+MARZO!N169+ABRIL!N169+'MAYO '!N169+JUNIO!N169+JULIO!N169+AGOSTO!N169+SEPTIEMBRE!N169+'OCTUBRE '!N169+'NOVIEMBRE '!N169+'DICIEMBRE '!N169</f>
        <v>0</v>
      </c>
      <c r="O169" s="64">
        <f>+'ENERO '!O169+FEBRERO!O169+MARZO!O169+ABRIL!O169+'MAYO '!O169+JUNIO!O169+JULIO!O169+AGOSTO!O169+SEPTIEMBRE!O169+'OCTUBRE '!O169+'NOVIEMBRE '!O169+'DICIEMBRE '!O169</f>
        <v>0</v>
      </c>
      <c r="P169" s="64">
        <f>+'ENERO '!P169+FEBRERO!P169+MARZO!P169+ABRIL!P169+'MAYO '!P169+JUNIO!P169+JULIO!P169+AGOSTO!P169+SEPTIEMBRE!P169+'OCTUBRE '!P169+'NOVIEMBRE '!P169+'DICIEMBRE '!P169</f>
        <v>0</v>
      </c>
      <c r="Q169" s="64">
        <f>+'ENERO '!Q169+FEBRERO!Q169+MARZO!Q169+ABRIL!Q169+'MAYO '!Q169+JUNIO!Q169+JULIO!Q169+AGOSTO!Q169+SEPTIEMBRE!Q169+'OCTUBRE '!Q169+'NOVIEMBRE '!Q169+'DICIEMBRE '!Q169</f>
        <v>0</v>
      </c>
      <c r="R169" s="64">
        <f>+'ENERO '!R169+FEBRERO!R169+MARZO!R169+ABRIL!R169+'MAYO '!R169+JUNIO!R169+JULIO!R169+AGOSTO!R169+SEPTIEMBRE!R169+'OCTUBRE '!R169+'NOVIEMBRE '!R169+'DICIEMBRE '!R169</f>
        <v>0</v>
      </c>
      <c r="S169" s="64">
        <f>+'ENERO '!S169+FEBRERO!S169+MARZO!S169+ABRIL!S169+'MAYO '!S169+JUNIO!S169+JULIO!S169+AGOSTO!S169+SEPTIEMBRE!S169+'OCTUBRE '!S169+'NOVIEMBRE '!S169+'DICIEMBRE '!S169</f>
        <v>0</v>
      </c>
      <c r="T169" s="64">
        <f>+'ENERO '!T169+FEBRERO!T169+MARZO!T169+ABRIL!T169+'MAYO '!T169+JUNIO!T169+JULIO!T169+AGOSTO!T169+SEPTIEMBRE!T169+'OCTUBRE '!T169+'NOVIEMBRE '!T169+'DICIEMBRE '!T169</f>
        <v>0</v>
      </c>
      <c r="U169" s="64">
        <f>+'ENERO '!U169+FEBRERO!U169+MARZO!U169+ABRIL!U169+'MAYO '!U169+JUNIO!U169+JULIO!U169+AGOSTO!U169+SEPTIEMBRE!U169+'OCTUBRE '!U169+'NOVIEMBRE '!U169+'DICIEMBRE '!U169</f>
        <v>0</v>
      </c>
      <c r="V169" s="64">
        <f>+'ENERO '!V169+FEBRERO!V169+MARZO!V169+ABRIL!V169+'MAYO '!V169+JUNIO!V169+JULIO!V169+AGOSTO!V169+SEPTIEMBRE!V169+'OCTUBRE '!V169+'NOVIEMBRE '!V169+'DICIEMBRE '!V169</f>
        <v>0</v>
      </c>
      <c r="W169" s="64">
        <f>+'ENERO '!W169+FEBRERO!W169+MARZO!W169+ABRIL!W169+'MAYO '!W169+JUNIO!W169+JULIO!W169+AGOSTO!W169+SEPTIEMBRE!W169+'OCTUBRE '!W169+'NOVIEMBRE '!W169+'DICIEMBRE '!W169</f>
        <v>0</v>
      </c>
      <c r="X169" s="46" t="str">
        <f t="shared" si="48"/>
        <v/>
      </c>
      <c r="AR169" s="10"/>
      <c r="AS169" s="10"/>
      <c r="AU169" s="10"/>
      <c r="BA169" s="10"/>
      <c r="BQ169" s="105" t="str">
        <f t="shared" si="49"/>
        <v/>
      </c>
      <c r="BY169" s="45">
        <f t="shared" si="50"/>
        <v>0</v>
      </c>
    </row>
    <row r="170" spans="1:77" s="2" customFormat="1" ht="12.75" customHeight="1" x14ac:dyDescent="0.15">
      <c r="A170" s="23" t="s">
        <v>81</v>
      </c>
      <c r="B170" s="87">
        <f t="shared" si="47"/>
        <v>0</v>
      </c>
      <c r="C170" s="64">
        <f>+'ENERO '!C170+FEBRERO!C170+MARZO!C170+ABRIL!C170+'MAYO '!C170+JUNIO!C170+JULIO!C170+AGOSTO!C170+SEPTIEMBRE!C170+'OCTUBRE '!C170+'NOVIEMBRE '!C170+'DICIEMBRE '!C170</f>
        <v>0</v>
      </c>
      <c r="D170" s="64">
        <f>+'ENERO '!D170+FEBRERO!D170+MARZO!D170+ABRIL!D170+'MAYO '!D170+JUNIO!D170+JULIO!D170+AGOSTO!D170+SEPTIEMBRE!D170+'OCTUBRE '!D170+'NOVIEMBRE '!D170+'DICIEMBRE '!D170</f>
        <v>0</v>
      </c>
      <c r="E170" s="64">
        <f>+'ENERO '!E170+FEBRERO!E170+MARZO!E170+ABRIL!E170+'MAYO '!E170+JUNIO!E170+JULIO!E170+AGOSTO!E170+SEPTIEMBRE!E170+'OCTUBRE '!E170+'NOVIEMBRE '!E170+'DICIEMBRE '!E170</f>
        <v>0</v>
      </c>
      <c r="F170" s="64">
        <f>+'ENERO '!F170+FEBRERO!F170+MARZO!F170+ABRIL!F170+'MAYO '!F170+JUNIO!F170+JULIO!F170+AGOSTO!F170+SEPTIEMBRE!F170+'OCTUBRE '!F170+'NOVIEMBRE '!F170+'DICIEMBRE '!F170</f>
        <v>0</v>
      </c>
      <c r="G170" s="64">
        <f>+'ENERO '!G170+FEBRERO!G170+MARZO!G170+ABRIL!G170+'MAYO '!G170+JUNIO!G170+JULIO!G170+AGOSTO!G170+SEPTIEMBRE!G170+'OCTUBRE '!G170+'NOVIEMBRE '!G170+'DICIEMBRE '!G170</f>
        <v>0</v>
      </c>
      <c r="H170" s="64">
        <f>+'ENERO '!H170+FEBRERO!H170+MARZO!H170+ABRIL!H170+'MAYO '!H170+JUNIO!H170+JULIO!H170+AGOSTO!H170+SEPTIEMBRE!H170+'OCTUBRE '!H170+'NOVIEMBRE '!H170+'DICIEMBRE '!H170</f>
        <v>0</v>
      </c>
      <c r="I170" s="64">
        <f>+'ENERO '!I170+FEBRERO!I170+MARZO!I170+ABRIL!I170+'MAYO '!I170+JUNIO!I170+JULIO!I170+AGOSTO!I170+SEPTIEMBRE!I170+'OCTUBRE '!I170+'NOVIEMBRE '!I170+'DICIEMBRE '!I170</f>
        <v>0</v>
      </c>
      <c r="J170" s="64">
        <f>+'ENERO '!J170+FEBRERO!J170+MARZO!J170+ABRIL!J170+'MAYO '!J170+JUNIO!J170+JULIO!J170+AGOSTO!J170+SEPTIEMBRE!J170+'OCTUBRE '!J170+'NOVIEMBRE '!J170+'DICIEMBRE '!J170</f>
        <v>0</v>
      </c>
      <c r="K170" s="64">
        <f>+'ENERO '!K170+FEBRERO!K170+MARZO!K170+ABRIL!K170+'MAYO '!K170+JUNIO!K170+JULIO!K170+AGOSTO!K170+SEPTIEMBRE!K170+'OCTUBRE '!K170+'NOVIEMBRE '!K170+'DICIEMBRE '!K170</f>
        <v>0</v>
      </c>
      <c r="L170" s="64">
        <f>+'ENERO '!L170+FEBRERO!L170+MARZO!L170+ABRIL!L170+'MAYO '!L170+JUNIO!L170+JULIO!L170+AGOSTO!L170+SEPTIEMBRE!L170+'OCTUBRE '!L170+'NOVIEMBRE '!L170+'DICIEMBRE '!L170</f>
        <v>0</v>
      </c>
      <c r="M170" s="64">
        <f>+'ENERO '!M170+FEBRERO!M170+MARZO!M170+ABRIL!M170+'MAYO '!M170+JUNIO!M170+JULIO!M170+AGOSTO!M170+SEPTIEMBRE!M170+'OCTUBRE '!M170+'NOVIEMBRE '!M170+'DICIEMBRE '!M170</f>
        <v>0</v>
      </c>
      <c r="N170" s="64">
        <f>+'ENERO '!N170+FEBRERO!N170+MARZO!N170+ABRIL!N170+'MAYO '!N170+JUNIO!N170+JULIO!N170+AGOSTO!N170+SEPTIEMBRE!N170+'OCTUBRE '!N170+'NOVIEMBRE '!N170+'DICIEMBRE '!N170</f>
        <v>0</v>
      </c>
      <c r="O170" s="64">
        <f>+'ENERO '!O170+FEBRERO!O170+MARZO!O170+ABRIL!O170+'MAYO '!O170+JUNIO!O170+JULIO!O170+AGOSTO!O170+SEPTIEMBRE!O170+'OCTUBRE '!O170+'NOVIEMBRE '!O170+'DICIEMBRE '!O170</f>
        <v>0</v>
      </c>
      <c r="P170" s="64">
        <f>+'ENERO '!P170+FEBRERO!P170+MARZO!P170+ABRIL!P170+'MAYO '!P170+JUNIO!P170+JULIO!P170+AGOSTO!P170+SEPTIEMBRE!P170+'OCTUBRE '!P170+'NOVIEMBRE '!P170+'DICIEMBRE '!P170</f>
        <v>0</v>
      </c>
      <c r="Q170" s="64">
        <f>+'ENERO '!Q170+FEBRERO!Q170+MARZO!Q170+ABRIL!Q170+'MAYO '!Q170+JUNIO!Q170+JULIO!Q170+AGOSTO!Q170+SEPTIEMBRE!Q170+'OCTUBRE '!Q170+'NOVIEMBRE '!Q170+'DICIEMBRE '!Q170</f>
        <v>0</v>
      </c>
      <c r="R170" s="64">
        <f>+'ENERO '!R170+FEBRERO!R170+MARZO!R170+ABRIL!R170+'MAYO '!R170+JUNIO!R170+JULIO!R170+AGOSTO!R170+SEPTIEMBRE!R170+'OCTUBRE '!R170+'NOVIEMBRE '!R170+'DICIEMBRE '!R170</f>
        <v>0</v>
      </c>
      <c r="S170" s="64">
        <f>+'ENERO '!S170+FEBRERO!S170+MARZO!S170+ABRIL!S170+'MAYO '!S170+JUNIO!S170+JULIO!S170+AGOSTO!S170+SEPTIEMBRE!S170+'OCTUBRE '!S170+'NOVIEMBRE '!S170+'DICIEMBRE '!S170</f>
        <v>0</v>
      </c>
      <c r="T170" s="64">
        <f>+'ENERO '!T170+FEBRERO!T170+MARZO!T170+ABRIL!T170+'MAYO '!T170+JUNIO!T170+JULIO!T170+AGOSTO!T170+SEPTIEMBRE!T170+'OCTUBRE '!T170+'NOVIEMBRE '!T170+'DICIEMBRE '!T170</f>
        <v>0</v>
      </c>
      <c r="U170" s="64">
        <f>+'ENERO '!U170+FEBRERO!U170+MARZO!U170+ABRIL!U170+'MAYO '!U170+JUNIO!U170+JULIO!U170+AGOSTO!U170+SEPTIEMBRE!U170+'OCTUBRE '!U170+'NOVIEMBRE '!U170+'DICIEMBRE '!U170</f>
        <v>0</v>
      </c>
      <c r="V170" s="64">
        <f>+'ENERO '!V170+FEBRERO!V170+MARZO!V170+ABRIL!V170+'MAYO '!V170+JUNIO!V170+JULIO!V170+AGOSTO!V170+SEPTIEMBRE!V170+'OCTUBRE '!V170+'NOVIEMBRE '!V170+'DICIEMBRE '!V170</f>
        <v>0</v>
      </c>
      <c r="W170" s="64">
        <f>+'ENERO '!W170+FEBRERO!W170+MARZO!W170+ABRIL!W170+'MAYO '!W170+JUNIO!W170+JULIO!W170+AGOSTO!W170+SEPTIEMBRE!W170+'OCTUBRE '!W170+'NOVIEMBRE '!W170+'DICIEMBRE '!W170</f>
        <v>0</v>
      </c>
      <c r="X170" s="46" t="str">
        <f t="shared" si="48"/>
        <v/>
      </c>
      <c r="AR170" s="10"/>
      <c r="AS170" s="10"/>
      <c r="AU170" s="10"/>
      <c r="BA170" s="10"/>
      <c r="BQ170" s="105" t="str">
        <f t="shared" si="49"/>
        <v/>
      </c>
      <c r="BY170" s="45">
        <f t="shared" si="50"/>
        <v>0</v>
      </c>
    </row>
    <row r="171" spans="1:77" s="2" customFormat="1" ht="12.75" customHeight="1" x14ac:dyDescent="0.15">
      <c r="A171" s="23" t="s">
        <v>83</v>
      </c>
      <c r="B171" s="87">
        <f t="shared" si="47"/>
        <v>0</v>
      </c>
      <c r="C171" s="64">
        <f>+'ENERO '!C171+FEBRERO!C171+MARZO!C171+ABRIL!C171+'MAYO '!C171+JUNIO!C171+JULIO!C171+AGOSTO!C171+SEPTIEMBRE!C171+'OCTUBRE '!C171+'NOVIEMBRE '!C171+'DICIEMBRE '!C171</f>
        <v>0</v>
      </c>
      <c r="D171" s="64">
        <f>+'ENERO '!D171+FEBRERO!D171+MARZO!D171+ABRIL!D171+'MAYO '!D171+JUNIO!D171+JULIO!D171+AGOSTO!D171+SEPTIEMBRE!D171+'OCTUBRE '!D171+'NOVIEMBRE '!D171+'DICIEMBRE '!D171</f>
        <v>0</v>
      </c>
      <c r="E171" s="64">
        <f>+'ENERO '!E171+FEBRERO!E171+MARZO!E171+ABRIL!E171+'MAYO '!E171+JUNIO!E171+JULIO!E171+AGOSTO!E171+SEPTIEMBRE!E171+'OCTUBRE '!E171+'NOVIEMBRE '!E171+'DICIEMBRE '!E171</f>
        <v>0</v>
      </c>
      <c r="F171" s="64">
        <f>+'ENERO '!F171+FEBRERO!F171+MARZO!F171+ABRIL!F171+'MAYO '!F171+JUNIO!F171+JULIO!F171+AGOSTO!F171+SEPTIEMBRE!F171+'OCTUBRE '!F171+'NOVIEMBRE '!F171+'DICIEMBRE '!F171</f>
        <v>0</v>
      </c>
      <c r="G171" s="64">
        <f>+'ENERO '!G171+FEBRERO!G171+MARZO!G171+ABRIL!G171+'MAYO '!G171+JUNIO!G171+JULIO!G171+AGOSTO!G171+SEPTIEMBRE!G171+'OCTUBRE '!G171+'NOVIEMBRE '!G171+'DICIEMBRE '!G171</f>
        <v>0</v>
      </c>
      <c r="H171" s="64">
        <f>+'ENERO '!H171+FEBRERO!H171+MARZO!H171+ABRIL!H171+'MAYO '!H171+JUNIO!H171+JULIO!H171+AGOSTO!H171+SEPTIEMBRE!H171+'OCTUBRE '!H171+'NOVIEMBRE '!H171+'DICIEMBRE '!H171</f>
        <v>0</v>
      </c>
      <c r="I171" s="64">
        <f>+'ENERO '!I171+FEBRERO!I171+MARZO!I171+ABRIL!I171+'MAYO '!I171+JUNIO!I171+JULIO!I171+AGOSTO!I171+SEPTIEMBRE!I171+'OCTUBRE '!I171+'NOVIEMBRE '!I171+'DICIEMBRE '!I171</f>
        <v>0</v>
      </c>
      <c r="J171" s="64">
        <f>+'ENERO '!J171+FEBRERO!J171+MARZO!J171+ABRIL!J171+'MAYO '!J171+JUNIO!J171+JULIO!J171+AGOSTO!J171+SEPTIEMBRE!J171+'OCTUBRE '!J171+'NOVIEMBRE '!J171+'DICIEMBRE '!J171</f>
        <v>0</v>
      </c>
      <c r="K171" s="64">
        <f>+'ENERO '!K171+FEBRERO!K171+MARZO!K171+ABRIL!K171+'MAYO '!K171+JUNIO!K171+JULIO!K171+AGOSTO!K171+SEPTIEMBRE!K171+'OCTUBRE '!K171+'NOVIEMBRE '!K171+'DICIEMBRE '!K171</f>
        <v>0</v>
      </c>
      <c r="L171" s="64">
        <f>+'ENERO '!L171+FEBRERO!L171+MARZO!L171+ABRIL!L171+'MAYO '!L171+JUNIO!L171+JULIO!L171+AGOSTO!L171+SEPTIEMBRE!L171+'OCTUBRE '!L171+'NOVIEMBRE '!L171+'DICIEMBRE '!L171</f>
        <v>0</v>
      </c>
      <c r="M171" s="64">
        <f>+'ENERO '!M171+FEBRERO!M171+MARZO!M171+ABRIL!M171+'MAYO '!M171+JUNIO!M171+JULIO!M171+AGOSTO!M171+SEPTIEMBRE!M171+'OCTUBRE '!M171+'NOVIEMBRE '!M171+'DICIEMBRE '!M171</f>
        <v>0</v>
      </c>
      <c r="N171" s="64">
        <f>+'ENERO '!N171+FEBRERO!N171+MARZO!N171+ABRIL!N171+'MAYO '!N171+JUNIO!N171+JULIO!N171+AGOSTO!N171+SEPTIEMBRE!N171+'OCTUBRE '!N171+'NOVIEMBRE '!N171+'DICIEMBRE '!N171</f>
        <v>0</v>
      </c>
      <c r="O171" s="64">
        <f>+'ENERO '!O171+FEBRERO!O171+MARZO!O171+ABRIL!O171+'MAYO '!O171+JUNIO!O171+JULIO!O171+AGOSTO!O171+SEPTIEMBRE!O171+'OCTUBRE '!O171+'NOVIEMBRE '!O171+'DICIEMBRE '!O171</f>
        <v>0</v>
      </c>
      <c r="P171" s="64">
        <f>+'ENERO '!P171+FEBRERO!P171+MARZO!P171+ABRIL!P171+'MAYO '!P171+JUNIO!P171+JULIO!P171+AGOSTO!P171+SEPTIEMBRE!P171+'OCTUBRE '!P171+'NOVIEMBRE '!P171+'DICIEMBRE '!P171</f>
        <v>0</v>
      </c>
      <c r="Q171" s="64">
        <f>+'ENERO '!Q171+FEBRERO!Q171+MARZO!Q171+ABRIL!Q171+'MAYO '!Q171+JUNIO!Q171+JULIO!Q171+AGOSTO!Q171+SEPTIEMBRE!Q171+'OCTUBRE '!Q171+'NOVIEMBRE '!Q171+'DICIEMBRE '!Q171</f>
        <v>0</v>
      </c>
      <c r="R171" s="64">
        <f>+'ENERO '!R171+FEBRERO!R171+MARZO!R171+ABRIL!R171+'MAYO '!R171+JUNIO!R171+JULIO!R171+AGOSTO!R171+SEPTIEMBRE!R171+'OCTUBRE '!R171+'NOVIEMBRE '!R171+'DICIEMBRE '!R171</f>
        <v>0</v>
      </c>
      <c r="S171" s="64">
        <f>+'ENERO '!S171+FEBRERO!S171+MARZO!S171+ABRIL!S171+'MAYO '!S171+JUNIO!S171+JULIO!S171+AGOSTO!S171+SEPTIEMBRE!S171+'OCTUBRE '!S171+'NOVIEMBRE '!S171+'DICIEMBRE '!S171</f>
        <v>0</v>
      </c>
      <c r="T171" s="64">
        <f>+'ENERO '!T171+FEBRERO!T171+MARZO!T171+ABRIL!T171+'MAYO '!T171+JUNIO!T171+JULIO!T171+AGOSTO!T171+SEPTIEMBRE!T171+'OCTUBRE '!T171+'NOVIEMBRE '!T171+'DICIEMBRE '!T171</f>
        <v>0</v>
      </c>
      <c r="U171" s="64">
        <f>+'ENERO '!U171+FEBRERO!U171+MARZO!U171+ABRIL!U171+'MAYO '!U171+JUNIO!U171+JULIO!U171+AGOSTO!U171+SEPTIEMBRE!U171+'OCTUBRE '!U171+'NOVIEMBRE '!U171+'DICIEMBRE '!U171</f>
        <v>0</v>
      </c>
      <c r="V171" s="64">
        <f>+'ENERO '!V171+FEBRERO!V171+MARZO!V171+ABRIL!V171+'MAYO '!V171+JUNIO!V171+JULIO!V171+AGOSTO!V171+SEPTIEMBRE!V171+'OCTUBRE '!V171+'NOVIEMBRE '!V171+'DICIEMBRE '!V171</f>
        <v>0</v>
      </c>
      <c r="W171" s="64">
        <f>+'ENERO '!W171+FEBRERO!W171+MARZO!W171+ABRIL!W171+'MAYO '!W171+JUNIO!W171+JULIO!W171+AGOSTO!W171+SEPTIEMBRE!W171+'OCTUBRE '!W171+'NOVIEMBRE '!W171+'DICIEMBRE '!W171</f>
        <v>0</v>
      </c>
      <c r="X171" s="46" t="str">
        <f t="shared" si="48"/>
        <v/>
      </c>
      <c r="AR171" s="10"/>
      <c r="AS171" s="10"/>
      <c r="AU171" s="10"/>
      <c r="BA171" s="10"/>
      <c r="BQ171" s="105" t="str">
        <f t="shared" si="49"/>
        <v/>
      </c>
      <c r="BY171" s="45">
        <f t="shared" si="50"/>
        <v>0</v>
      </c>
    </row>
    <row r="172" spans="1:77" s="2" customFormat="1" ht="12.75" customHeight="1" x14ac:dyDescent="0.15">
      <c r="A172" s="23" t="s">
        <v>84</v>
      </c>
      <c r="B172" s="87">
        <f t="shared" si="47"/>
        <v>0</v>
      </c>
      <c r="C172" s="64">
        <f>+'ENERO '!C172+FEBRERO!C172+MARZO!C172+ABRIL!C172+'MAYO '!C172+JUNIO!C172+JULIO!C172+AGOSTO!C172+SEPTIEMBRE!C172+'OCTUBRE '!C172+'NOVIEMBRE '!C172+'DICIEMBRE '!C172</f>
        <v>0</v>
      </c>
      <c r="D172" s="64">
        <f>+'ENERO '!D172+FEBRERO!D172+MARZO!D172+ABRIL!D172+'MAYO '!D172+JUNIO!D172+JULIO!D172+AGOSTO!D172+SEPTIEMBRE!D172+'OCTUBRE '!D172+'NOVIEMBRE '!D172+'DICIEMBRE '!D172</f>
        <v>0</v>
      </c>
      <c r="E172" s="64">
        <f>+'ENERO '!E172+FEBRERO!E172+MARZO!E172+ABRIL!E172+'MAYO '!E172+JUNIO!E172+JULIO!E172+AGOSTO!E172+SEPTIEMBRE!E172+'OCTUBRE '!E172+'NOVIEMBRE '!E172+'DICIEMBRE '!E172</f>
        <v>0</v>
      </c>
      <c r="F172" s="64">
        <f>+'ENERO '!F172+FEBRERO!F172+MARZO!F172+ABRIL!F172+'MAYO '!F172+JUNIO!F172+JULIO!F172+AGOSTO!F172+SEPTIEMBRE!F172+'OCTUBRE '!F172+'NOVIEMBRE '!F172+'DICIEMBRE '!F172</f>
        <v>0</v>
      </c>
      <c r="G172" s="64">
        <f>+'ENERO '!G172+FEBRERO!G172+MARZO!G172+ABRIL!G172+'MAYO '!G172+JUNIO!G172+JULIO!G172+AGOSTO!G172+SEPTIEMBRE!G172+'OCTUBRE '!G172+'NOVIEMBRE '!G172+'DICIEMBRE '!G172</f>
        <v>0</v>
      </c>
      <c r="H172" s="64">
        <f>+'ENERO '!H172+FEBRERO!H172+MARZO!H172+ABRIL!H172+'MAYO '!H172+JUNIO!H172+JULIO!H172+AGOSTO!H172+SEPTIEMBRE!H172+'OCTUBRE '!H172+'NOVIEMBRE '!H172+'DICIEMBRE '!H172</f>
        <v>0</v>
      </c>
      <c r="I172" s="64">
        <f>+'ENERO '!I172+FEBRERO!I172+MARZO!I172+ABRIL!I172+'MAYO '!I172+JUNIO!I172+JULIO!I172+AGOSTO!I172+SEPTIEMBRE!I172+'OCTUBRE '!I172+'NOVIEMBRE '!I172+'DICIEMBRE '!I172</f>
        <v>0</v>
      </c>
      <c r="J172" s="64">
        <f>+'ENERO '!J172+FEBRERO!J172+MARZO!J172+ABRIL!J172+'MAYO '!J172+JUNIO!J172+JULIO!J172+AGOSTO!J172+SEPTIEMBRE!J172+'OCTUBRE '!J172+'NOVIEMBRE '!J172+'DICIEMBRE '!J172</f>
        <v>0</v>
      </c>
      <c r="K172" s="64">
        <f>+'ENERO '!K172+FEBRERO!K172+MARZO!K172+ABRIL!K172+'MAYO '!K172+JUNIO!K172+JULIO!K172+AGOSTO!K172+SEPTIEMBRE!K172+'OCTUBRE '!K172+'NOVIEMBRE '!K172+'DICIEMBRE '!K172</f>
        <v>0</v>
      </c>
      <c r="L172" s="64">
        <f>+'ENERO '!L172+FEBRERO!L172+MARZO!L172+ABRIL!L172+'MAYO '!L172+JUNIO!L172+JULIO!L172+AGOSTO!L172+SEPTIEMBRE!L172+'OCTUBRE '!L172+'NOVIEMBRE '!L172+'DICIEMBRE '!L172</f>
        <v>0</v>
      </c>
      <c r="M172" s="64">
        <f>+'ENERO '!M172+FEBRERO!M172+MARZO!M172+ABRIL!M172+'MAYO '!M172+JUNIO!M172+JULIO!M172+AGOSTO!M172+SEPTIEMBRE!M172+'OCTUBRE '!M172+'NOVIEMBRE '!M172+'DICIEMBRE '!M172</f>
        <v>0</v>
      </c>
      <c r="N172" s="64">
        <f>+'ENERO '!N172+FEBRERO!N172+MARZO!N172+ABRIL!N172+'MAYO '!N172+JUNIO!N172+JULIO!N172+AGOSTO!N172+SEPTIEMBRE!N172+'OCTUBRE '!N172+'NOVIEMBRE '!N172+'DICIEMBRE '!N172</f>
        <v>0</v>
      </c>
      <c r="O172" s="64">
        <f>+'ENERO '!O172+FEBRERO!O172+MARZO!O172+ABRIL!O172+'MAYO '!O172+JUNIO!O172+JULIO!O172+AGOSTO!O172+SEPTIEMBRE!O172+'OCTUBRE '!O172+'NOVIEMBRE '!O172+'DICIEMBRE '!O172</f>
        <v>0</v>
      </c>
      <c r="P172" s="64">
        <f>+'ENERO '!P172+FEBRERO!P172+MARZO!P172+ABRIL!P172+'MAYO '!P172+JUNIO!P172+JULIO!P172+AGOSTO!P172+SEPTIEMBRE!P172+'OCTUBRE '!P172+'NOVIEMBRE '!P172+'DICIEMBRE '!P172</f>
        <v>0</v>
      </c>
      <c r="Q172" s="64">
        <f>+'ENERO '!Q172+FEBRERO!Q172+MARZO!Q172+ABRIL!Q172+'MAYO '!Q172+JUNIO!Q172+JULIO!Q172+AGOSTO!Q172+SEPTIEMBRE!Q172+'OCTUBRE '!Q172+'NOVIEMBRE '!Q172+'DICIEMBRE '!Q172</f>
        <v>0</v>
      </c>
      <c r="R172" s="64">
        <f>+'ENERO '!R172+FEBRERO!R172+MARZO!R172+ABRIL!R172+'MAYO '!R172+JUNIO!R172+JULIO!R172+AGOSTO!R172+SEPTIEMBRE!R172+'OCTUBRE '!R172+'NOVIEMBRE '!R172+'DICIEMBRE '!R172</f>
        <v>0</v>
      </c>
      <c r="S172" s="64">
        <f>+'ENERO '!S172+FEBRERO!S172+MARZO!S172+ABRIL!S172+'MAYO '!S172+JUNIO!S172+JULIO!S172+AGOSTO!S172+SEPTIEMBRE!S172+'OCTUBRE '!S172+'NOVIEMBRE '!S172+'DICIEMBRE '!S172</f>
        <v>0</v>
      </c>
      <c r="T172" s="64">
        <f>+'ENERO '!T172+FEBRERO!T172+MARZO!T172+ABRIL!T172+'MAYO '!T172+JUNIO!T172+JULIO!T172+AGOSTO!T172+SEPTIEMBRE!T172+'OCTUBRE '!T172+'NOVIEMBRE '!T172+'DICIEMBRE '!T172</f>
        <v>0</v>
      </c>
      <c r="U172" s="64">
        <f>+'ENERO '!U172+FEBRERO!U172+MARZO!U172+ABRIL!U172+'MAYO '!U172+JUNIO!U172+JULIO!U172+AGOSTO!U172+SEPTIEMBRE!U172+'OCTUBRE '!U172+'NOVIEMBRE '!U172+'DICIEMBRE '!U172</f>
        <v>0</v>
      </c>
      <c r="V172" s="64">
        <f>+'ENERO '!V172+FEBRERO!V172+MARZO!V172+ABRIL!V172+'MAYO '!V172+JUNIO!V172+JULIO!V172+AGOSTO!V172+SEPTIEMBRE!V172+'OCTUBRE '!V172+'NOVIEMBRE '!V172+'DICIEMBRE '!V172</f>
        <v>0</v>
      </c>
      <c r="W172" s="64">
        <f>+'ENERO '!W172+FEBRERO!W172+MARZO!W172+ABRIL!W172+'MAYO '!W172+JUNIO!W172+JULIO!W172+AGOSTO!W172+SEPTIEMBRE!W172+'OCTUBRE '!W172+'NOVIEMBRE '!W172+'DICIEMBRE '!W172</f>
        <v>0</v>
      </c>
      <c r="X172" s="46" t="str">
        <f t="shared" si="48"/>
        <v/>
      </c>
      <c r="AR172" s="10"/>
      <c r="AS172" s="10"/>
      <c r="AU172" s="10"/>
      <c r="BA172" s="10"/>
      <c r="BQ172" s="105" t="str">
        <f t="shared" si="49"/>
        <v/>
      </c>
      <c r="BY172" s="45">
        <f t="shared" si="50"/>
        <v>0</v>
      </c>
    </row>
    <row r="173" spans="1:77" s="2" customFormat="1" ht="12.75" customHeight="1" x14ac:dyDescent="0.15">
      <c r="A173" s="34" t="s">
        <v>85</v>
      </c>
      <c r="B173" s="59">
        <f t="shared" si="47"/>
        <v>0</v>
      </c>
      <c r="C173" s="64">
        <f>+'ENERO '!C173+FEBRERO!C173+MARZO!C173+ABRIL!C173+'MAYO '!C173+JUNIO!C173+JULIO!C173+AGOSTO!C173+SEPTIEMBRE!C173+'OCTUBRE '!C173+'NOVIEMBRE '!C173+'DICIEMBRE '!C173</f>
        <v>0</v>
      </c>
      <c r="D173" s="64">
        <f>+'ENERO '!D173+FEBRERO!D173+MARZO!D173+ABRIL!D173+'MAYO '!D173+JUNIO!D173+JULIO!D173+AGOSTO!D173+SEPTIEMBRE!D173+'OCTUBRE '!D173+'NOVIEMBRE '!D173+'DICIEMBRE '!D173</f>
        <v>0</v>
      </c>
      <c r="E173" s="64">
        <f>+'ENERO '!E173+FEBRERO!E173+MARZO!E173+ABRIL!E173+'MAYO '!E173+JUNIO!E173+JULIO!E173+AGOSTO!E173+SEPTIEMBRE!E173+'OCTUBRE '!E173+'NOVIEMBRE '!E173+'DICIEMBRE '!E173</f>
        <v>0</v>
      </c>
      <c r="F173" s="64">
        <f>+'ENERO '!F173+FEBRERO!F173+MARZO!F173+ABRIL!F173+'MAYO '!F173+JUNIO!F173+JULIO!F173+AGOSTO!F173+SEPTIEMBRE!F173+'OCTUBRE '!F173+'NOVIEMBRE '!F173+'DICIEMBRE '!F173</f>
        <v>0</v>
      </c>
      <c r="G173" s="64">
        <f>+'ENERO '!G173+FEBRERO!G173+MARZO!G173+ABRIL!G173+'MAYO '!G173+JUNIO!G173+JULIO!G173+AGOSTO!G173+SEPTIEMBRE!G173+'OCTUBRE '!G173+'NOVIEMBRE '!G173+'DICIEMBRE '!G173</f>
        <v>0</v>
      </c>
      <c r="H173" s="64">
        <f>+'ENERO '!H173+FEBRERO!H173+MARZO!H173+ABRIL!H173+'MAYO '!H173+JUNIO!H173+JULIO!H173+AGOSTO!H173+SEPTIEMBRE!H173+'OCTUBRE '!H173+'NOVIEMBRE '!H173+'DICIEMBRE '!H173</f>
        <v>0</v>
      </c>
      <c r="I173" s="64">
        <f>+'ENERO '!I173+FEBRERO!I173+MARZO!I173+ABRIL!I173+'MAYO '!I173+JUNIO!I173+JULIO!I173+AGOSTO!I173+SEPTIEMBRE!I173+'OCTUBRE '!I173+'NOVIEMBRE '!I173+'DICIEMBRE '!I173</f>
        <v>0</v>
      </c>
      <c r="J173" s="64">
        <f>+'ENERO '!J173+FEBRERO!J173+MARZO!J173+ABRIL!J173+'MAYO '!J173+JUNIO!J173+JULIO!J173+AGOSTO!J173+SEPTIEMBRE!J173+'OCTUBRE '!J173+'NOVIEMBRE '!J173+'DICIEMBRE '!J173</f>
        <v>0</v>
      </c>
      <c r="K173" s="64">
        <f>+'ENERO '!K173+FEBRERO!K173+MARZO!K173+ABRIL!K173+'MAYO '!K173+JUNIO!K173+JULIO!K173+AGOSTO!K173+SEPTIEMBRE!K173+'OCTUBRE '!K173+'NOVIEMBRE '!K173+'DICIEMBRE '!K173</f>
        <v>0</v>
      </c>
      <c r="L173" s="64">
        <f>+'ENERO '!L173+FEBRERO!L173+MARZO!L173+ABRIL!L173+'MAYO '!L173+JUNIO!L173+JULIO!L173+AGOSTO!L173+SEPTIEMBRE!L173+'OCTUBRE '!L173+'NOVIEMBRE '!L173+'DICIEMBRE '!L173</f>
        <v>0</v>
      </c>
      <c r="M173" s="64">
        <f>+'ENERO '!M173+FEBRERO!M173+MARZO!M173+ABRIL!M173+'MAYO '!M173+JUNIO!M173+JULIO!M173+AGOSTO!M173+SEPTIEMBRE!M173+'OCTUBRE '!M173+'NOVIEMBRE '!M173+'DICIEMBRE '!M173</f>
        <v>0</v>
      </c>
      <c r="N173" s="64">
        <f>+'ENERO '!N173+FEBRERO!N173+MARZO!N173+ABRIL!N173+'MAYO '!N173+JUNIO!N173+JULIO!N173+AGOSTO!N173+SEPTIEMBRE!N173+'OCTUBRE '!N173+'NOVIEMBRE '!N173+'DICIEMBRE '!N173</f>
        <v>0</v>
      </c>
      <c r="O173" s="64">
        <f>+'ENERO '!O173+FEBRERO!O173+MARZO!O173+ABRIL!O173+'MAYO '!O173+JUNIO!O173+JULIO!O173+AGOSTO!O173+SEPTIEMBRE!O173+'OCTUBRE '!O173+'NOVIEMBRE '!O173+'DICIEMBRE '!O173</f>
        <v>0</v>
      </c>
      <c r="P173" s="64">
        <f>+'ENERO '!P173+FEBRERO!P173+MARZO!P173+ABRIL!P173+'MAYO '!P173+JUNIO!P173+JULIO!P173+AGOSTO!P173+SEPTIEMBRE!P173+'OCTUBRE '!P173+'NOVIEMBRE '!P173+'DICIEMBRE '!P173</f>
        <v>0</v>
      </c>
      <c r="Q173" s="64">
        <f>+'ENERO '!Q173+FEBRERO!Q173+MARZO!Q173+ABRIL!Q173+'MAYO '!Q173+JUNIO!Q173+JULIO!Q173+AGOSTO!Q173+SEPTIEMBRE!Q173+'OCTUBRE '!Q173+'NOVIEMBRE '!Q173+'DICIEMBRE '!Q173</f>
        <v>0</v>
      </c>
      <c r="R173" s="64">
        <f>+'ENERO '!R173+FEBRERO!R173+MARZO!R173+ABRIL!R173+'MAYO '!R173+JUNIO!R173+JULIO!R173+AGOSTO!R173+SEPTIEMBRE!R173+'OCTUBRE '!R173+'NOVIEMBRE '!R173+'DICIEMBRE '!R173</f>
        <v>0</v>
      </c>
      <c r="S173" s="64">
        <f>+'ENERO '!S173+FEBRERO!S173+MARZO!S173+ABRIL!S173+'MAYO '!S173+JUNIO!S173+JULIO!S173+AGOSTO!S173+SEPTIEMBRE!S173+'OCTUBRE '!S173+'NOVIEMBRE '!S173+'DICIEMBRE '!S173</f>
        <v>0</v>
      </c>
      <c r="T173" s="64">
        <f>+'ENERO '!T173+FEBRERO!T173+MARZO!T173+ABRIL!T173+'MAYO '!T173+JUNIO!T173+JULIO!T173+AGOSTO!T173+SEPTIEMBRE!T173+'OCTUBRE '!T173+'NOVIEMBRE '!T173+'DICIEMBRE '!T173</f>
        <v>0</v>
      </c>
      <c r="U173" s="64">
        <f>+'ENERO '!U173+FEBRERO!U173+MARZO!U173+ABRIL!U173+'MAYO '!U173+JUNIO!U173+JULIO!U173+AGOSTO!U173+SEPTIEMBRE!U173+'OCTUBRE '!U173+'NOVIEMBRE '!U173+'DICIEMBRE '!U173</f>
        <v>0</v>
      </c>
      <c r="V173" s="64">
        <f>+'ENERO '!V173+FEBRERO!V173+MARZO!V173+ABRIL!V173+'MAYO '!V173+JUNIO!V173+JULIO!V173+AGOSTO!V173+SEPTIEMBRE!V173+'OCTUBRE '!V173+'NOVIEMBRE '!V173+'DICIEMBRE '!V173</f>
        <v>0</v>
      </c>
      <c r="W173" s="64">
        <f>+'ENERO '!W173+FEBRERO!W173+MARZO!W173+ABRIL!W173+'MAYO '!W173+JUNIO!W173+JULIO!W173+AGOSTO!W173+SEPTIEMBRE!W173+'OCTUBRE '!W173+'NOVIEMBRE '!W173+'DICIEMBRE '!W173</f>
        <v>0</v>
      </c>
      <c r="X173" s="46" t="str">
        <f t="shared" si="48"/>
        <v/>
      </c>
      <c r="AR173" s="10"/>
      <c r="AS173" s="10"/>
      <c r="AU173" s="10"/>
      <c r="BA173" s="10"/>
      <c r="BQ173" s="105" t="str">
        <f t="shared" si="49"/>
        <v/>
      </c>
      <c r="BY173" s="45">
        <f t="shared" si="50"/>
        <v>0</v>
      </c>
    </row>
    <row r="174" spans="1:77" s="2" customFormat="1" ht="12.75" customHeight="1" x14ac:dyDescent="0.15">
      <c r="A174" s="23" t="s">
        <v>123</v>
      </c>
      <c r="B174" s="87">
        <f t="shared" si="47"/>
        <v>0</v>
      </c>
      <c r="C174" s="64">
        <f>+'ENERO '!C174+FEBRERO!C174+MARZO!C174+ABRIL!C174+'MAYO '!C174+JUNIO!C174+JULIO!C174+AGOSTO!C174+SEPTIEMBRE!C174+'OCTUBRE '!C174+'NOVIEMBRE '!C174+'DICIEMBRE '!C174</f>
        <v>0</v>
      </c>
      <c r="D174" s="64">
        <f>+'ENERO '!D174+FEBRERO!D174+MARZO!D174+ABRIL!D174+'MAYO '!D174+JUNIO!D174+JULIO!D174+AGOSTO!D174+SEPTIEMBRE!D174+'OCTUBRE '!D174+'NOVIEMBRE '!D174+'DICIEMBRE '!D174</f>
        <v>0</v>
      </c>
      <c r="E174" s="64">
        <f>+'ENERO '!E174+FEBRERO!E174+MARZO!E174+ABRIL!E174+'MAYO '!E174+JUNIO!E174+JULIO!E174+AGOSTO!E174+SEPTIEMBRE!E174+'OCTUBRE '!E174+'NOVIEMBRE '!E174+'DICIEMBRE '!E174</f>
        <v>0</v>
      </c>
      <c r="F174" s="64">
        <f>+'ENERO '!F174+FEBRERO!F174+MARZO!F174+ABRIL!F174+'MAYO '!F174+JUNIO!F174+JULIO!F174+AGOSTO!F174+SEPTIEMBRE!F174+'OCTUBRE '!F174+'NOVIEMBRE '!F174+'DICIEMBRE '!F174</f>
        <v>0</v>
      </c>
      <c r="G174" s="64">
        <f>+'ENERO '!G174+FEBRERO!G174+MARZO!G174+ABRIL!G174+'MAYO '!G174+JUNIO!G174+JULIO!G174+AGOSTO!G174+SEPTIEMBRE!G174+'OCTUBRE '!G174+'NOVIEMBRE '!G174+'DICIEMBRE '!G174</f>
        <v>0</v>
      </c>
      <c r="H174" s="64">
        <f>+'ENERO '!H174+FEBRERO!H174+MARZO!H174+ABRIL!H174+'MAYO '!H174+JUNIO!H174+JULIO!H174+AGOSTO!H174+SEPTIEMBRE!H174+'OCTUBRE '!H174+'NOVIEMBRE '!H174+'DICIEMBRE '!H174</f>
        <v>0</v>
      </c>
      <c r="I174" s="64">
        <f>+'ENERO '!I174+FEBRERO!I174+MARZO!I174+ABRIL!I174+'MAYO '!I174+JUNIO!I174+JULIO!I174+AGOSTO!I174+SEPTIEMBRE!I174+'OCTUBRE '!I174+'NOVIEMBRE '!I174+'DICIEMBRE '!I174</f>
        <v>0</v>
      </c>
      <c r="J174" s="64">
        <f>+'ENERO '!J174+FEBRERO!J174+MARZO!J174+ABRIL!J174+'MAYO '!J174+JUNIO!J174+JULIO!J174+AGOSTO!J174+SEPTIEMBRE!J174+'OCTUBRE '!J174+'NOVIEMBRE '!J174+'DICIEMBRE '!J174</f>
        <v>0</v>
      </c>
      <c r="K174" s="64">
        <f>+'ENERO '!K174+FEBRERO!K174+MARZO!K174+ABRIL!K174+'MAYO '!K174+JUNIO!K174+JULIO!K174+AGOSTO!K174+SEPTIEMBRE!K174+'OCTUBRE '!K174+'NOVIEMBRE '!K174+'DICIEMBRE '!K174</f>
        <v>0</v>
      </c>
      <c r="L174" s="64">
        <f>+'ENERO '!L174+FEBRERO!L174+MARZO!L174+ABRIL!L174+'MAYO '!L174+JUNIO!L174+JULIO!L174+AGOSTO!L174+SEPTIEMBRE!L174+'OCTUBRE '!L174+'NOVIEMBRE '!L174+'DICIEMBRE '!L174</f>
        <v>0</v>
      </c>
      <c r="M174" s="64">
        <f>+'ENERO '!M174+FEBRERO!M174+MARZO!M174+ABRIL!M174+'MAYO '!M174+JUNIO!M174+JULIO!M174+AGOSTO!M174+SEPTIEMBRE!M174+'OCTUBRE '!M174+'NOVIEMBRE '!M174+'DICIEMBRE '!M174</f>
        <v>0</v>
      </c>
      <c r="N174" s="64">
        <f>+'ENERO '!N174+FEBRERO!N174+MARZO!N174+ABRIL!N174+'MAYO '!N174+JUNIO!N174+JULIO!N174+AGOSTO!N174+SEPTIEMBRE!N174+'OCTUBRE '!N174+'NOVIEMBRE '!N174+'DICIEMBRE '!N174</f>
        <v>0</v>
      </c>
      <c r="O174" s="64">
        <f>+'ENERO '!O174+FEBRERO!O174+MARZO!O174+ABRIL!O174+'MAYO '!O174+JUNIO!O174+JULIO!O174+AGOSTO!O174+SEPTIEMBRE!O174+'OCTUBRE '!O174+'NOVIEMBRE '!O174+'DICIEMBRE '!O174</f>
        <v>0</v>
      </c>
      <c r="P174" s="64">
        <f>+'ENERO '!P174+FEBRERO!P174+MARZO!P174+ABRIL!P174+'MAYO '!P174+JUNIO!P174+JULIO!P174+AGOSTO!P174+SEPTIEMBRE!P174+'OCTUBRE '!P174+'NOVIEMBRE '!P174+'DICIEMBRE '!P174</f>
        <v>0</v>
      </c>
      <c r="Q174" s="64">
        <f>+'ENERO '!Q174+FEBRERO!Q174+MARZO!Q174+ABRIL!Q174+'MAYO '!Q174+JUNIO!Q174+JULIO!Q174+AGOSTO!Q174+SEPTIEMBRE!Q174+'OCTUBRE '!Q174+'NOVIEMBRE '!Q174+'DICIEMBRE '!Q174</f>
        <v>0</v>
      </c>
      <c r="R174" s="64">
        <f>+'ENERO '!R174+FEBRERO!R174+MARZO!R174+ABRIL!R174+'MAYO '!R174+JUNIO!R174+JULIO!R174+AGOSTO!R174+SEPTIEMBRE!R174+'OCTUBRE '!R174+'NOVIEMBRE '!R174+'DICIEMBRE '!R174</f>
        <v>0</v>
      </c>
      <c r="S174" s="64">
        <f>+'ENERO '!S174+FEBRERO!S174+MARZO!S174+ABRIL!S174+'MAYO '!S174+JUNIO!S174+JULIO!S174+AGOSTO!S174+SEPTIEMBRE!S174+'OCTUBRE '!S174+'NOVIEMBRE '!S174+'DICIEMBRE '!S174</f>
        <v>0</v>
      </c>
      <c r="T174" s="64">
        <f>+'ENERO '!T174+FEBRERO!T174+MARZO!T174+ABRIL!T174+'MAYO '!T174+JUNIO!T174+JULIO!T174+AGOSTO!T174+SEPTIEMBRE!T174+'OCTUBRE '!T174+'NOVIEMBRE '!T174+'DICIEMBRE '!T174</f>
        <v>0</v>
      </c>
      <c r="U174" s="64">
        <f>+'ENERO '!U174+FEBRERO!U174+MARZO!U174+ABRIL!U174+'MAYO '!U174+JUNIO!U174+JULIO!U174+AGOSTO!U174+SEPTIEMBRE!U174+'OCTUBRE '!U174+'NOVIEMBRE '!U174+'DICIEMBRE '!U174</f>
        <v>0</v>
      </c>
      <c r="V174" s="64">
        <f>+'ENERO '!V174+FEBRERO!V174+MARZO!V174+ABRIL!V174+'MAYO '!V174+JUNIO!V174+JULIO!V174+AGOSTO!V174+SEPTIEMBRE!V174+'OCTUBRE '!V174+'NOVIEMBRE '!V174+'DICIEMBRE '!V174</f>
        <v>0</v>
      </c>
      <c r="W174" s="64">
        <f>+'ENERO '!W174+FEBRERO!W174+MARZO!W174+ABRIL!W174+'MAYO '!W174+JUNIO!W174+JULIO!W174+AGOSTO!W174+SEPTIEMBRE!W174+'OCTUBRE '!W174+'NOVIEMBRE '!W174+'DICIEMBRE '!W174</f>
        <v>0</v>
      </c>
      <c r="X174" s="46" t="str">
        <f t="shared" si="48"/>
        <v/>
      </c>
      <c r="AR174" s="10"/>
      <c r="AS174" s="10"/>
      <c r="AU174" s="10"/>
      <c r="BA174" s="10"/>
      <c r="BQ174" s="105" t="str">
        <f t="shared" si="49"/>
        <v/>
      </c>
      <c r="BY174" s="45">
        <f t="shared" si="50"/>
        <v>0</v>
      </c>
    </row>
    <row r="175" spans="1:77" s="2" customFormat="1" ht="18" customHeight="1" x14ac:dyDescent="0.15">
      <c r="A175" s="113" t="s">
        <v>36</v>
      </c>
      <c r="B175" s="71">
        <f>SUM(B133:B174)</f>
        <v>10</v>
      </c>
      <c r="C175" s="72">
        <f t="shared" ref="C175:W175" si="51">SUM(C133:C174)</f>
        <v>0</v>
      </c>
      <c r="D175" s="73">
        <f t="shared" si="51"/>
        <v>0</v>
      </c>
      <c r="E175" s="73">
        <f t="shared" si="51"/>
        <v>0</v>
      </c>
      <c r="F175" s="73">
        <f t="shared" si="51"/>
        <v>0</v>
      </c>
      <c r="G175" s="73">
        <f t="shared" si="51"/>
        <v>0</v>
      </c>
      <c r="H175" s="73">
        <f t="shared" si="51"/>
        <v>0</v>
      </c>
      <c r="I175" s="73">
        <f t="shared" si="51"/>
        <v>0</v>
      </c>
      <c r="J175" s="73">
        <f t="shared" si="51"/>
        <v>0</v>
      </c>
      <c r="K175" s="73">
        <f t="shared" si="51"/>
        <v>1</v>
      </c>
      <c r="L175" s="73">
        <f t="shared" si="51"/>
        <v>0</v>
      </c>
      <c r="M175" s="73">
        <f t="shared" si="51"/>
        <v>1</v>
      </c>
      <c r="N175" s="73">
        <f t="shared" si="51"/>
        <v>2</v>
      </c>
      <c r="O175" s="73">
        <f t="shared" si="51"/>
        <v>2</v>
      </c>
      <c r="P175" s="73">
        <f t="shared" si="51"/>
        <v>3</v>
      </c>
      <c r="Q175" s="73">
        <f t="shared" si="51"/>
        <v>1</v>
      </c>
      <c r="R175" s="73">
        <f t="shared" si="51"/>
        <v>0</v>
      </c>
      <c r="S175" s="75">
        <f t="shared" si="51"/>
        <v>0</v>
      </c>
      <c r="T175" s="71">
        <f t="shared" si="51"/>
        <v>7</v>
      </c>
      <c r="U175" s="205">
        <f t="shared" si="51"/>
        <v>3</v>
      </c>
      <c r="V175" s="206">
        <f t="shared" si="51"/>
        <v>0</v>
      </c>
      <c r="W175" s="205">
        <f t="shared" si="51"/>
        <v>10</v>
      </c>
      <c r="X175" s="46" t="str">
        <f t="shared" si="48"/>
        <v/>
      </c>
      <c r="AR175" s="10"/>
      <c r="AS175" s="10"/>
      <c r="AU175" s="10"/>
      <c r="BA175" s="10"/>
      <c r="BQ175" s="105" t="str">
        <f t="shared" si="49"/>
        <v/>
      </c>
      <c r="BY175" s="45">
        <f t="shared" si="50"/>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s="1" customFormat="1"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E189" s="10"/>
      <c r="AF189" s="2"/>
      <c r="AG189" s="2"/>
      <c r="AH189" s="10"/>
      <c r="AI189" s="16"/>
      <c r="AJ189" s="2"/>
      <c r="AK189" s="10"/>
      <c r="AL189" s="2"/>
      <c r="AM189" s="2"/>
      <c r="AN189" s="2"/>
      <c r="AO189" s="2"/>
      <c r="AP189" s="10"/>
      <c r="AQ189" s="16"/>
      <c r="AR189" s="16"/>
      <c r="AS189" s="16"/>
      <c r="AT189" s="16"/>
      <c r="AU189" s="16"/>
      <c r="AV189" s="16"/>
      <c r="AW189" s="16"/>
      <c r="AX189" s="16"/>
      <c r="AY189" s="16"/>
      <c r="AZ189" s="16"/>
      <c r="BA189" s="16"/>
      <c r="BB189" s="16"/>
      <c r="BC189" s="16"/>
    </row>
    <row r="190" spans="1:55" s="1" customFormat="1"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E190" s="10"/>
      <c r="AF190" s="2"/>
      <c r="AG190" s="2"/>
      <c r="AH190" s="10"/>
      <c r="AI190" s="16"/>
      <c r="AJ190" s="2"/>
      <c r="AK190" s="10"/>
      <c r="AL190" s="2"/>
      <c r="AM190" s="2"/>
      <c r="AN190" s="2"/>
      <c r="AO190" s="2"/>
      <c r="AP190" s="10"/>
      <c r="AQ190" s="16"/>
      <c r="AR190" s="16"/>
      <c r="AS190" s="16"/>
      <c r="AT190" s="16"/>
      <c r="AU190" s="16"/>
      <c r="AV190" s="16"/>
      <c r="AW190" s="16"/>
      <c r="AX190" s="16"/>
      <c r="AY190" s="16"/>
      <c r="AZ190" s="16"/>
      <c r="BA190" s="16"/>
      <c r="BB190" s="16"/>
      <c r="BC190" s="16"/>
    </row>
    <row r="191" spans="1:55" s="1" customFormat="1"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E191" s="10"/>
      <c r="AF191" s="2"/>
      <c r="AG191" s="2"/>
      <c r="AH191" s="10"/>
      <c r="AI191" s="16"/>
      <c r="AJ191" s="2"/>
      <c r="AK191" s="10"/>
      <c r="AL191" s="2"/>
      <c r="AM191" s="2"/>
      <c r="AN191" s="2"/>
      <c r="AO191" s="2"/>
      <c r="AP191" s="10"/>
      <c r="AQ191" s="16"/>
      <c r="AR191" s="16"/>
      <c r="AS191" s="16"/>
      <c r="AT191" s="16"/>
      <c r="AU191" s="16"/>
      <c r="AV191" s="16"/>
      <c r="AW191" s="16"/>
      <c r="AX191" s="16"/>
      <c r="AY191" s="16"/>
      <c r="AZ191" s="16"/>
      <c r="BA191" s="16"/>
      <c r="BB191" s="16"/>
      <c r="BC191" s="16"/>
    </row>
    <row r="192" spans="1:55" s="1" customFormat="1"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E192" s="10"/>
      <c r="AF192" s="2"/>
      <c r="AG192" s="2"/>
      <c r="AH192" s="10"/>
      <c r="AI192" s="16"/>
      <c r="AJ192" s="2"/>
      <c r="AK192" s="10"/>
      <c r="AL192" s="2"/>
      <c r="AM192" s="2"/>
      <c r="AN192" s="2"/>
      <c r="AO192" s="2"/>
      <c r="AP192" s="10"/>
      <c r="AQ192" s="16"/>
      <c r="AR192" s="16"/>
      <c r="AS192" s="16"/>
      <c r="AT192" s="16"/>
      <c r="AU192" s="16"/>
      <c r="AV192" s="16"/>
      <c r="AW192" s="16"/>
      <c r="AX192" s="16"/>
      <c r="AY192" s="16"/>
      <c r="AZ192" s="16"/>
      <c r="BA192" s="16"/>
      <c r="BB192" s="16"/>
      <c r="BC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437314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s="1" customFormat="1"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E209" s="10"/>
      <c r="AF209" s="2"/>
      <c r="AG209" s="2"/>
      <c r="AH209" s="10"/>
      <c r="AI209" s="16"/>
      <c r="AJ209" s="2"/>
      <c r="AK209" s="10"/>
      <c r="AL209" s="2"/>
      <c r="AM209" s="2"/>
      <c r="AN209" s="2"/>
      <c r="AO209" s="2"/>
      <c r="AP209" s="10"/>
      <c r="AQ209" s="16"/>
    </row>
    <row r="210" spans="1:43" s="1" customFormat="1"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E210" s="10"/>
      <c r="AF210" s="2"/>
      <c r="AG210" s="2"/>
      <c r="AH210" s="10"/>
      <c r="AI210" s="16"/>
      <c r="AJ210" s="2"/>
      <c r="AK210" s="10"/>
      <c r="AL210" s="2"/>
      <c r="AM210" s="2"/>
      <c r="AN210" s="2"/>
      <c r="AO210" s="2"/>
      <c r="AP210" s="10"/>
      <c r="AQ210" s="16"/>
    </row>
    <row r="211" spans="1:43" s="1" customFormat="1"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E211" s="10"/>
      <c r="AF211" s="2"/>
      <c r="AG211" s="2"/>
      <c r="AH211" s="10"/>
      <c r="AI211" s="16"/>
      <c r="AJ211" s="2"/>
      <c r="AK211" s="10"/>
      <c r="AL211" s="2"/>
      <c r="AM211" s="2"/>
      <c r="AN211" s="2"/>
      <c r="AO211" s="2"/>
      <c r="AP211" s="10"/>
      <c r="AQ211" s="16"/>
    </row>
    <row r="212" spans="1:43" s="1" customFormat="1"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E212" s="10"/>
      <c r="AF212" s="2"/>
      <c r="AG212" s="2"/>
      <c r="AH212" s="10"/>
      <c r="AI212" s="16"/>
      <c r="AJ212" s="2"/>
      <c r="AK212" s="10"/>
      <c r="AL212" s="2"/>
      <c r="AM212" s="2"/>
      <c r="AN212" s="2"/>
      <c r="AO212" s="2"/>
      <c r="AP212" s="10"/>
      <c r="AQ212" s="16"/>
    </row>
    <row r="213" spans="1:43" s="1" customFormat="1"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E213" s="10"/>
      <c r="AF213" s="2"/>
      <c r="AG213" s="2"/>
      <c r="AH213" s="10"/>
      <c r="AI213" s="16"/>
      <c r="AJ213" s="2"/>
      <c r="AK213" s="10"/>
      <c r="AL213" s="2"/>
      <c r="AM213" s="2"/>
      <c r="AN213" s="2"/>
      <c r="AO213" s="2"/>
      <c r="AP213" s="10"/>
      <c r="AQ213" s="16"/>
    </row>
    <row r="214" spans="1:43" s="1" customFormat="1"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E214" s="10"/>
      <c r="AF214" s="2"/>
      <c r="AG214" s="2"/>
      <c r="AH214" s="10"/>
      <c r="AI214" s="16"/>
      <c r="AJ214" s="2"/>
      <c r="AK214" s="10"/>
      <c r="AL214" s="2"/>
      <c r="AM214" s="2"/>
      <c r="AN214" s="2"/>
      <c r="AO214" s="2"/>
      <c r="AP214" s="10"/>
      <c r="AQ214" s="16"/>
    </row>
    <row r="215" spans="1:43" s="1" customFormat="1"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E215" s="10"/>
      <c r="AF215" s="2"/>
      <c r="AG215" s="2"/>
      <c r="AH215" s="10"/>
      <c r="AI215" s="16"/>
      <c r="AJ215" s="2"/>
      <c r="AK215" s="10"/>
      <c r="AL215" s="2"/>
      <c r="AM215" s="2"/>
      <c r="AN215" s="2"/>
      <c r="AO215" s="2"/>
      <c r="AP215" s="10"/>
      <c r="AQ215" s="16"/>
    </row>
    <row r="216" spans="1:43" s="1" customFormat="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E216" s="10"/>
      <c r="AF216" s="2"/>
      <c r="AG216" s="2"/>
      <c r="AH216" s="10"/>
      <c r="AI216" s="16"/>
      <c r="AJ216" s="2"/>
      <c r="AK216" s="10"/>
      <c r="AL216" s="2"/>
      <c r="AM216" s="2"/>
      <c r="AN216" s="2"/>
      <c r="AO216" s="2"/>
      <c r="AP216" s="10"/>
      <c r="AQ216" s="16"/>
    </row>
    <row r="217" spans="1:43" s="1" customFormat="1"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E217" s="10"/>
      <c r="AF217" s="2"/>
      <c r="AG217" s="2"/>
      <c r="AH217" s="10"/>
      <c r="AI217" s="16"/>
      <c r="AJ217" s="2"/>
      <c r="AK217" s="10"/>
      <c r="AL217" s="2"/>
      <c r="AM217" s="2"/>
      <c r="AN217" s="2"/>
      <c r="AO217" s="2"/>
      <c r="AP217" s="10"/>
      <c r="AQ217" s="16"/>
    </row>
    <row r="218" spans="1:43" s="1" customFormat="1"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E218" s="10"/>
      <c r="AF218" s="2"/>
      <c r="AG218" s="2"/>
      <c r="AH218" s="10"/>
      <c r="AI218" s="16"/>
      <c r="AJ218" s="2"/>
      <c r="AK218" s="10"/>
      <c r="AL218" s="2"/>
      <c r="AM218" s="2"/>
      <c r="AN218" s="2"/>
      <c r="AO218" s="2"/>
      <c r="AP218" s="10"/>
      <c r="AQ218" s="16"/>
    </row>
    <row r="219" spans="1:43" s="1" customFormat="1"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E219" s="10"/>
      <c r="AF219" s="2"/>
      <c r="AG219" s="2"/>
      <c r="AH219" s="10"/>
      <c r="AI219" s="16"/>
      <c r="AJ219" s="2"/>
      <c r="AK219" s="10"/>
      <c r="AL219" s="2"/>
      <c r="AM219" s="2"/>
      <c r="AN219" s="2"/>
      <c r="AO219" s="2"/>
      <c r="AP219" s="10"/>
      <c r="AQ219" s="16"/>
    </row>
    <row r="220" spans="1:43" s="1" customFormat="1"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E220" s="10"/>
      <c r="AF220" s="2"/>
      <c r="AG220" s="2"/>
      <c r="AH220" s="10"/>
      <c r="AI220" s="16"/>
      <c r="AJ220" s="2"/>
      <c r="AK220" s="10"/>
      <c r="AL220" s="2"/>
      <c r="AM220" s="2"/>
      <c r="AN220" s="2"/>
      <c r="AO220" s="2"/>
      <c r="AP220" s="10"/>
      <c r="AQ220" s="16"/>
    </row>
    <row r="221" spans="1:43" s="1" customFormat="1"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E221" s="10"/>
      <c r="AF221" s="2"/>
      <c r="AG221" s="2"/>
      <c r="AH221" s="10"/>
      <c r="AI221" s="16"/>
      <c r="AJ221" s="2"/>
      <c r="AK221" s="10"/>
      <c r="AL221" s="2"/>
      <c r="AM221" s="2"/>
      <c r="AN221" s="2"/>
      <c r="AO221" s="2"/>
      <c r="AP221" s="10"/>
      <c r="AQ221" s="16"/>
    </row>
    <row r="222" spans="1:43" s="1" customFormat="1"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E222" s="10"/>
      <c r="AF222" s="2"/>
      <c r="AG222" s="2"/>
      <c r="AH222" s="10"/>
      <c r="AI222" s="16"/>
      <c r="AJ222" s="2"/>
      <c r="AK222" s="10"/>
      <c r="AL222" s="2"/>
      <c r="AM222" s="2"/>
      <c r="AN222" s="2"/>
      <c r="AO222" s="2"/>
      <c r="AP222" s="10"/>
      <c r="AQ222" s="16"/>
    </row>
    <row r="223" spans="1:43" s="1" customFormat="1"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E223" s="10"/>
      <c r="AF223" s="2"/>
      <c r="AG223" s="2"/>
      <c r="AH223" s="10"/>
      <c r="AI223" s="16"/>
      <c r="AJ223" s="2"/>
      <c r="AK223" s="10"/>
      <c r="AL223" s="2"/>
      <c r="AM223" s="2"/>
      <c r="AN223" s="2"/>
      <c r="AO223" s="2"/>
      <c r="AP223" s="10"/>
      <c r="AQ223" s="16"/>
    </row>
    <row r="224" spans="1:43" s="1" customFormat="1"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E224" s="10"/>
      <c r="AF224" s="2"/>
      <c r="AG224" s="2"/>
      <c r="AH224" s="10"/>
      <c r="AI224" s="16"/>
      <c r="AJ224" s="2"/>
      <c r="AK224" s="10"/>
      <c r="AL224" s="2"/>
      <c r="AM224" s="2"/>
      <c r="AN224" s="2"/>
      <c r="AO224" s="2"/>
      <c r="AP224" s="10"/>
      <c r="AQ224" s="16"/>
    </row>
    <row r="225" spans="1:43" s="1" customFormat="1"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E225" s="10"/>
      <c r="AF225" s="2"/>
      <c r="AG225" s="2"/>
      <c r="AH225" s="10"/>
      <c r="AI225" s="16"/>
      <c r="AJ225" s="2"/>
      <c r="AK225" s="10"/>
      <c r="AL225" s="2"/>
      <c r="AM225" s="2"/>
      <c r="AN225" s="2"/>
      <c r="AO225" s="2"/>
      <c r="AP225" s="10"/>
      <c r="AQ225" s="16"/>
    </row>
    <row r="226" spans="1:43" s="1" customForma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E226" s="10"/>
      <c r="AF226" s="2"/>
      <c r="AG226" s="2"/>
      <c r="AH226" s="10"/>
      <c r="AI226" s="16"/>
      <c r="AJ226" s="2"/>
      <c r="AK226" s="10"/>
      <c r="AL226" s="2"/>
      <c r="AM226" s="2"/>
      <c r="AN226" s="2"/>
      <c r="AO226" s="2"/>
      <c r="AP226" s="10"/>
      <c r="AQ226" s="16"/>
    </row>
    <row r="227" spans="1:43" s="1" customFormat="1"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E227" s="10"/>
      <c r="AF227" s="2"/>
      <c r="AG227" s="2"/>
      <c r="AH227" s="10"/>
      <c r="AI227" s="16"/>
      <c r="AJ227" s="2"/>
      <c r="AK227" s="10"/>
      <c r="AL227" s="2"/>
      <c r="AM227" s="2"/>
      <c r="AN227" s="2"/>
      <c r="AO227" s="2"/>
      <c r="AP227" s="10"/>
      <c r="AQ227" s="16"/>
    </row>
    <row r="228" spans="1:43" s="1" customFormat="1"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E228" s="10"/>
      <c r="AF228" s="2"/>
      <c r="AG228" s="2"/>
      <c r="AH228" s="10"/>
      <c r="AI228" s="16"/>
      <c r="AJ228" s="2"/>
      <c r="AK228" s="10"/>
      <c r="AL228" s="2"/>
      <c r="AM228" s="2"/>
      <c r="AN228" s="2"/>
      <c r="AO228" s="2"/>
      <c r="AP228" s="10"/>
      <c r="AQ228" s="16"/>
    </row>
    <row r="229" spans="1:43" s="1" customFormat="1"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E229" s="10"/>
      <c r="AF229" s="2"/>
      <c r="AG229" s="2"/>
      <c r="AH229" s="10"/>
      <c r="AI229" s="16"/>
      <c r="AJ229" s="2"/>
      <c r="AK229" s="10"/>
      <c r="AL229" s="2"/>
      <c r="AM229" s="2"/>
      <c r="AN229" s="2"/>
      <c r="AO229" s="2"/>
      <c r="AP229" s="10"/>
      <c r="AQ229" s="16"/>
    </row>
    <row r="230" spans="1:43" s="1" customFormat="1"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E230" s="10"/>
      <c r="AF230" s="2"/>
      <c r="AG230" s="2"/>
      <c r="AH230" s="10"/>
      <c r="AI230" s="16"/>
      <c r="AJ230" s="2"/>
      <c r="AK230" s="10"/>
      <c r="AL230" s="2"/>
      <c r="AM230" s="2"/>
      <c r="AN230" s="2"/>
      <c r="AO230" s="2"/>
      <c r="AP230" s="10"/>
      <c r="AQ230" s="16"/>
    </row>
    <row r="231" spans="1:43" s="1" customFormat="1"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E231" s="10"/>
      <c r="AF231" s="2"/>
      <c r="AG231" s="2"/>
      <c r="AH231" s="10"/>
      <c r="AI231" s="16"/>
      <c r="AJ231" s="2"/>
      <c r="AK231" s="10"/>
      <c r="AL231" s="2"/>
      <c r="AM231" s="2"/>
      <c r="AN231" s="2"/>
      <c r="AO231" s="2"/>
      <c r="AP231" s="10"/>
      <c r="AQ231" s="16"/>
    </row>
    <row r="232" spans="1:43" s="1" customFormat="1"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E232" s="10"/>
      <c r="AF232" s="2"/>
      <c r="AG232" s="2"/>
      <c r="AH232" s="10"/>
      <c r="AI232" s="16"/>
      <c r="AJ232" s="2"/>
      <c r="AK232" s="10"/>
      <c r="AL232" s="2"/>
      <c r="AM232" s="2"/>
      <c r="AN232" s="2"/>
      <c r="AO232" s="2"/>
      <c r="AP232" s="10"/>
      <c r="AQ232" s="16"/>
    </row>
    <row r="233" spans="1:43" s="1" customFormat="1"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E233" s="10"/>
      <c r="AF233" s="2"/>
      <c r="AG233" s="2"/>
      <c r="AH233" s="10"/>
      <c r="AI233" s="16"/>
      <c r="AJ233" s="2"/>
      <c r="AK233" s="10"/>
      <c r="AL233" s="2"/>
      <c r="AM233" s="2"/>
      <c r="AN233" s="2"/>
      <c r="AO233" s="2"/>
      <c r="AP233" s="10"/>
      <c r="AQ233" s="16"/>
    </row>
    <row r="234" spans="1:43" s="1" customFormat="1"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E234" s="10"/>
      <c r="AF234" s="2"/>
      <c r="AG234" s="2"/>
      <c r="AH234" s="10"/>
      <c r="AI234" s="16"/>
      <c r="AJ234" s="2"/>
      <c r="AK234" s="10"/>
      <c r="AL234" s="2"/>
      <c r="AM234" s="2"/>
      <c r="AN234" s="2"/>
      <c r="AO234" s="2"/>
      <c r="AP234" s="10"/>
      <c r="AQ234" s="16"/>
    </row>
    <row r="235" spans="1:43" s="1" customFormat="1"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E235" s="10"/>
      <c r="AF235" s="2"/>
      <c r="AG235" s="2"/>
      <c r="AH235" s="10"/>
      <c r="AI235" s="16"/>
      <c r="AJ235" s="2"/>
      <c r="AK235" s="10"/>
      <c r="AL235" s="2"/>
      <c r="AM235" s="2"/>
      <c r="AN235" s="2"/>
      <c r="AO235" s="2"/>
      <c r="AP235" s="10"/>
      <c r="AQ235" s="16"/>
    </row>
    <row r="236" spans="1:43" s="1" customFormat="1"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E236" s="10"/>
      <c r="AF236" s="2"/>
      <c r="AG236" s="2"/>
      <c r="AH236" s="10"/>
      <c r="AI236" s="16"/>
      <c r="AJ236" s="2"/>
      <c r="AK236" s="10"/>
      <c r="AL236" s="2"/>
      <c r="AM236" s="2"/>
      <c r="AN236" s="2"/>
      <c r="AO236" s="2"/>
      <c r="AP236" s="10"/>
      <c r="AQ236" s="16"/>
    </row>
    <row r="237" spans="1:43" s="1" customFormat="1"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E237" s="10"/>
      <c r="AF237" s="2"/>
      <c r="AG237" s="2"/>
      <c r="AH237" s="10"/>
      <c r="AI237" s="16"/>
      <c r="AJ237" s="2"/>
      <c r="AK237" s="10"/>
      <c r="AL237" s="2"/>
      <c r="AM237" s="2"/>
      <c r="AN237" s="2"/>
      <c r="AO237" s="2"/>
      <c r="AP237" s="10"/>
      <c r="AQ237" s="16"/>
    </row>
    <row r="238" spans="1:43" s="1" customFormat="1"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E238" s="10"/>
      <c r="AF238" s="2"/>
      <c r="AG238" s="2"/>
      <c r="AH238" s="10"/>
      <c r="AI238" s="16"/>
      <c r="AJ238" s="2"/>
      <c r="AK238" s="10"/>
      <c r="AL238" s="2"/>
      <c r="AM238" s="2"/>
      <c r="AN238" s="2"/>
      <c r="AO238" s="2"/>
      <c r="AP238" s="10"/>
      <c r="AQ238" s="16"/>
    </row>
    <row r="239" spans="1:43" s="1" customFormat="1"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E239" s="10"/>
      <c r="AF239" s="2"/>
      <c r="AG239" s="2"/>
      <c r="AH239" s="10"/>
      <c r="AI239" s="16"/>
      <c r="AJ239" s="2"/>
      <c r="AK239" s="10"/>
      <c r="AL239" s="2"/>
      <c r="AM239" s="2"/>
      <c r="AN239" s="2"/>
      <c r="AO239" s="2"/>
      <c r="AP239" s="10"/>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rintOptions horizontalCentered="1" verticalCentered="1"/>
  <pageMargins left="1.299212598425197" right="0.70866141732283472" top="0.74803149606299213" bottom="0.74803149606299213" header="0.31496062992125984" footer="0.31496062992125984"/>
  <pageSetup paperSize="5" scale="1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E27" sqref="E27"/>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277"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266"/>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B29" sqref="B29"/>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277"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266"/>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D29" sqref="D29"/>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277"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266"/>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E17" sqref="E17"/>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277"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266"/>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F89" sqref="F89"/>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",[2]NOMBRE!B2," - ","( ",[2]NOMBRE!C2,[2]NOMBRE!D2,[2]NOMBRE!E2,[2]NOMBRE!F2,[2]NOMBRE!G2," )")</f>
        <v>COMUNA: LINARES  - ( 16401 )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",[2]NOMBRE!B3," - ","( ",[2]NOMBRE!C3,[2]NOMBRE!D3,[2]NOMBRE!E3,[2]NOMBRE!F3,[2]NOMBRE!G3,[2]NOMBRE!H3," )")</f>
        <v>ESTABLECIMIENTO/ESTRATEGIA: HOSPITAL DE LINARES  - ( 160108 )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",[2]NOMBRE!B6," - ","( ",[2]NOMBRE!C6,[2]NOMBRE!D6," )")</f>
        <v>MES: ENERO - ( 01 )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",[2]NOMBRE!B7)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28"/>
      <c r="AK6" s="128"/>
      <c r="AN6" s="127"/>
      <c r="AP6" s="297" t="s">
        <v>1</v>
      </c>
      <c r="AQ6" s="297"/>
      <c r="AR6" s="297" t="s">
        <v>2</v>
      </c>
      <c r="AS6" s="297"/>
      <c r="AU6" s="128"/>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28"/>
      <c r="AN7" s="127"/>
      <c r="AO7" s="128"/>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20" t="s">
        <v>34</v>
      </c>
      <c r="W11" s="19" t="s">
        <v>35</v>
      </c>
      <c r="X11" s="122" t="s">
        <v>36</v>
      </c>
      <c r="Y11" s="27" t="s">
        <v>37</v>
      </c>
      <c r="Z11" s="12" t="s">
        <v>38</v>
      </c>
      <c r="AA11" s="19" t="s">
        <v>39</v>
      </c>
      <c r="AB11" s="27" t="s">
        <v>36</v>
      </c>
      <c r="AC11" s="27" t="s">
        <v>37</v>
      </c>
      <c r="AD11" s="12" t="s">
        <v>38</v>
      </c>
      <c r="AE11" s="19" t="s">
        <v>39</v>
      </c>
      <c r="AF11" s="9" t="s">
        <v>40</v>
      </c>
      <c r="AG11" s="121"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310</v>
      </c>
      <c r="C12" s="64">
        <v>165</v>
      </c>
      <c r="D12" s="132">
        <v>58</v>
      </c>
      <c r="E12" s="65">
        <v>63</v>
      </c>
      <c r="F12" s="65">
        <v>24</v>
      </c>
      <c r="G12" s="93"/>
      <c r="H12" s="93"/>
      <c r="I12" s="93"/>
      <c r="J12" s="93"/>
      <c r="K12" s="93"/>
      <c r="L12" s="93"/>
      <c r="M12" s="93"/>
      <c r="N12" s="93"/>
      <c r="O12" s="93"/>
      <c r="P12" s="93"/>
      <c r="Q12" s="93"/>
      <c r="R12" s="93"/>
      <c r="S12" s="93"/>
      <c r="T12" s="53">
        <v>286</v>
      </c>
      <c r="U12" s="50">
        <v>24</v>
      </c>
      <c r="V12" s="53">
        <v>159</v>
      </c>
      <c r="W12" s="50">
        <v>151</v>
      </c>
      <c r="X12" s="77">
        <f>SUM(Y12:AA12)</f>
        <v>74</v>
      </c>
      <c r="Y12" s="53">
        <v>60</v>
      </c>
      <c r="Z12" s="54">
        <v>13</v>
      </c>
      <c r="AA12" s="50">
        <v>1</v>
      </c>
      <c r="AB12" s="88">
        <f>SUM(AC12:AE12)</f>
        <v>0</v>
      </c>
      <c r="AC12" s="53">
        <v>0</v>
      </c>
      <c r="AD12" s="54">
        <v>0</v>
      </c>
      <c r="AE12" s="50">
        <v>0</v>
      </c>
      <c r="AF12" s="64">
        <v>29</v>
      </c>
      <c r="AG12" s="83">
        <v>0</v>
      </c>
      <c r="AH12" s="94">
        <v>52</v>
      </c>
      <c r="AI12" s="76"/>
      <c r="AJ12" s="83">
        <v>1</v>
      </c>
      <c r="AK12" s="94">
        <v>2</v>
      </c>
      <c r="AL12" s="76"/>
      <c r="AM12" s="94">
        <v>24</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222</v>
      </c>
      <c r="C13" s="53">
        <v>0</v>
      </c>
      <c r="D13" s="140">
        <v>0</v>
      </c>
      <c r="E13" s="78">
        <v>0</v>
      </c>
      <c r="F13" s="78">
        <v>2</v>
      </c>
      <c r="G13" s="78">
        <v>12</v>
      </c>
      <c r="H13" s="141">
        <v>18</v>
      </c>
      <c r="I13" s="141">
        <v>12</v>
      </c>
      <c r="J13" s="141">
        <v>10</v>
      </c>
      <c r="K13" s="141">
        <v>13</v>
      </c>
      <c r="L13" s="141">
        <v>20</v>
      </c>
      <c r="M13" s="141">
        <v>16</v>
      </c>
      <c r="N13" s="141">
        <v>16</v>
      </c>
      <c r="O13" s="141">
        <v>22</v>
      </c>
      <c r="P13" s="141">
        <v>16</v>
      </c>
      <c r="Q13" s="141">
        <v>23</v>
      </c>
      <c r="R13" s="141">
        <v>21</v>
      </c>
      <c r="S13" s="55">
        <v>21</v>
      </c>
      <c r="T13" s="53">
        <v>0</v>
      </c>
      <c r="U13" s="50">
        <v>222</v>
      </c>
      <c r="V13" s="53">
        <v>65</v>
      </c>
      <c r="W13" s="50">
        <v>157</v>
      </c>
      <c r="X13" s="77">
        <f t="shared" ref="X13:X57" si="0">SUM(Y13:AA13)</f>
        <v>0</v>
      </c>
      <c r="Y13" s="53">
        <v>0</v>
      </c>
      <c r="Z13" s="54">
        <v>0</v>
      </c>
      <c r="AA13" s="50">
        <v>0</v>
      </c>
      <c r="AB13" s="88">
        <f t="shared" ref="AB13:AB57" si="1">SUM(AC13:AE13)</f>
        <v>94</v>
      </c>
      <c r="AC13" s="53">
        <v>3</v>
      </c>
      <c r="AD13" s="54">
        <v>91</v>
      </c>
      <c r="AE13" s="50">
        <v>0</v>
      </c>
      <c r="AF13" s="53">
        <v>1</v>
      </c>
      <c r="AG13" s="83">
        <v>32</v>
      </c>
      <c r="AH13" s="53"/>
      <c r="AI13" s="50">
        <v>34</v>
      </c>
      <c r="AJ13" s="83">
        <v>0</v>
      </c>
      <c r="AK13" s="94"/>
      <c r="AL13" s="50">
        <v>17</v>
      </c>
      <c r="AM13" s="94"/>
      <c r="AN13" s="50">
        <v>80</v>
      </c>
      <c r="AO13" s="95"/>
      <c r="AP13" s="142">
        <v>51</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67</v>
      </c>
      <c r="C14" s="53">
        <v>67</v>
      </c>
      <c r="D14" s="147"/>
      <c r="E14" s="62"/>
      <c r="F14" s="62"/>
      <c r="G14" s="62"/>
      <c r="H14" s="90"/>
      <c r="I14" s="90"/>
      <c r="J14" s="90"/>
      <c r="K14" s="90"/>
      <c r="L14" s="90"/>
      <c r="M14" s="90"/>
      <c r="N14" s="90"/>
      <c r="O14" s="90"/>
      <c r="P14" s="90"/>
      <c r="Q14" s="90"/>
      <c r="R14" s="90"/>
      <c r="S14" s="90"/>
      <c r="T14" s="53">
        <v>67</v>
      </c>
      <c r="U14" s="63"/>
      <c r="V14" s="53">
        <v>29</v>
      </c>
      <c r="W14" s="50">
        <v>38</v>
      </c>
      <c r="X14" s="77">
        <f t="shared" si="0"/>
        <v>8</v>
      </c>
      <c r="Y14" s="53">
        <v>1</v>
      </c>
      <c r="Z14" s="54">
        <v>7</v>
      </c>
      <c r="AA14" s="50">
        <v>0</v>
      </c>
      <c r="AC14" s="61"/>
      <c r="AD14" s="147"/>
      <c r="AE14" s="62"/>
      <c r="AF14" s="62"/>
      <c r="AG14" s="147"/>
      <c r="AH14" s="53">
        <v>8</v>
      </c>
      <c r="AI14" s="63"/>
      <c r="AJ14" s="83">
        <v>0</v>
      </c>
      <c r="AK14" s="94">
        <v>81</v>
      </c>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349</v>
      </c>
      <c r="C16" s="53">
        <v>34</v>
      </c>
      <c r="D16" s="140">
        <v>7</v>
      </c>
      <c r="E16" s="54">
        <v>4</v>
      </c>
      <c r="F16" s="54">
        <v>6</v>
      </c>
      <c r="G16" s="54">
        <v>0</v>
      </c>
      <c r="H16" s="55">
        <v>1</v>
      </c>
      <c r="I16" s="55">
        <v>1</v>
      </c>
      <c r="J16" s="55">
        <v>3</v>
      </c>
      <c r="K16" s="55">
        <v>6</v>
      </c>
      <c r="L16" s="55">
        <v>5</v>
      </c>
      <c r="M16" s="55">
        <v>13</v>
      </c>
      <c r="N16" s="55">
        <v>32</v>
      </c>
      <c r="O16" s="55">
        <v>42</v>
      </c>
      <c r="P16" s="55">
        <v>60</v>
      </c>
      <c r="Q16" s="55">
        <v>56</v>
      </c>
      <c r="R16" s="55">
        <v>45</v>
      </c>
      <c r="S16" s="55">
        <v>34</v>
      </c>
      <c r="T16" s="53">
        <v>45</v>
      </c>
      <c r="U16" s="50">
        <v>304</v>
      </c>
      <c r="V16" s="53">
        <v>183</v>
      </c>
      <c r="W16" s="50">
        <v>166</v>
      </c>
      <c r="X16" s="77">
        <f t="shared" si="0"/>
        <v>26</v>
      </c>
      <c r="Y16" s="53">
        <v>9</v>
      </c>
      <c r="Z16" s="54">
        <v>17</v>
      </c>
      <c r="AA16" s="50">
        <v>0</v>
      </c>
      <c r="AB16" s="88">
        <f t="shared" si="1"/>
        <v>54</v>
      </c>
      <c r="AC16" s="53">
        <v>35</v>
      </c>
      <c r="AD16" s="54">
        <v>19</v>
      </c>
      <c r="AE16" s="50">
        <v>0</v>
      </c>
      <c r="AF16" s="53">
        <v>5</v>
      </c>
      <c r="AG16" s="83">
        <v>0</v>
      </c>
      <c r="AH16" s="53">
        <v>5</v>
      </c>
      <c r="AI16" s="50">
        <v>32</v>
      </c>
      <c r="AJ16" s="83">
        <v>0</v>
      </c>
      <c r="AK16" s="94">
        <v>7</v>
      </c>
      <c r="AL16" s="50">
        <v>4</v>
      </c>
      <c r="AM16" s="94"/>
      <c r="AN16" s="50">
        <v>5</v>
      </c>
      <c r="AO16" s="95"/>
      <c r="AP16" s="142">
        <v>313</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99</v>
      </c>
      <c r="C18" s="53"/>
      <c r="D18" s="140"/>
      <c r="E18" s="54"/>
      <c r="F18" s="54">
        <v>0</v>
      </c>
      <c r="G18" s="54">
        <v>0</v>
      </c>
      <c r="H18" s="55">
        <v>0</v>
      </c>
      <c r="I18" s="55">
        <v>1</v>
      </c>
      <c r="J18" s="55">
        <v>5</v>
      </c>
      <c r="K18" s="55">
        <v>9</v>
      </c>
      <c r="L18" s="55">
        <v>8</v>
      </c>
      <c r="M18" s="55">
        <v>10</v>
      </c>
      <c r="N18" s="55">
        <v>19</v>
      </c>
      <c r="O18" s="55">
        <v>9</v>
      </c>
      <c r="P18" s="55">
        <v>10</v>
      </c>
      <c r="Q18" s="55">
        <v>12</v>
      </c>
      <c r="R18" s="55">
        <v>7</v>
      </c>
      <c r="S18" s="55">
        <v>9</v>
      </c>
      <c r="T18" s="53">
        <v>0</v>
      </c>
      <c r="U18" s="50">
        <v>99</v>
      </c>
      <c r="V18" s="53">
        <v>34</v>
      </c>
      <c r="W18" s="50">
        <v>65</v>
      </c>
      <c r="X18" s="77">
        <f t="shared" si="0"/>
        <v>0</v>
      </c>
      <c r="Y18" s="53">
        <v>0</v>
      </c>
      <c r="Z18" s="54">
        <v>0</v>
      </c>
      <c r="AA18" s="50">
        <v>0</v>
      </c>
      <c r="AB18" s="88">
        <f t="shared" si="1"/>
        <v>55</v>
      </c>
      <c r="AC18" s="53">
        <v>18</v>
      </c>
      <c r="AD18" s="54">
        <v>37</v>
      </c>
      <c r="AE18" s="50">
        <v>0</v>
      </c>
      <c r="AF18" s="53">
        <v>17</v>
      </c>
      <c r="AG18" s="83">
        <v>0</v>
      </c>
      <c r="AH18" s="53"/>
      <c r="AI18" s="50">
        <v>44</v>
      </c>
      <c r="AJ18" s="83">
        <v>0</v>
      </c>
      <c r="AK18" s="94"/>
      <c r="AL18" s="50"/>
      <c r="AM18" s="94"/>
      <c r="AN18" s="50">
        <v>9</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4</v>
      </c>
      <c r="C22" s="53"/>
      <c r="D22" s="140"/>
      <c r="E22" s="54"/>
      <c r="F22" s="54">
        <v>0</v>
      </c>
      <c r="G22" s="54">
        <v>0</v>
      </c>
      <c r="H22" s="55">
        <v>0</v>
      </c>
      <c r="I22" s="55">
        <v>0</v>
      </c>
      <c r="J22" s="55">
        <v>0</v>
      </c>
      <c r="K22" s="55">
        <v>0</v>
      </c>
      <c r="L22" s="55">
        <v>0</v>
      </c>
      <c r="M22" s="55">
        <v>0</v>
      </c>
      <c r="N22" s="55">
        <v>0</v>
      </c>
      <c r="O22" s="55">
        <v>1</v>
      </c>
      <c r="P22" s="55">
        <v>2</v>
      </c>
      <c r="Q22" s="55">
        <v>1</v>
      </c>
      <c r="R22" s="55">
        <v>0</v>
      </c>
      <c r="S22" s="55">
        <v>0</v>
      </c>
      <c r="T22" s="53">
        <v>0</v>
      </c>
      <c r="U22" s="50">
        <v>4</v>
      </c>
      <c r="V22" s="53">
        <v>3</v>
      </c>
      <c r="W22" s="50">
        <v>1</v>
      </c>
      <c r="X22" s="77">
        <f t="shared" si="0"/>
        <v>0</v>
      </c>
      <c r="Y22" s="53">
        <v>0</v>
      </c>
      <c r="Z22" s="54">
        <v>0</v>
      </c>
      <c r="AA22" s="50">
        <v>0</v>
      </c>
      <c r="AB22" s="88">
        <f t="shared" si="1"/>
        <v>3</v>
      </c>
      <c r="AC22" s="53">
        <v>2</v>
      </c>
      <c r="AD22" s="54">
        <v>1</v>
      </c>
      <c r="AE22" s="50">
        <v>0</v>
      </c>
      <c r="AF22" s="53">
        <v>2</v>
      </c>
      <c r="AG22" s="83">
        <v>0</v>
      </c>
      <c r="AH22" s="53"/>
      <c r="AI22" s="50"/>
      <c r="AJ22" s="83">
        <v>30</v>
      </c>
      <c r="AK22" s="94"/>
      <c r="AL22" s="50">
        <v>4</v>
      </c>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34</v>
      </c>
      <c r="C30" s="53">
        <v>1</v>
      </c>
      <c r="D30" s="140">
        <v>0</v>
      </c>
      <c r="E30" s="54">
        <v>2</v>
      </c>
      <c r="F30" s="54">
        <v>2</v>
      </c>
      <c r="G30" s="54">
        <v>1</v>
      </c>
      <c r="H30" s="55">
        <v>1</v>
      </c>
      <c r="I30" s="55">
        <v>0</v>
      </c>
      <c r="J30" s="55">
        <v>5</v>
      </c>
      <c r="K30" s="55">
        <v>0</v>
      </c>
      <c r="L30" s="55">
        <v>6</v>
      </c>
      <c r="M30" s="55">
        <v>0</v>
      </c>
      <c r="N30" s="55">
        <v>0</v>
      </c>
      <c r="O30" s="55">
        <v>4</v>
      </c>
      <c r="P30" s="55">
        <v>2</v>
      </c>
      <c r="Q30" s="55">
        <v>5</v>
      </c>
      <c r="R30" s="55">
        <v>3</v>
      </c>
      <c r="S30" s="55">
        <v>2</v>
      </c>
      <c r="T30" s="53">
        <v>3</v>
      </c>
      <c r="U30" s="50">
        <v>31</v>
      </c>
      <c r="V30" s="53">
        <v>13</v>
      </c>
      <c r="W30" s="50">
        <v>21</v>
      </c>
      <c r="X30" s="77">
        <f t="shared" si="0"/>
        <v>1</v>
      </c>
      <c r="Y30" s="53">
        <v>1</v>
      </c>
      <c r="Z30" s="54">
        <v>0</v>
      </c>
      <c r="AA30" s="50">
        <v>0</v>
      </c>
      <c r="AB30" s="88">
        <f t="shared" si="1"/>
        <v>12</v>
      </c>
      <c r="AC30" s="53">
        <v>1</v>
      </c>
      <c r="AD30" s="54">
        <v>11</v>
      </c>
      <c r="AE30" s="50">
        <v>0</v>
      </c>
      <c r="AF30" s="53">
        <v>0</v>
      </c>
      <c r="AG30" s="83">
        <v>0</v>
      </c>
      <c r="AH30" s="53"/>
      <c r="AI30" s="50">
        <v>3</v>
      </c>
      <c r="AJ30" s="83">
        <v>7</v>
      </c>
      <c r="AK30" s="94"/>
      <c r="AL30" s="50">
        <v>5</v>
      </c>
      <c r="AM30" s="94">
        <v>1</v>
      </c>
      <c r="AN30" s="50">
        <v>4</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196</v>
      </c>
      <c r="C32" s="53">
        <v>1</v>
      </c>
      <c r="D32" s="140">
        <v>4</v>
      </c>
      <c r="E32" s="54">
        <v>6</v>
      </c>
      <c r="F32" s="54">
        <v>16</v>
      </c>
      <c r="G32" s="54">
        <v>4</v>
      </c>
      <c r="H32" s="55">
        <v>18</v>
      </c>
      <c r="I32" s="55">
        <v>20</v>
      </c>
      <c r="J32" s="55">
        <v>20</v>
      </c>
      <c r="K32" s="55">
        <v>20</v>
      </c>
      <c r="L32" s="55">
        <v>25</v>
      </c>
      <c r="M32" s="55">
        <v>15</v>
      </c>
      <c r="N32" s="55">
        <v>26</v>
      </c>
      <c r="O32" s="55">
        <v>7</v>
      </c>
      <c r="P32" s="55">
        <v>8</v>
      </c>
      <c r="Q32" s="55">
        <v>2</v>
      </c>
      <c r="R32" s="55">
        <v>3</v>
      </c>
      <c r="S32" s="55">
        <v>1</v>
      </c>
      <c r="T32" s="53">
        <v>11</v>
      </c>
      <c r="U32" s="50">
        <v>185</v>
      </c>
      <c r="V32" s="53">
        <v>87</v>
      </c>
      <c r="W32" s="50">
        <v>109</v>
      </c>
      <c r="X32" s="77">
        <f t="shared" si="0"/>
        <v>11</v>
      </c>
      <c r="Y32" s="53">
        <v>0</v>
      </c>
      <c r="Z32" s="54">
        <v>11</v>
      </c>
      <c r="AA32" s="50">
        <v>0</v>
      </c>
      <c r="AB32" s="88">
        <f t="shared" si="1"/>
        <v>39</v>
      </c>
      <c r="AC32" s="53">
        <v>2</v>
      </c>
      <c r="AD32" s="54">
        <v>37</v>
      </c>
      <c r="AE32" s="50">
        <v>0</v>
      </c>
      <c r="AF32" s="53">
        <v>0</v>
      </c>
      <c r="AG32" s="83">
        <v>23</v>
      </c>
      <c r="AH32" s="53">
        <v>3</v>
      </c>
      <c r="AI32" s="50">
        <v>27</v>
      </c>
      <c r="AJ32" s="83">
        <v>401</v>
      </c>
      <c r="AK32" s="94"/>
      <c r="AL32" s="50"/>
      <c r="AM32" s="94"/>
      <c r="AN32" s="50">
        <v>1</v>
      </c>
      <c r="AO32" s="95"/>
      <c r="AP32" s="142">
        <v>93</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108</v>
      </c>
      <c r="C34" s="53">
        <v>49</v>
      </c>
      <c r="D34" s="140">
        <v>37</v>
      </c>
      <c r="E34" s="54">
        <v>22</v>
      </c>
      <c r="F34" s="62"/>
      <c r="G34" s="62"/>
      <c r="H34" s="62"/>
      <c r="I34" s="62"/>
      <c r="J34" s="62"/>
      <c r="K34" s="62"/>
      <c r="L34" s="62"/>
      <c r="M34" s="62"/>
      <c r="N34" s="62"/>
      <c r="O34" s="62"/>
      <c r="P34" s="62"/>
      <c r="Q34" s="62"/>
      <c r="R34" s="62"/>
      <c r="S34" s="62"/>
      <c r="T34" s="53">
        <v>108</v>
      </c>
      <c r="U34" s="63"/>
      <c r="V34" s="53">
        <v>85</v>
      </c>
      <c r="W34" s="50">
        <v>23</v>
      </c>
      <c r="X34" s="77">
        <f t="shared" si="0"/>
        <v>66</v>
      </c>
      <c r="Y34" s="53">
        <v>46</v>
      </c>
      <c r="Z34" s="54">
        <v>20</v>
      </c>
      <c r="AA34" s="50">
        <v>0</v>
      </c>
      <c r="AB34" s="88">
        <f t="shared" si="1"/>
        <v>0</v>
      </c>
      <c r="AC34" s="53">
        <v>0</v>
      </c>
      <c r="AD34" s="54">
        <v>0</v>
      </c>
      <c r="AE34" s="50">
        <v>0</v>
      </c>
      <c r="AF34" s="53">
        <v>46</v>
      </c>
      <c r="AG34" s="83">
        <v>0</v>
      </c>
      <c r="AH34" s="53">
        <v>13</v>
      </c>
      <c r="AI34" s="66"/>
      <c r="AJ34" s="83">
        <v>0</v>
      </c>
      <c r="AK34" s="94"/>
      <c r="AL34" s="50"/>
      <c r="AM34" s="94">
        <v>55</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211</v>
      </c>
      <c r="C35" s="61"/>
      <c r="D35" s="147"/>
      <c r="E35" s="62"/>
      <c r="F35" s="54">
        <v>3</v>
      </c>
      <c r="G35" s="54">
        <v>4</v>
      </c>
      <c r="H35" s="55">
        <v>5</v>
      </c>
      <c r="I35" s="55">
        <v>8</v>
      </c>
      <c r="J35" s="55">
        <v>15</v>
      </c>
      <c r="K35" s="55">
        <v>17</v>
      </c>
      <c r="L35" s="55">
        <v>21</v>
      </c>
      <c r="M35" s="55">
        <v>16</v>
      </c>
      <c r="N35" s="55">
        <v>15</v>
      </c>
      <c r="O35" s="55">
        <v>29</v>
      </c>
      <c r="P35" s="55">
        <v>31</v>
      </c>
      <c r="Q35" s="55">
        <v>18</v>
      </c>
      <c r="R35" s="55">
        <v>17</v>
      </c>
      <c r="S35" s="55">
        <v>12</v>
      </c>
      <c r="T35" s="61"/>
      <c r="U35" s="50">
        <v>211</v>
      </c>
      <c r="V35" s="53">
        <v>98</v>
      </c>
      <c r="W35" s="50">
        <v>113</v>
      </c>
      <c r="X35" s="97"/>
      <c r="Y35" s="61"/>
      <c r="Z35" s="62"/>
      <c r="AA35" s="63"/>
      <c r="AB35" s="88">
        <f t="shared" si="1"/>
        <v>188</v>
      </c>
      <c r="AC35" s="53">
        <v>19</v>
      </c>
      <c r="AD35" s="54">
        <v>168</v>
      </c>
      <c r="AE35" s="50">
        <v>1</v>
      </c>
      <c r="AF35" s="53">
        <v>17</v>
      </c>
      <c r="AG35" s="83">
        <v>2</v>
      </c>
      <c r="AH35" s="61"/>
      <c r="AI35" s="66">
        <v>25</v>
      </c>
      <c r="AJ35" s="66">
        <v>0</v>
      </c>
      <c r="AK35" s="97"/>
      <c r="AL35" s="50">
        <v>8</v>
      </c>
      <c r="AM35" s="97"/>
      <c r="AN35" s="50">
        <v>29</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185</v>
      </c>
      <c r="C38" s="61"/>
      <c r="D38" s="147"/>
      <c r="E38" s="62"/>
      <c r="F38" s="54">
        <v>2</v>
      </c>
      <c r="G38" s="54">
        <v>1</v>
      </c>
      <c r="H38" s="55">
        <v>2</v>
      </c>
      <c r="I38" s="55">
        <v>0</v>
      </c>
      <c r="J38" s="55">
        <v>15</v>
      </c>
      <c r="K38" s="55">
        <v>16</v>
      </c>
      <c r="L38" s="55">
        <v>26</v>
      </c>
      <c r="M38" s="55">
        <v>25</v>
      </c>
      <c r="N38" s="55">
        <v>18</v>
      </c>
      <c r="O38" s="55">
        <v>22</v>
      </c>
      <c r="P38" s="55">
        <v>29</v>
      </c>
      <c r="Q38" s="55">
        <v>15</v>
      </c>
      <c r="R38" s="55">
        <v>5</v>
      </c>
      <c r="S38" s="55">
        <v>9</v>
      </c>
      <c r="T38" s="61"/>
      <c r="U38" s="50">
        <v>185</v>
      </c>
      <c r="V38" s="53">
        <v>2</v>
      </c>
      <c r="W38" s="50">
        <v>183</v>
      </c>
      <c r="X38" s="97"/>
      <c r="Y38" s="61"/>
      <c r="Z38" s="62"/>
      <c r="AA38" s="63"/>
      <c r="AB38" s="88">
        <f t="shared" si="1"/>
        <v>58</v>
      </c>
      <c r="AC38" s="53">
        <v>0</v>
      </c>
      <c r="AD38" s="54">
        <v>58</v>
      </c>
      <c r="AE38" s="50">
        <v>0</v>
      </c>
      <c r="AF38" s="53">
        <v>0</v>
      </c>
      <c r="AG38" s="83">
        <v>0</v>
      </c>
      <c r="AH38" s="61"/>
      <c r="AI38" s="50">
        <v>7</v>
      </c>
      <c r="AJ38" s="83">
        <v>50</v>
      </c>
      <c r="AK38" s="97"/>
      <c r="AL38" s="50">
        <v>4</v>
      </c>
      <c r="AM38" s="97"/>
      <c r="AN38" s="50">
        <v>5</v>
      </c>
      <c r="AO38" s="95"/>
      <c r="AP38" s="142">
        <v>3</v>
      </c>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253</v>
      </c>
      <c r="C47" s="61"/>
      <c r="D47" s="147"/>
      <c r="E47" s="54">
        <v>2</v>
      </c>
      <c r="F47" s="54">
        <v>41</v>
      </c>
      <c r="G47" s="54">
        <v>40</v>
      </c>
      <c r="H47" s="55">
        <v>57</v>
      </c>
      <c r="I47" s="55">
        <v>46</v>
      </c>
      <c r="J47" s="55">
        <v>46</v>
      </c>
      <c r="K47" s="55">
        <v>21</v>
      </c>
      <c r="L47" s="55">
        <v>0</v>
      </c>
      <c r="M47" s="147"/>
      <c r="N47" s="147"/>
      <c r="O47" s="147"/>
      <c r="P47" s="147"/>
      <c r="Q47" s="147"/>
      <c r="R47" s="147"/>
      <c r="S47" s="147"/>
      <c r="T47" s="53">
        <v>2</v>
      </c>
      <c r="U47" s="50">
        <v>251</v>
      </c>
      <c r="V47" s="61"/>
      <c r="W47" s="50">
        <v>253</v>
      </c>
      <c r="X47" s="77">
        <f t="shared" si="0"/>
        <v>0</v>
      </c>
      <c r="Y47" s="53"/>
      <c r="Z47" s="54"/>
      <c r="AA47" s="50"/>
      <c r="AB47" s="88">
        <f t="shared" si="1"/>
        <v>87</v>
      </c>
      <c r="AC47" s="53">
        <v>0</v>
      </c>
      <c r="AD47" s="54">
        <v>87</v>
      </c>
      <c r="AE47" s="50">
        <v>0</v>
      </c>
      <c r="AF47" s="53">
        <v>0</v>
      </c>
      <c r="AG47" s="83">
        <v>0</v>
      </c>
      <c r="AH47" s="53"/>
      <c r="AI47" s="50">
        <v>50</v>
      </c>
      <c r="AJ47" s="83">
        <v>0</v>
      </c>
      <c r="AK47" s="94"/>
      <c r="AL47" s="50"/>
      <c r="AM47" s="94"/>
      <c r="AN47" s="50">
        <v>9</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204</v>
      </c>
      <c r="C48" s="53"/>
      <c r="D48" s="140"/>
      <c r="E48" s="54">
        <v>2</v>
      </c>
      <c r="F48" s="54">
        <v>7</v>
      </c>
      <c r="G48" s="54">
        <v>6</v>
      </c>
      <c r="H48" s="55">
        <v>18</v>
      </c>
      <c r="I48" s="55">
        <v>21</v>
      </c>
      <c r="J48" s="55">
        <v>20</v>
      </c>
      <c r="K48" s="55">
        <v>26</v>
      </c>
      <c r="L48" s="55">
        <v>23</v>
      </c>
      <c r="M48" s="55">
        <v>27</v>
      </c>
      <c r="N48" s="55">
        <v>19</v>
      </c>
      <c r="O48" s="55">
        <v>12</v>
      </c>
      <c r="P48" s="55">
        <v>7</v>
      </c>
      <c r="Q48" s="55">
        <v>9</v>
      </c>
      <c r="R48" s="55">
        <v>6</v>
      </c>
      <c r="S48" s="55">
        <v>1</v>
      </c>
      <c r="T48" s="53">
        <v>2</v>
      </c>
      <c r="U48" s="50">
        <v>202</v>
      </c>
      <c r="V48" s="61"/>
      <c r="W48" s="50">
        <v>204</v>
      </c>
      <c r="X48" s="77">
        <f t="shared" si="0"/>
        <v>0</v>
      </c>
      <c r="Y48" s="53"/>
      <c r="Z48" s="54"/>
      <c r="AA48" s="50"/>
      <c r="AB48" s="88">
        <f t="shared" si="1"/>
        <v>124</v>
      </c>
      <c r="AC48" s="53">
        <v>35</v>
      </c>
      <c r="AD48" s="54">
        <v>89</v>
      </c>
      <c r="AE48" s="50">
        <v>0</v>
      </c>
      <c r="AF48" s="53">
        <v>21</v>
      </c>
      <c r="AG48" s="83">
        <v>0</v>
      </c>
      <c r="AH48" s="53"/>
      <c r="AI48" s="50">
        <v>36</v>
      </c>
      <c r="AJ48" s="83">
        <v>0</v>
      </c>
      <c r="AK48" s="94"/>
      <c r="AL48" s="50">
        <v>3</v>
      </c>
      <c r="AM48" s="94"/>
      <c r="AN48" s="50">
        <v>24</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198</v>
      </c>
      <c r="C49" s="61"/>
      <c r="D49" s="147"/>
      <c r="E49" s="147"/>
      <c r="F49" s="54">
        <v>3</v>
      </c>
      <c r="G49" s="54">
        <v>6</v>
      </c>
      <c r="H49" s="55">
        <v>16</v>
      </c>
      <c r="I49" s="55">
        <v>28</v>
      </c>
      <c r="J49" s="55">
        <v>28</v>
      </c>
      <c r="K49" s="55">
        <v>30</v>
      </c>
      <c r="L49" s="55">
        <v>34</v>
      </c>
      <c r="M49" s="55">
        <v>22</v>
      </c>
      <c r="N49" s="55">
        <v>15</v>
      </c>
      <c r="O49" s="55">
        <v>11</v>
      </c>
      <c r="P49" s="55">
        <v>2</v>
      </c>
      <c r="Q49" s="55">
        <v>1</v>
      </c>
      <c r="R49" s="55">
        <v>2</v>
      </c>
      <c r="S49" s="55">
        <v>0</v>
      </c>
      <c r="T49" s="61"/>
      <c r="U49" s="50">
        <v>198</v>
      </c>
      <c r="V49" s="61"/>
      <c r="W49" s="50">
        <v>198</v>
      </c>
      <c r="X49" s="77">
        <f t="shared" si="0"/>
        <v>0</v>
      </c>
      <c r="Y49" s="53"/>
      <c r="Z49" s="54"/>
      <c r="AA49" s="50"/>
      <c r="AB49" s="88">
        <f t="shared" si="1"/>
        <v>97</v>
      </c>
      <c r="AC49" s="53">
        <v>0</v>
      </c>
      <c r="AD49" s="54">
        <v>97</v>
      </c>
      <c r="AE49" s="50">
        <v>0</v>
      </c>
      <c r="AF49" s="53">
        <v>0</v>
      </c>
      <c r="AG49" s="83">
        <v>0</v>
      </c>
      <c r="AH49" s="53"/>
      <c r="AI49" s="50">
        <v>23</v>
      </c>
      <c r="AJ49" s="83">
        <v>0</v>
      </c>
      <c r="AK49" s="94"/>
      <c r="AL49" s="50">
        <v>2</v>
      </c>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656</v>
      </c>
      <c r="C51" s="53">
        <v>66</v>
      </c>
      <c r="D51" s="140">
        <v>47</v>
      </c>
      <c r="E51" s="54">
        <v>29</v>
      </c>
      <c r="F51" s="54">
        <v>16</v>
      </c>
      <c r="G51" s="54">
        <v>9</v>
      </c>
      <c r="H51" s="55">
        <v>12</v>
      </c>
      <c r="I51" s="55">
        <v>8</v>
      </c>
      <c r="J51" s="55">
        <v>20</v>
      </c>
      <c r="K51" s="55">
        <v>21</v>
      </c>
      <c r="L51" s="55">
        <v>31</v>
      </c>
      <c r="M51" s="55">
        <v>43</v>
      </c>
      <c r="N51" s="55">
        <v>49</v>
      </c>
      <c r="O51" s="55">
        <v>55</v>
      </c>
      <c r="P51" s="55">
        <v>66</v>
      </c>
      <c r="Q51" s="55">
        <v>78</v>
      </c>
      <c r="R51" s="55">
        <v>54</v>
      </c>
      <c r="S51" s="55">
        <v>52</v>
      </c>
      <c r="T51" s="53">
        <v>142</v>
      </c>
      <c r="U51" s="50">
        <v>514</v>
      </c>
      <c r="V51" s="53">
        <v>322</v>
      </c>
      <c r="W51" s="50">
        <v>334</v>
      </c>
      <c r="X51" s="77">
        <f t="shared" si="0"/>
        <v>67</v>
      </c>
      <c r="Y51" s="53">
        <v>39</v>
      </c>
      <c r="Z51" s="54">
        <v>26</v>
      </c>
      <c r="AA51" s="50">
        <v>2</v>
      </c>
      <c r="AB51" s="88">
        <f t="shared" si="1"/>
        <v>249</v>
      </c>
      <c r="AC51" s="53">
        <v>75</v>
      </c>
      <c r="AD51" s="54">
        <v>100</v>
      </c>
      <c r="AE51" s="50">
        <v>74</v>
      </c>
      <c r="AF51" s="53">
        <v>104</v>
      </c>
      <c r="AG51" s="83">
        <v>56</v>
      </c>
      <c r="AH51" s="53">
        <v>48</v>
      </c>
      <c r="AI51" s="50">
        <v>140</v>
      </c>
      <c r="AJ51" s="83">
        <v>96</v>
      </c>
      <c r="AK51" s="94">
        <v>9</v>
      </c>
      <c r="AL51" s="50"/>
      <c r="AM51" s="94">
        <v>31</v>
      </c>
      <c r="AN51" s="50">
        <v>113</v>
      </c>
      <c r="AO51" s="95"/>
      <c r="AP51" s="142">
        <v>98</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165</v>
      </c>
      <c r="C53" s="53">
        <v>24</v>
      </c>
      <c r="D53" s="140">
        <v>31</v>
      </c>
      <c r="E53" s="54">
        <v>12</v>
      </c>
      <c r="F53" s="54">
        <v>9</v>
      </c>
      <c r="G53" s="54">
        <v>4</v>
      </c>
      <c r="H53" s="55">
        <v>2</v>
      </c>
      <c r="I53" s="55">
        <v>1</v>
      </c>
      <c r="J53" s="55">
        <v>1</v>
      </c>
      <c r="K53" s="55">
        <v>3</v>
      </c>
      <c r="L53" s="55">
        <v>2</v>
      </c>
      <c r="M53" s="55">
        <v>13</v>
      </c>
      <c r="N53" s="55">
        <v>2</v>
      </c>
      <c r="O53" s="55">
        <v>2</v>
      </c>
      <c r="P53" s="55">
        <v>10</v>
      </c>
      <c r="Q53" s="55">
        <v>16</v>
      </c>
      <c r="R53" s="55">
        <v>17</v>
      </c>
      <c r="S53" s="55">
        <v>16</v>
      </c>
      <c r="T53" s="53">
        <v>67</v>
      </c>
      <c r="U53" s="50">
        <v>98</v>
      </c>
      <c r="V53" s="53">
        <v>96</v>
      </c>
      <c r="W53" s="50">
        <v>69</v>
      </c>
      <c r="X53" s="77">
        <f t="shared" si="0"/>
        <v>31</v>
      </c>
      <c r="Y53" s="53">
        <v>8</v>
      </c>
      <c r="Z53" s="54">
        <v>18</v>
      </c>
      <c r="AA53" s="50">
        <v>5</v>
      </c>
      <c r="AB53" s="88">
        <f t="shared" si="1"/>
        <v>59</v>
      </c>
      <c r="AC53" s="53">
        <v>4</v>
      </c>
      <c r="AD53" s="54">
        <v>53</v>
      </c>
      <c r="AE53" s="50">
        <v>2</v>
      </c>
      <c r="AF53" s="53">
        <v>0</v>
      </c>
      <c r="AG53" s="83">
        <v>0</v>
      </c>
      <c r="AH53" s="53">
        <v>11</v>
      </c>
      <c r="AI53" s="50">
        <v>23</v>
      </c>
      <c r="AJ53" s="83">
        <v>0</v>
      </c>
      <c r="AK53" s="94"/>
      <c r="AL53" s="50">
        <v>3</v>
      </c>
      <c r="AM53" s="94">
        <v>4</v>
      </c>
      <c r="AN53" s="50">
        <v>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463</v>
      </c>
      <c r="C55" s="53">
        <v>90</v>
      </c>
      <c r="D55" s="140">
        <v>35</v>
      </c>
      <c r="E55" s="54">
        <v>44</v>
      </c>
      <c r="F55" s="54">
        <v>19</v>
      </c>
      <c r="G55" s="54">
        <v>15</v>
      </c>
      <c r="H55" s="55">
        <v>5</v>
      </c>
      <c r="I55" s="55">
        <v>23</v>
      </c>
      <c r="J55" s="55">
        <v>14</v>
      </c>
      <c r="K55" s="55">
        <v>12</v>
      </c>
      <c r="L55" s="55">
        <v>31</v>
      </c>
      <c r="M55" s="55">
        <v>45</v>
      </c>
      <c r="N55" s="55">
        <v>37</v>
      </c>
      <c r="O55" s="55">
        <v>36</v>
      </c>
      <c r="P55" s="55">
        <v>15</v>
      </c>
      <c r="Q55" s="55">
        <v>17</v>
      </c>
      <c r="R55" s="55">
        <v>14</v>
      </c>
      <c r="S55" s="55">
        <v>11</v>
      </c>
      <c r="T55" s="53">
        <v>169</v>
      </c>
      <c r="U55" s="50">
        <v>294</v>
      </c>
      <c r="V55" s="53">
        <v>240</v>
      </c>
      <c r="W55" s="50">
        <v>223</v>
      </c>
      <c r="X55" s="77">
        <f t="shared" si="0"/>
        <v>86</v>
      </c>
      <c r="Y55" s="53">
        <v>9</v>
      </c>
      <c r="Z55" s="54">
        <v>51</v>
      </c>
      <c r="AA55" s="50">
        <v>26</v>
      </c>
      <c r="AB55" s="88">
        <f t="shared" si="1"/>
        <v>167</v>
      </c>
      <c r="AC55" s="53">
        <v>40</v>
      </c>
      <c r="AD55" s="54">
        <v>72</v>
      </c>
      <c r="AE55" s="50">
        <v>55</v>
      </c>
      <c r="AF55" s="53">
        <v>43</v>
      </c>
      <c r="AG55" s="83">
        <v>37</v>
      </c>
      <c r="AH55" s="53">
        <v>46</v>
      </c>
      <c r="AI55" s="50">
        <v>75</v>
      </c>
      <c r="AJ55" s="83">
        <v>0</v>
      </c>
      <c r="AK55" s="94">
        <v>1</v>
      </c>
      <c r="AL55" s="50">
        <v>34</v>
      </c>
      <c r="AM55" s="94">
        <v>89</v>
      </c>
      <c r="AN55" s="50">
        <v>67</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280</v>
      </c>
      <c r="C56" s="53"/>
      <c r="D56" s="140"/>
      <c r="E56" s="54">
        <v>0</v>
      </c>
      <c r="F56" s="54">
        <v>6</v>
      </c>
      <c r="G56" s="54">
        <v>6</v>
      </c>
      <c r="H56" s="55">
        <v>4</v>
      </c>
      <c r="I56" s="55">
        <v>6</v>
      </c>
      <c r="J56" s="55">
        <v>8</v>
      </c>
      <c r="K56" s="55">
        <v>6</v>
      </c>
      <c r="L56" s="55">
        <v>18</v>
      </c>
      <c r="M56" s="55">
        <v>8</v>
      </c>
      <c r="N56" s="55">
        <v>18</v>
      </c>
      <c r="O56" s="55">
        <v>28</v>
      </c>
      <c r="P56" s="55">
        <v>54</v>
      </c>
      <c r="Q56" s="55">
        <v>40</v>
      </c>
      <c r="R56" s="55">
        <v>38</v>
      </c>
      <c r="S56" s="55">
        <v>40</v>
      </c>
      <c r="T56" s="53">
        <v>0</v>
      </c>
      <c r="U56" s="50">
        <v>280</v>
      </c>
      <c r="V56" s="53">
        <v>250</v>
      </c>
      <c r="W56" s="50">
        <v>30</v>
      </c>
      <c r="X56" s="77">
        <f t="shared" si="0"/>
        <v>0</v>
      </c>
      <c r="Y56" s="53">
        <v>0</v>
      </c>
      <c r="Z56" s="54">
        <v>0</v>
      </c>
      <c r="AA56" s="50">
        <v>0</v>
      </c>
      <c r="AB56" s="88">
        <f t="shared" si="1"/>
        <v>48</v>
      </c>
      <c r="AC56" s="53">
        <v>21</v>
      </c>
      <c r="AD56" s="54">
        <v>27</v>
      </c>
      <c r="AE56" s="50">
        <v>0</v>
      </c>
      <c r="AF56" s="53">
        <v>0</v>
      </c>
      <c r="AG56" s="83">
        <v>15</v>
      </c>
      <c r="AH56" s="53"/>
      <c r="AI56" s="50">
        <v>17</v>
      </c>
      <c r="AJ56" s="83">
        <v>23</v>
      </c>
      <c r="AK56" s="94"/>
      <c r="AL56" s="50">
        <v>16</v>
      </c>
      <c r="AM56" s="94"/>
      <c r="AN56" s="50">
        <v>1</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22" t="s">
        <v>36</v>
      </c>
      <c r="B58" s="71">
        <f>SUM(B12:B57)</f>
        <v>4004</v>
      </c>
      <c r="C58" s="72">
        <f>SUM(C12:C27,C29:C34,C36,C39:C40,C42,C44:C53,C55:C57)</f>
        <v>497</v>
      </c>
      <c r="D58" s="85">
        <f>SUM(D12:D13,D15:D27,D29:D34,D36,D39:D40,D42,D44:D53,D55:D57)</f>
        <v>219</v>
      </c>
      <c r="E58" s="73">
        <f>SUM(E12:E13,E15:E27,E29:E34,E36,E39:E40,E42,E44:E53,E55:E57)</f>
        <v>186</v>
      </c>
      <c r="F58" s="91">
        <f>SUM(F12:F13,F15:F27,F29:F57)</f>
        <v>156</v>
      </c>
      <c r="G58" s="74">
        <f>SUM(G13,G15:G27,G29:G57)</f>
        <v>108</v>
      </c>
      <c r="H58" s="74">
        <f>SUM(H13,H15:H27,H29:H33,H35:H57)</f>
        <v>159</v>
      </c>
      <c r="I58" s="74">
        <f t="shared" ref="I58:N58" si="18">SUM(I13,I15:I27,I29:I33,I35:I57)</f>
        <v>175</v>
      </c>
      <c r="J58" s="74">
        <f t="shared" si="18"/>
        <v>210</v>
      </c>
      <c r="K58" s="74">
        <f t="shared" si="18"/>
        <v>200</v>
      </c>
      <c r="L58" s="74">
        <f t="shared" si="18"/>
        <v>250</v>
      </c>
      <c r="M58" s="74">
        <f t="shared" si="18"/>
        <v>253</v>
      </c>
      <c r="N58" s="74">
        <f t="shared" si="18"/>
        <v>266</v>
      </c>
      <c r="O58" s="74">
        <f>SUM(O13,O15:O27,O28:O33,O35:O57)</f>
        <v>280</v>
      </c>
      <c r="P58" s="74">
        <f>SUM(P13,P15:P27,P28:P33,P35:P57)</f>
        <v>312</v>
      </c>
      <c r="Q58" s="74">
        <f>SUM(Q13,Q15:Q27,Q28:Q33,Q35:Q57)</f>
        <v>293</v>
      </c>
      <c r="R58" s="74">
        <f>SUM(R13,R15:R27,R28:R33,R35:R57)</f>
        <v>232</v>
      </c>
      <c r="S58" s="74">
        <f>SUM(S13,S15:S27,S28:S33,S35:S57)</f>
        <v>208</v>
      </c>
      <c r="T58" s="79">
        <f>SUM(T12:T27,T29:T34,T36,T39:T40,T42,T44:T53,T55:T57)</f>
        <v>902</v>
      </c>
      <c r="U58" s="75">
        <f>SUM(U12:U13,U15:U57)</f>
        <v>3102</v>
      </c>
      <c r="V58" s="79">
        <f>SUM(V12:V46,V51:V57)</f>
        <v>1666</v>
      </c>
      <c r="W58" s="75">
        <f>SUM(W12:W57)</f>
        <v>2338</v>
      </c>
      <c r="X58" s="79">
        <f>SUM(X12:X27,X29:X34,X36,X39:X40,X42,X44:X53,X55:X57)</f>
        <v>370</v>
      </c>
      <c r="Y58" s="79">
        <f>SUM(Y12:Y27,Y29:Y34,Y36,Y39:Y40,Y42,Y44:Y53,Y55:Y57)</f>
        <v>173</v>
      </c>
      <c r="Z58" s="73">
        <f>SUM(Z12:Z27,Z29:Z34,Z36,Z39:Z40,Z42,Z44:Z53,Z55:Z57)</f>
        <v>163</v>
      </c>
      <c r="AA58" s="85">
        <f>SUM(AA12:AA27,AA29:AA34,AA36,AA39:AA40,AA42,AA44:AA53,AA55:AA57)</f>
        <v>34</v>
      </c>
      <c r="AB58" s="72">
        <f>SUM(AB12:AB13,AB15:AB57)</f>
        <v>1334</v>
      </c>
      <c r="AC58" s="79">
        <f>SUM(AC12:AC13,AC15:AC57)</f>
        <v>255</v>
      </c>
      <c r="AD58" s="73">
        <f>SUM(AD12:AD13,AD15:AD57)</f>
        <v>947</v>
      </c>
      <c r="AE58" s="75">
        <f>SUM(AE12:AE13,AE15:AE57)</f>
        <v>132</v>
      </c>
      <c r="AF58" s="72">
        <f>SUM(AF12:AF13,AF15:AF18,AF20,AF22,AF24:AF45,AF47:AF57)</f>
        <v>285</v>
      </c>
      <c r="AG58" s="85">
        <f>SUM(AG12:AG13,AG15:AG18,AG20,AG22,AG24:AG45,AG47:AG57)</f>
        <v>165</v>
      </c>
      <c r="AH58" s="79">
        <f>SUM(AH12:AH27,AH29:AH34,AH36,AH39:AH40,AH42,AH44:AH53,AH55:AH57)</f>
        <v>186</v>
      </c>
      <c r="AI58" s="75">
        <f>SUM(AI12:AI13,AI15:AI57)</f>
        <v>536</v>
      </c>
      <c r="AJ58" s="85">
        <f>SUM(AJ12:AJ57)</f>
        <v>608</v>
      </c>
      <c r="AK58" s="79">
        <f>SUM(AK12:AK27,AK29:AK34,AK36,AK39:AK40,AK42,AK44:AK53,AK55:AK57)</f>
        <v>100</v>
      </c>
      <c r="AL58" s="75">
        <f>SUM(AL12:AL13,AL15:AL57)</f>
        <v>100</v>
      </c>
      <c r="AM58" s="79">
        <f>SUM(AM12:AM27,AM29:AM34,AM36,AM39:AM40,AM42,AM44:AM53,AM55:AM57)</f>
        <v>204</v>
      </c>
      <c r="AN58" s="75">
        <f>SUM(AN12:AN13,AN15:AN57)</f>
        <v>370</v>
      </c>
      <c r="AO58" s="100"/>
      <c r="AP58" s="157">
        <f t="shared" ref="AP58:AV58" si="19">SUM(AP12:AP57)</f>
        <v>558</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23"/>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24"/>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26" t="s">
        <v>90</v>
      </c>
      <c r="V61" s="126"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718</v>
      </c>
      <c r="D62" s="64">
        <v>4</v>
      </c>
      <c r="E62" s="132">
        <v>5</v>
      </c>
      <c r="F62" s="65">
        <v>4</v>
      </c>
      <c r="G62" s="65">
        <v>11</v>
      </c>
      <c r="H62" s="65">
        <v>40</v>
      </c>
      <c r="I62" s="65">
        <v>30</v>
      </c>
      <c r="J62" s="65">
        <v>56</v>
      </c>
      <c r="K62" s="65">
        <v>66</v>
      </c>
      <c r="L62" s="65">
        <v>56</v>
      </c>
      <c r="M62" s="65">
        <v>37</v>
      </c>
      <c r="N62" s="65">
        <v>34</v>
      </c>
      <c r="O62" s="65">
        <v>55</v>
      </c>
      <c r="P62" s="65">
        <v>53</v>
      </c>
      <c r="Q62" s="65">
        <v>61</v>
      </c>
      <c r="R62" s="65">
        <v>93</v>
      </c>
      <c r="S62" s="65">
        <v>64</v>
      </c>
      <c r="T62" s="76">
        <v>49</v>
      </c>
      <c r="U62" s="47">
        <v>331</v>
      </c>
      <c r="V62" s="47">
        <v>387</v>
      </c>
      <c r="W62" s="163">
        <v>718</v>
      </c>
      <c r="X62" s="164">
        <v>677</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257</v>
      </c>
      <c r="D63" s="147"/>
      <c r="E63" s="147"/>
      <c r="F63" s="54">
        <v>1</v>
      </c>
      <c r="G63" s="54">
        <v>3</v>
      </c>
      <c r="H63" s="54">
        <v>59</v>
      </c>
      <c r="I63" s="54">
        <v>64</v>
      </c>
      <c r="J63" s="54">
        <v>52</v>
      </c>
      <c r="K63" s="54">
        <v>54</v>
      </c>
      <c r="L63" s="54">
        <v>24</v>
      </c>
      <c r="M63" s="54"/>
      <c r="N63" s="54"/>
      <c r="O63" s="54"/>
      <c r="P63" s="54"/>
      <c r="Q63" s="54"/>
      <c r="R63" s="54"/>
      <c r="S63" s="54"/>
      <c r="T63" s="50"/>
      <c r="U63" s="48"/>
      <c r="V63" s="48">
        <v>257</v>
      </c>
      <c r="W63" s="94">
        <v>257</v>
      </c>
      <c r="X63" s="142">
        <v>257</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266"/>
      <c r="B64" s="23" t="s">
        <v>157</v>
      </c>
      <c r="C64" s="59">
        <v>104</v>
      </c>
      <c r="D64" s="54">
        <v>1</v>
      </c>
      <c r="E64" s="54">
        <v>1</v>
      </c>
      <c r="F64" s="54"/>
      <c r="G64" s="54">
        <v>3</v>
      </c>
      <c r="H64" s="54">
        <v>13</v>
      </c>
      <c r="I64" s="54">
        <v>14</v>
      </c>
      <c r="J64" s="54">
        <v>8</v>
      </c>
      <c r="K64" s="54">
        <v>12</v>
      </c>
      <c r="L64" s="54">
        <v>18</v>
      </c>
      <c r="M64" s="54">
        <v>8</v>
      </c>
      <c r="N64" s="54">
        <v>7</v>
      </c>
      <c r="O64" s="54">
        <v>8</v>
      </c>
      <c r="P64" s="54">
        <v>4</v>
      </c>
      <c r="Q64" s="54">
        <v>1</v>
      </c>
      <c r="R64" s="54">
        <v>2</v>
      </c>
      <c r="S64" s="54">
        <v>4</v>
      </c>
      <c r="T64" s="50"/>
      <c r="U64" s="48">
        <v>3</v>
      </c>
      <c r="V64" s="48">
        <v>101</v>
      </c>
      <c r="W64" s="94">
        <v>104</v>
      </c>
      <c r="X64" s="142">
        <v>55</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370</v>
      </c>
      <c r="D66" s="53">
        <v>92</v>
      </c>
      <c r="E66" s="140">
        <v>17</v>
      </c>
      <c r="F66" s="54">
        <v>29</v>
      </c>
      <c r="G66" s="54">
        <v>11</v>
      </c>
      <c r="H66" s="54">
        <v>15</v>
      </c>
      <c r="I66" s="54">
        <v>10</v>
      </c>
      <c r="J66" s="54">
        <v>13</v>
      </c>
      <c r="K66" s="54">
        <v>21</v>
      </c>
      <c r="L66" s="54">
        <v>8</v>
      </c>
      <c r="M66" s="54">
        <v>12</v>
      </c>
      <c r="N66" s="54">
        <v>16</v>
      </c>
      <c r="O66" s="54">
        <v>11</v>
      </c>
      <c r="P66" s="54">
        <v>20</v>
      </c>
      <c r="Q66" s="54">
        <v>19</v>
      </c>
      <c r="R66" s="54">
        <v>24</v>
      </c>
      <c r="S66" s="140">
        <v>24</v>
      </c>
      <c r="T66" s="50">
        <v>28</v>
      </c>
      <c r="U66" s="48">
        <v>137</v>
      </c>
      <c r="V66" s="48">
        <v>233</v>
      </c>
      <c r="W66" s="94">
        <v>370</v>
      </c>
      <c r="X66" s="142">
        <v>332</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90</v>
      </c>
      <c r="D68" s="53">
        <v>19</v>
      </c>
      <c r="E68" s="140">
        <v>27</v>
      </c>
      <c r="F68" s="54">
        <v>3</v>
      </c>
      <c r="G68" s="54">
        <v>3</v>
      </c>
      <c r="H68" s="54">
        <v>4</v>
      </c>
      <c r="I68" s="54">
        <v>5</v>
      </c>
      <c r="J68" s="54">
        <v>4</v>
      </c>
      <c r="K68" s="54">
        <v>1</v>
      </c>
      <c r="L68" s="54"/>
      <c r="M68" s="54"/>
      <c r="N68" s="54"/>
      <c r="O68" s="54">
        <v>11</v>
      </c>
      <c r="P68" s="140">
        <v>2</v>
      </c>
      <c r="Q68" s="140">
        <v>7</v>
      </c>
      <c r="R68" s="54"/>
      <c r="S68" s="140">
        <v>3</v>
      </c>
      <c r="T68" s="50">
        <v>1</v>
      </c>
      <c r="U68" s="48">
        <v>48</v>
      </c>
      <c r="V68" s="48">
        <v>42</v>
      </c>
      <c r="W68" s="94">
        <v>90</v>
      </c>
      <c r="X68" s="142">
        <v>32</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200</v>
      </c>
      <c r="D71" s="53">
        <v>0</v>
      </c>
      <c r="E71" s="140">
        <v>2</v>
      </c>
      <c r="F71" s="54">
        <v>2</v>
      </c>
      <c r="G71" s="54">
        <v>0</v>
      </c>
      <c r="H71" s="54">
        <v>0</v>
      </c>
      <c r="I71" s="54">
        <v>0</v>
      </c>
      <c r="J71" s="54">
        <v>0</v>
      </c>
      <c r="K71" s="54">
        <v>0</v>
      </c>
      <c r="L71" s="54">
        <v>0</v>
      </c>
      <c r="M71" s="54">
        <v>0</v>
      </c>
      <c r="N71" s="54">
        <v>0</v>
      </c>
      <c r="O71" s="54">
        <v>0</v>
      </c>
      <c r="P71" s="54">
        <v>1</v>
      </c>
      <c r="Q71" s="54">
        <v>59</v>
      </c>
      <c r="R71" s="54">
        <v>68</v>
      </c>
      <c r="S71" s="140">
        <v>36</v>
      </c>
      <c r="T71" s="50">
        <v>32</v>
      </c>
      <c r="U71" s="48">
        <v>67</v>
      </c>
      <c r="V71" s="48">
        <v>133</v>
      </c>
      <c r="W71" s="94">
        <v>200</v>
      </c>
      <c r="X71" s="142">
        <v>13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1739</v>
      </c>
      <c r="D73" s="170">
        <f>SUM(D62:D72)</f>
        <v>116</v>
      </c>
      <c r="E73" s="171">
        <f t="shared" si="30"/>
        <v>52</v>
      </c>
      <c r="F73" s="73">
        <f t="shared" si="30"/>
        <v>39</v>
      </c>
      <c r="G73" s="73">
        <f t="shared" si="30"/>
        <v>31</v>
      </c>
      <c r="H73" s="73">
        <f t="shared" si="30"/>
        <v>131</v>
      </c>
      <c r="I73" s="73">
        <f t="shared" si="30"/>
        <v>123</v>
      </c>
      <c r="J73" s="73">
        <f t="shared" si="30"/>
        <v>133</v>
      </c>
      <c r="K73" s="73">
        <f t="shared" si="30"/>
        <v>154</v>
      </c>
      <c r="L73" s="73">
        <f t="shared" si="30"/>
        <v>106</v>
      </c>
      <c r="M73" s="73">
        <f t="shared" si="30"/>
        <v>57</v>
      </c>
      <c r="N73" s="73">
        <f t="shared" si="30"/>
        <v>57</v>
      </c>
      <c r="O73" s="73">
        <f t="shared" si="30"/>
        <v>85</v>
      </c>
      <c r="P73" s="73">
        <f t="shared" si="30"/>
        <v>80</v>
      </c>
      <c r="Q73" s="73">
        <f t="shared" si="30"/>
        <v>147</v>
      </c>
      <c r="R73" s="73">
        <f t="shared" si="30"/>
        <v>187</v>
      </c>
      <c r="S73" s="73">
        <f t="shared" si="30"/>
        <v>131</v>
      </c>
      <c r="T73" s="75">
        <f t="shared" si="30"/>
        <v>110</v>
      </c>
      <c r="U73" s="92">
        <f t="shared" si="30"/>
        <v>586</v>
      </c>
      <c r="V73" s="92">
        <f t="shared" si="30"/>
        <v>1153</v>
      </c>
      <c r="W73" s="172">
        <f t="shared" si="30"/>
        <v>1739</v>
      </c>
      <c r="X73" s="173">
        <f t="shared" si="30"/>
        <v>1366</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26" t="s">
        <v>90</v>
      </c>
      <c r="V76" s="126"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16</v>
      </c>
      <c r="D78" s="56">
        <v>1</v>
      </c>
      <c r="E78" s="167">
        <v>1</v>
      </c>
      <c r="F78" s="168"/>
      <c r="G78" s="168">
        <v>1</v>
      </c>
      <c r="H78" s="168">
        <v>4</v>
      </c>
      <c r="I78" s="168">
        <v>3</v>
      </c>
      <c r="J78" s="168"/>
      <c r="K78" s="168">
        <v>1</v>
      </c>
      <c r="L78" s="168">
        <v>1</v>
      </c>
      <c r="M78" s="168"/>
      <c r="N78" s="168">
        <v>1</v>
      </c>
      <c r="O78" s="168">
        <v>2</v>
      </c>
      <c r="P78" s="168">
        <v>1</v>
      </c>
      <c r="Q78" s="168"/>
      <c r="R78" s="168"/>
      <c r="S78" s="168"/>
      <c r="T78" s="57"/>
      <c r="U78" s="49">
        <v>2</v>
      </c>
      <c r="V78" s="49">
        <v>14</v>
      </c>
      <c r="W78" s="49">
        <v>16</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44</v>
      </c>
      <c r="D82" s="64">
        <v>1</v>
      </c>
      <c r="E82" s="132"/>
      <c r="F82" s="65"/>
      <c r="G82" s="65">
        <v>4</v>
      </c>
      <c r="H82" s="65">
        <v>3</v>
      </c>
      <c r="I82" s="65">
        <v>8</v>
      </c>
      <c r="J82" s="65">
        <v>4</v>
      </c>
      <c r="K82" s="65">
        <v>9</v>
      </c>
      <c r="L82" s="132">
        <v>10</v>
      </c>
      <c r="M82" s="65">
        <v>2</v>
      </c>
      <c r="N82" s="65">
        <v>1</v>
      </c>
      <c r="O82" s="65"/>
      <c r="P82" s="65">
        <v>1</v>
      </c>
      <c r="Q82" s="65">
        <v>1</v>
      </c>
      <c r="R82" s="65"/>
      <c r="S82" s="65"/>
      <c r="T82" s="76"/>
      <c r="U82" s="47">
        <v>35</v>
      </c>
      <c r="V82" s="47">
        <v>9</v>
      </c>
      <c r="W82" s="47">
        <v>44</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9</v>
      </c>
      <c r="D87" s="182"/>
      <c r="E87" s="182"/>
      <c r="F87" s="182"/>
      <c r="G87" s="168">
        <v>3</v>
      </c>
      <c r="H87" s="168">
        <v>2</v>
      </c>
      <c r="I87" s="168">
        <v>2</v>
      </c>
      <c r="J87" s="168"/>
      <c r="K87" s="168">
        <v>2</v>
      </c>
      <c r="L87" s="168"/>
      <c r="M87" s="168"/>
      <c r="N87" s="168"/>
      <c r="O87" s="168"/>
      <c r="P87" s="168"/>
      <c r="Q87" s="168"/>
      <c r="R87" s="168"/>
      <c r="S87" s="168"/>
      <c r="T87" s="57"/>
      <c r="U87" s="49">
        <v>8</v>
      </c>
      <c r="V87" s="49">
        <v>1</v>
      </c>
      <c r="W87" s="49">
        <v>9</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25"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20" t="s">
        <v>34</v>
      </c>
      <c r="W116" s="19" t="s">
        <v>35</v>
      </c>
      <c r="X116" s="122"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17</v>
      </c>
      <c r="C117" s="64"/>
      <c r="D117" s="140"/>
      <c r="E117" s="54"/>
      <c r="F117" s="54"/>
      <c r="G117" s="54"/>
      <c r="H117" s="55"/>
      <c r="I117" s="55">
        <v>1</v>
      </c>
      <c r="J117" s="55"/>
      <c r="K117" s="55"/>
      <c r="L117" s="55"/>
      <c r="M117" s="55">
        <v>3</v>
      </c>
      <c r="N117" s="55">
        <v>3</v>
      </c>
      <c r="O117" s="55">
        <v>1</v>
      </c>
      <c r="P117" s="55">
        <v>3</v>
      </c>
      <c r="Q117" s="55">
        <v>5</v>
      </c>
      <c r="R117" s="55"/>
      <c r="S117" s="55">
        <v>1</v>
      </c>
      <c r="T117" s="53"/>
      <c r="U117" s="50">
        <v>17</v>
      </c>
      <c r="V117" s="53">
        <v>13</v>
      </c>
      <c r="W117" s="50">
        <v>4</v>
      </c>
      <c r="X117" s="77">
        <f t="shared" ref="X117:X124" si="39">SUM(Y117:AA117)</f>
        <v>0</v>
      </c>
      <c r="Y117" s="53"/>
      <c r="Z117" s="54"/>
      <c r="AA117" s="50"/>
      <c r="AB117" s="88">
        <f t="shared" ref="AB117:AB124" si="40">SUM(AC117:AE117)</f>
        <v>17</v>
      </c>
      <c r="AC117" s="53">
        <v>17</v>
      </c>
      <c r="AD117" s="54"/>
      <c r="AE117" s="55"/>
      <c r="AF117" s="189"/>
      <c r="AG117" s="50"/>
      <c r="AH117" s="109"/>
      <c r="AI117" s="101">
        <v>17</v>
      </c>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3</v>
      </c>
      <c r="C119" s="53"/>
      <c r="D119" s="140">
        <v>2</v>
      </c>
      <c r="E119" s="54">
        <v>1</v>
      </c>
      <c r="F119" s="54"/>
      <c r="G119" s="54"/>
      <c r="H119" s="55"/>
      <c r="I119" s="55"/>
      <c r="J119" s="55"/>
      <c r="K119" s="55"/>
      <c r="L119" s="55"/>
      <c r="M119" s="55"/>
      <c r="N119" s="55"/>
      <c r="O119" s="55"/>
      <c r="P119" s="55"/>
      <c r="Q119" s="55"/>
      <c r="R119" s="55"/>
      <c r="S119" s="55"/>
      <c r="T119" s="53">
        <v>3</v>
      </c>
      <c r="U119" s="50"/>
      <c r="V119" s="53">
        <v>3</v>
      </c>
      <c r="W119" s="50"/>
      <c r="X119" s="77">
        <f t="shared" si="39"/>
        <v>3</v>
      </c>
      <c r="Y119" s="53">
        <v>3</v>
      </c>
      <c r="Z119" s="54"/>
      <c r="AA119" s="50"/>
      <c r="AB119" s="88">
        <f t="shared" si="40"/>
        <v>0</v>
      </c>
      <c r="AC119" s="53"/>
      <c r="AD119" s="54"/>
      <c r="AE119" s="55"/>
      <c r="AF119" s="189"/>
      <c r="AG119" s="50"/>
      <c r="AH119" s="110">
        <v>3</v>
      </c>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22" t="s">
        <v>36</v>
      </c>
      <c r="B125" s="71">
        <f>SUM(B117:B124)</f>
        <v>20</v>
      </c>
      <c r="C125" s="72">
        <f>SUM(C117:C124)</f>
        <v>0</v>
      </c>
      <c r="D125" s="85">
        <f t="shared" ref="D125:AI125" si="51">SUM(D117:D124)</f>
        <v>2</v>
      </c>
      <c r="E125" s="73">
        <f t="shared" si="51"/>
        <v>1</v>
      </c>
      <c r="F125" s="91">
        <f t="shared" si="51"/>
        <v>0</v>
      </c>
      <c r="G125" s="74">
        <f t="shared" si="51"/>
        <v>0</v>
      </c>
      <c r="H125" s="74">
        <f t="shared" si="51"/>
        <v>0</v>
      </c>
      <c r="I125" s="74">
        <f t="shared" si="51"/>
        <v>1</v>
      </c>
      <c r="J125" s="74">
        <f t="shared" si="51"/>
        <v>0</v>
      </c>
      <c r="K125" s="74">
        <f t="shared" si="51"/>
        <v>0</v>
      </c>
      <c r="L125" s="74">
        <f t="shared" si="51"/>
        <v>0</v>
      </c>
      <c r="M125" s="74">
        <f t="shared" si="51"/>
        <v>3</v>
      </c>
      <c r="N125" s="74">
        <f t="shared" si="51"/>
        <v>3</v>
      </c>
      <c r="O125" s="74">
        <f t="shared" si="51"/>
        <v>1</v>
      </c>
      <c r="P125" s="74">
        <f t="shared" si="51"/>
        <v>3</v>
      </c>
      <c r="Q125" s="74">
        <f t="shared" si="51"/>
        <v>5</v>
      </c>
      <c r="R125" s="74">
        <f t="shared" si="51"/>
        <v>0</v>
      </c>
      <c r="S125" s="74">
        <f t="shared" si="51"/>
        <v>1</v>
      </c>
      <c r="T125" s="79">
        <f t="shared" si="51"/>
        <v>3</v>
      </c>
      <c r="U125" s="75">
        <f t="shared" si="51"/>
        <v>17</v>
      </c>
      <c r="V125" s="79">
        <f t="shared" si="51"/>
        <v>16</v>
      </c>
      <c r="W125" s="75">
        <f t="shared" si="51"/>
        <v>4</v>
      </c>
      <c r="X125" s="79">
        <f t="shared" si="51"/>
        <v>3</v>
      </c>
      <c r="Y125" s="79">
        <f t="shared" si="51"/>
        <v>3</v>
      </c>
      <c r="Z125" s="73">
        <f t="shared" si="51"/>
        <v>0</v>
      </c>
      <c r="AA125" s="85">
        <f t="shared" si="51"/>
        <v>0</v>
      </c>
      <c r="AB125" s="72">
        <f t="shared" si="51"/>
        <v>17</v>
      </c>
      <c r="AC125" s="79">
        <f t="shared" si="51"/>
        <v>17</v>
      </c>
      <c r="AD125" s="73">
        <f t="shared" si="51"/>
        <v>0</v>
      </c>
      <c r="AE125" s="85">
        <f t="shared" si="51"/>
        <v>0</v>
      </c>
      <c r="AF125" s="190">
        <f t="shared" si="51"/>
        <v>0</v>
      </c>
      <c r="AG125" s="75">
        <f t="shared" si="51"/>
        <v>0</v>
      </c>
      <c r="AH125" s="72">
        <f t="shared" si="51"/>
        <v>3</v>
      </c>
      <c r="AI125" s="75">
        <f t="shared" si="51"/>
        <v>17</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22"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62272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AV6:AV7"/>
    <mergeCell ref="AT7:AU7"/>
    <mergeCell ref="AW7:AX7"/>
    <mergeCell ref="B8:AE8"/>
    <mergeCell ref="AF8:AG10"/>
    <mergeCell ref="AH8:AI10"/>
    <mergeCell ref="AJ8:AJ11"/>
    <mergeCell ref="AK8:AL10"/>
    <mergeCell ref="AM8:AN10"/>
    <mergeCell ref="AR8:AR11"/>
    <mergeCell ref="AS8:AS11"/>
    <mergeCell ref="AT8:AT11"/>
    <mergeCell ref="AU8:AU11"/>
    <mergeCell ref="AV8:AV11"/>
    <mergeCell ref="AW8:AW11"/>
    <mergeCell ref="AX8:AX11"/>
    <mergeCell ref="A96:B96"/>
    <mergeCell ref="A97:B97"/>
    <mergeCell ref="A98:B98"/>
    <mergeCell ref="A99:B99"/>
    <mergeCell ref="AR6:AS7"/>
    <mergeCell ref="C9:S10"/>
    <mergeCell ref="T9:U10"/>
    <mergeCell ref="V9:W10"/>
    <mergeCell ref="X9:AE9"/>
    <mergeCell ref="X10:AA10"/>
    <mergeCell ref="AB10:AE10"/>
    <mergeCell ref="AP8:AP11"/>
    <mergeCell ref="AQ8:AQ11"/>
    <mergeCell ref="U60:V60"/>
    <mergeCell ref="W60:W61"/>
    <mergeCell ref="X60:X61"/>
    <mergeCell ref="A86:A87"/>
    <mergeCell ref="D60:T60"/>
    <mergeCell ref="A60:A61"/>
    <mergeCell ref="C60:C61"/>
    <mergeCell ref="A95:B95"/>
    <mergeCell ref="A62:B62"/>
    <mergeCell ref="A63:A65"/>
    <mergeCell ref="A66:B66"/>
    <mergeCell ref="A67:B67"/>
    <mergeCell ref="A68:B68"/>
    <mergeCell ref="A69:B69"/>
    <mergeCell ref="A70:B70"/>
    <mergeCell ref="A71:B71"/>
    <mergeCell ref="A72:B72"/>
    <mergeCell ref="A73:B73"/>
    <mergeCell ref="A75:A76"/>
    <mergeCell ref="B9:B11"/>
    <mergeCell ref="A8:A11"/>
    <mergeCell ref="AP6:AQ7"/>
    <mergeCell ref="A6:AD6"/>
    <mergeCell ref="A84:A85"/>
    <mergeCell ref="B75:B76"/>
    <mergeCell ref="U75:V75"/>
    <mergeCell ref="W75:W76"/>
    <mergeCell ref="A77:A78"/>
    <mergeCell ref="A79:A81"/>
    <mergeCell ref="A82:A83"/>
    <mergeCell ref="C75:C76"/>
    <mergeCell ref="D75:T7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Y58" sqref="Y58:AB58"/>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",[3]NOMBRE!B2," - ","( ",[3]NOMBRE!C2,[3]NOMBRE!D2,[3]NOMBRE!E2,[3]NOMBRE!F2,[3]NOMBRE!G2,"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",[3]NOMBRE!B3," - ","( ",[3]NOMBRE!C3,[3]NOMBRE!D3,[3]NOMBRE!E3,[3]NOMBRE!F3,[3]NOMBRE!G3,[3]NOMBRE!H3,"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",[3]NOMBRE!B6," - ","( ",[3]NOMBRE!C6,[3]NOMBRE!D6," )")</f>
        <v>MES: FEBRERO - ( 02 )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",[3]NOMBRE!B7)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218"/>
      <c r="AK6" s="218"/>
      <c r="AN6" s="217"/>
      <c r="AP6" s="297" t="s">
        <v>1</v>
      </c>
      <c r="AQ6" s="297"/>
      <c r="AR6" s="297" t="s">
        <v>2</v>
      </c>
      <c r="AS6" s="297"/>
      <c r="AU6" s="218"/>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18"/>
      <c r="AN7" s="217"/>
      <c r="AO7" s="218"/>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10" t="s">
        <v>34</v>
      </c>
      <c r="W11" s="19" t="s">
        <v>35</v>
      </c>
      <c r="X11" s="214" t="s">
        <v>36</v>
      </c>
      <c r="Y11" s="27" t="s">
        <v>37</v>
      </c>
      <c r="Z11" s="12" t="s">
        <v>38</v>
      </c>
      <c r="AA11" s="19" t="s">
        <v>39</v>
      </c>
      <c r="AB11" s="27" t="s">
        <v>36</v>
      </c>
      <c r="AC11" s="27" t="s">
        <v>37</v>
      </c>
      <c r="AD11" s="12" t="s">
        <v>38</v>
      </c>
      <c r="AE11" s="19" t="s">
        <v>39</v>
      </c>
      <c r="AF11" s="9" t="s">
        <v>40</v>
      </c>
      <c r="AG11" s="211"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217</v>
      </c>
      <c r="C12" s="64">
        <v>135</v>
      </c>
      <c r="D12" s="132">
        <v>49</v>
      </c>
      <c r="E12" s="65">
        <v>29</v>
      </c>
      <c r="F12" s="65">
        <v>4</v>
      </c>
      <c r="G12" s="93"/>
      <c r="H12" s="93"/>
      <c r="I12" s="93"/>
      <c r="J12" s="93"/>
      <c r="K12" s="93"/>
      <c r="L12" s="93"/>
      <c r="M12" s="93"/>
      <c r="N12" s="93"/>
      <c r="O12" s="93"/>
      <c r="P12" s="93"/>
      <c r="Q12" s="93"/>
      <c r="R12" s="93"/>
      <c r="S12" s="93"/>
      <c r="T12" s="53">
        <v>213</v>
      </c>
      <c r="U12" s="50">
        <v>4</v>
      </c>
      <c r="V12" s="53">
        <v>123</v>
      </c>
      <c r="W12" s="50">
        <v>94</v>
      </c>
      <c r="X12" s="77">
        <f>SUM(Y12:AA12)</f>
        <v>54</v>
      </c>
      <c r="Y12" s="53">
        <v>43</v>
      </c>
      <c r="Z12" s="54">
        <v>11</v>
      </c>
      <c r="AA12" s="50">
        <v>0</v>
      </c>
      <c r="AB12" s="88">
        <f>SUM(AC12:AE12)</f>
        <v>0</v>
      </c>
      <c r="AC12" s="53">
        <v>0</v>
      </c>
      <c r="AD12" s="54">
        <v>0</v>
      </c>
      <c r="AE12" s="50">
        <v>0</v>
      </c>
      <c r="AF12" s="64">
        <v>15</v>
      </c>
      <c r="AG12" s="83">
        <v>0</v>
      </c>
      <c r="AH12" s="94">
        <v>41</v>
      </c>
      <c r="AI12" s="76">
        <v>0</v>
      </c>
      <c r="AJ12" s="83">
        <v>1</v>
      </c>
      <c r="AK12" s="94">
        <v>0</v>
      </c>
      <c r="AL12" s="76">
        <v>0</v>
      </c>
      <c r="AM12" s="94">
        <v>16</v>
      </c>
      <c r="AN12" s="76">
        <v>0</v>
      </c>
      <c r="AO12" s="95"/>
      <c r="AP12" s="133">
        <v>0</v>
      </c>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262</v>
      </c>
      <c r="C13" s="53">
        <v>0</v>
      </c>
      <c r="D13" s="140">
        <v>0</v>
      </c>
      <c r="E13" s="78">
        <v>0</v>
      </c>
      <c r="F13" s="78">
        <v>4</v>
      </c>
      <c r="G13" s="78">
        <v>13</v>
      </c>
      <c r="H13" s="141">
        <v>16</v>
      </c>
      <c r="I13" s="141">
        <v>10</v>
      </c>
      <c r="J13" s="141">
        <v>12</v>
      </c>
      <c r="K13" s="141">
        <v>12</v>
      </c>
      <c r="L13" s="141">
        <v>17</v>
      </c>
      <c r="M13" s="141">
        <v>22</v>
      </c>
      <c r="N13" s="141">
        <v>24</v>
      </c>
      <c r="O13" s="141">
        <v>33</v>
      </c>
      <c r="P13" s="141">
        <v>32</v>
      </c>
      <c r="Q13" s="141">
        <v>23</v>
      </c>
      <c r="R13" s="141">
        <v>17</v>
      </c>
      <c r="S13" s="55">
        <v>27</v>
      </c>
      <c r="T13" s="53">
        <v>0</v>
      </c>
      <c r="U13" s="50">
        <v>262</v>
      </c>
      <c r="V13" s="53">
        <v>83</v>
      </c>
      <c r="W13" s="50">
        <v>179</v>
      </c>
      <c r="X13" s="77">
        <f t="shared" ref="X13:X57" si="0">SUM(Y13:AA13)</f>
        <v>0</v>
      </c>
      <c r="Y13" s="53">
        <v>0</v>
      </c>
      <c r="Z13" s="54">
        <v>0</v>
      </c>
      <c r="AA13" s="50">
        <v>0</v>
      </c>
      <c r="AB13" s="88">
        <f t="shared" ref="AB13:AB57" si="1">SUM(AC13:AE13)</f>
        <v>110</v>
      </c>
      <c r="AC13" s="53">
        <v>26</v>
      </c>
      <c r="AD13" s="54">
        <v>84</v>
      </c>
      <c r="AE13" s="50">
        <v>0</v>
      </c>
      <c r="AF13" s="53">
        <v>4</v>
      </c>
      <c r="AG13" s="83">
        <v>0</v>
      </c>
      <c r="AH13" s="53">
        <v>0</v>
      </c>
      <c r="AI13" s="50">
        <v>45</v>
      </c>
      <c r="AJ13" s="83">
        <v>0</v>
      </c>
      <c r="AK13" s="94">
        <v>0</v>
      </c>
      <c r="AL13" s="50">
        <v>1</v>
      </c>
      <c r="AM13" s="94">
        <v>0</v>
      </c>
      <c r="AN13" s="50">
        <v>51</v>
      </c>
      <c r="AO13" s="95"/>
      <c r="AP13" s="142">
        <v>19</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28</v>
      </c>
      <c r="C14" s="53">
        <v>28</v>
      </c>
      <c r="D14" s="147"/>
      <c r="E14" s="62"/>
      <c r="F14" s="62"/>
      <c r="G14" s="62"/>
      <c r="H14" s="90"/>
      <c r="I14" s="90"/>
      <c r="J14" s="90"/>
      <c r="K14" s="90"/>
      <c r="L14" s="90"/>
      <c r="M14" s="90"/>
      <c r="N14" s="90"/>
      <c r="O14" s="90"/>
      <c r="P14" s="90"/>
      <c r="Q14" s="90"/>
      <c r="R14" s="90"/>
      <c r="S14" s="90"/>
      <c r="T14" s="53">
        <v>28</v>
      </c>
      <c r="U14" s="63"/>
      <c r="V14" s="53">
        <v>11</v>
      </c>
      <c r="W14" s="50">
        <v>17</v>
      </c>
      <c r="X14" s="77">
        <f t="shared" si="0"/>
        <v>0</v>
      </c>
      <c r="Y14" s="53">
        <v>0</v>
      </c>
      <c r="Z14" s="54">
        <v>0</v>
      </c>
      <c r="AA14" s="50">
        <v>0</v>
      </c>
      <c r="AC14" s="61"/>
      <c r="AD14" s="147"/>
      <c r="AE14" s="62"/>
      <c r="AF14" s="62"/>
      <c r="AG14" s="147"/>
      <c r="AH14" s="53">
        <v>0</v>
      </c>
      <c r="AI14" s="63"/>
      <c r="AJ14" s="83">
        <v>0</v>
      </c>
      <c r="AK14" s="94">
        <v>0</v>
      </c>
      <c r="AL14" s="63"/>
      <c r="AM14" s="94">
        <v>0</v>
      </c>
      <c r="AN14" s="63"/>
      <c r="AO14" s="95"/>
      <c r="AP14" s="142">
        <v>0</v>
      </c>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58</v>
      </c>
      <c r="C16" s="53">
        <v>23</v>
      </c>
      <c r="D16" s="140">
        <v>6</v>
      </c>
      <c r="E16" s="54">
        <v>2</v>
      </c>
      <c r="F16" s="54">
        <v>1</v>
      </c>
      <c r="G16" s="54">
        <v>0</v>
      </c>
      <c r="H16" s="55">
        <v>1</v>
      </c>
      <c r="I16" s="55">
        <v>0</v>
      </c>
      <c r="J16" s="55">
        <v>1</v>
      </c>
      <c r="K16" s="55">
        <v>0</v>
      </c>
      <c r="L16" s="55">
        <v>0</v>
      </c>
      <c r="M16" s="55">
        <v>2</v>
      </c>
      <c r="N16" s="55">
        <v>4</v>
      </c>
      <c r="O16" s="55">
        <v>4</v>
      </c>
      <c r="P16" s="55">
        <v>5</v>
      </c>
      <c r="Q16" s="55">
        <v>1</v>
      </c>
      <c r="R16" s="55">
        <v>6</v>
      </c>
      <c r="S16" s="55">
        <v>2</v>
      </c>
      <c r="T16" s="53">
        <v>31</v>
      </c>
      <c r="U16" s="50">
        <v>27</v>
      </c>
      <c r="V16" s="53">
        <v>34</v>
      </c>
      <c r="W16" s="50">
        <v>24</v>
      </c>
      <c r="X16" s="77">
        <f t="shared" si="0"/>
        <v>20</v>
      </c>
      <c r="Y16" s="53">
        <v>6</v>
      </c>
      <c r="Z16" s="54">
        <v>14</v>
      </c>
      <c r="AA16" s="50">
        <v>0</v>
      </c>
      <c r="AB16" s="88">
        <f t="shared" si="1"/>
        <v>11</v>
      </c>
      <c r="AC16" s="53">
        <v>5</v>
      </c>
      <c r="AD16" s="54">
        <v>6</v>
      </c>
      <c r="AE16" s="50">
        <v>0</v>
      </c>
      <c r="AF16" s="53">
        <v>5</v>
      </c>
      <c r="AG16" s="83">
        <v>7</v>
      </c>
      <c r="AH16" s="53">
        <v>4</v>
      </c>
      <c r="AI16" s="50">
        <v>11</v>
      </c>
      <c r="AJ16" s="83">
        <v>0</v>
      </c>
      <c r="AK16" s="94">
        <v>0</v>
      </c>
      <c r="AL16" s="50">
        <v>1</v>
      </c>
      <c r="AM16" s="94">
        <v>0</v>
      </c>
      <c r="AN16" s="50">
        <v>8</v>
      </c>
      <c r="AO16" s="95"/>
      <c r="AP16" s="142">
        <v>32</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117</v>
      </c>
      <c r="C18" s="53"/>
      <c r="D18" s="140"/>
      <c r="E18" s="54"/>
      <c r="F18" s="54">
        <v>3</v>
      </c>
      <c r="G18" s="54">
        <v>4</v>
      </c>
      <c r="H18" s="55">
        <v>1</v>
      </c>
      <c r="I18" s="55">
        <v>6</v>
      </c>
      <c r="J18" s="55">
        <v>8</v>
      </c>
      <c r="K18" s="55">
        <v>10</v>
      </c>
      <c r="L18" s="55">
        <v>9</v>
      </c>
      <c r="M18" s="55">
        <v>5</v>
      </c>
      <c r="N18" s="55">
        <v>17</v>
      </c>
      <c r="O18" s="55">
        <v>11</v>
      </c>
      <c r="P18" s="55">
        <v>10</v>
      </c>
      <c r="Q18" s="55">
        <v>16</v>
      </c>
      <c r="R18" s="55">
        <v>8</v>
      </c>
      <c r="S18" s="55">
        <v>9</v>
      </c>
      <c r="T18" s="53">
        <v>0</v>
      </c>
      <c r="U18" s="50">
        <v>117</v>
      </c>
      <c r="V18" s="53">
        <v>42</v>
      </c>
      <c r="W18" s="50">
        <v>75</v>
      </c>
      <c r="X18" s="77">
        <f t="shared" si="0"/>
        <v>0</v>
      </c>
      <c r="Y18" s="53">
        <v>0</v>
      </c>
      <c r="Z18" s="54">
        <v>0</v>
      </c>
      <c r="AA18" s="50">
        <v>0</v>
      </c>
      <c r="AB18" s="88">
        <f t="shared" si="1"/>
        <v>90</v>
      </c>
      <c r="AC18" s="53">
        <v>60</v>
      </c>
      <c r="AD18" s="54">
        <v>30</v>
      </c>
      <c r="AE18" s="50">
        <v>0</v>
      </c>
      <c r="AF18" s="53">
        <v>46</v>
      </c>
      <c r="AG18" s="83">
        <v>25</v>
      </c>
      <c r="AH18" s="53">
        <v>0</v>
      </c>
      <c r="AI18" s="50">
        <v>36</v>
      </c>
      <c r="AJ18" s="83">
        <v>0</v>
      </c>
      <c r="AK18" s="94">
        <v>0</v>
      </c>
      <c r="AL18" s="50">
        <v>1</v>
      </c>
      <c r="AM18" s="94">
        <v>0</v>
      </c>
      <c r="AN18" s="50">
        <v>17</v>
      </c>
      <c r="AO18" s="95"/>
      <c r="AP18" s="142">
        <v>0</v>
      </c>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22</v>
      </c>
      <c r="C22" s="53"/>
      <c r="D22" s="140"/>
      <c r="E22" s="54"/>
      <c r="F22" s="54">
        <v>0</v>
      </c>
      <c r="G22" s="54">
        <v>0</v>
      </c>
      <c r="H22" s="55">
        <v>0</v>
      </c>
      <c r="I22" s="55">
        <v>0</v>
      </c>
      <c r="J22" s="55">
        <v>0</v>
      </c>
      <c r="K22" s="55">
        <v>2</v>
      </c>
      <c r="L22" s="55">
        <v>0</v>
      </c>
      <c r="M22" s="55">
        <v>1</v>
      </c>
      <c r="N22" s="55">
        <v>0</v>
      </c>
      <c r="O22" s="55">
        <v>2</v>
      </c>
      <c r="P22" s="55">
        <v>2</v>
      </c>
      <c r="Q22" s="55">
        <v>6</v>
      </c>
      <c r="R22" s="55">
        <v>2</v>
      </c>
      <c r="S22" s="55">
        <v>7</v>
      </c>
      <c r="T22" s="53">
        <v>0</v>
      </c>
      <c r="U22" s="50">
        <v>22</v>
      </c>
      <c r="V22" s="53">
        <v>7</v>
      </c>
      <c r="W22" s="50">
        <v>15</v>
      </c>
      <c r="X22" s="77">
        <f t="shared" si="0"/>
        <v>0</v>
      </c>
      <c r="Y22" s="53">
        <v>0</v>
      </c>
      <c r="Z22" s="54">
        <v>0</v>
      </c>
      <c r="AA22" s="50">
        <v>0</v>
      </c>
      <c r="AB22" s="88">
        <f t="shared" si="1"/>
        <v>15</v>
      </c>
      <c r="AC22" s="53">
        <v>0</v>
      </c>
      <c r="AD22" s="54">
        <v>15</v>
      </c>
      <c r="AE22" s="50">
        <v>0</v>
      </c>
      <c r="AF22" s="53">
        <v>0</v>
      </c>
      <c r="AG22" s="83">
        <v>0</v>
      </c>
      <c r="AH22" s="53">
        <v>0</v>
      </c>
      <c r="AI22" s="50">
        <v>0</v>
      </c>
      <c r="AJ22" s="83">
        <v>18</v>
      </c>
      <c r="AK22" s="94">
        <v>0</v>
      </c>
      <c r="AL22" s="50">
        <v>0</v>
      </c>
      <c r="AM22" s="94">
        <v>0</v>
      </c>
      <c r="AN22" s="50">
        <v>4</v>
      </c>
      <c r="AO22" s="95"/>
      <c r="AP22" s="142">
        <v>0</v>
      </c>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42</v>
      </c>
      <c r="C30" s="53">
        <v>0</v>
      </c>
      <c r="D30" s="140">
        <v>1</v>
      </c>
      <c r="E30" s="54">
        <v>4</v>
      </c>
      <c r="F30" s="54">
        <v>2</v>
      </c>
      <c r="G30" s="54">
        <v>4</v>
      </c>
      <c r="H30" s="55">
        <v>1</v>
      </c>
      <c r="I30" s="55">
        <v>0</v>
      </c>
      <c r="J30" s="55">
        <v>3</v>
      </c>
      <c r="K30" s="55">
        <v>3</v>
      </c>
      <c r="L30" s="55">
        <v>2</v>
      </c>
      <c r="M30" s="55">
        <v>1</v>
      </c>
      <c r="N30" s="55">
        <v>3</v>
      </c>
      <c r="O30" s="55">
        <v>1</v>
      </c>
      <c r="P30" s="55">
        <v>5</v>
      </c>
      <c r="Q30" s="55">
        <v>6</v>
      </c>
      <c r="R30" s="55">
        <v>0</v>
      </c>
      <c r="S30" s="55">
        <v>6</v>
      </c>
      <c r="T30" s="53">
        <v>5</v>
      </c>
      <c r="U30" s="50">
        <v>37</v>
      </c>
      <c r="V30" s="53">
        <v>23</v>
      </c>
      <c r="W30" s="50">
        <v>19</v>
      </c>
      <c r="X30" s="77">
        <f t="shared" si="0"/>
        <v>3</v>
      </c>
      <c r="Y30" s="53">
        <v>3</v>
      </c>
      <c r="Z30" s="54">
        <v>0</v>
      </c>
      <c r="AA30" s="50">
        <v>0</v>
      </c>
      <c r="AB30" s="88">
        <f t="shared" si="1"/>
        <v>16</v>
      </c>
      <c r="AC30" s="53">
        <v>2</v>
      </c>
      <c r="AD30" s="54">
        <v>14</v>
      </c>
      <c r="AE30" s="50">
        <v>0</v>
      </c>
      <c r="AF30" s="53">
        <v>0</v>
      </c>
      <c r="AG30" s="83">
        <v>3</v>
      </c>
      <c r="AH30" s="53">
        <v>0</v>
      </c>
      <c r="AI30" s="50">
        <v>9</v>
      </c>
      <c r="AJ30" s="83">
        <v>18</v>
      </c>
      <c r="AK30" s="94">
        <v>0</v>
      </c>
      <c r="AL30" s="50">
        <v>7</v>
      </c>
      <c r="AM30" s="94">
        <v>0</v>
      </c>
      <c r="AN30" s="50">
        <v>5</v>
      </c>
      <c r="AO30" s="95"/>
      <c r="AP30" s="142">
        <v>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197</v>
      </c>
      <c r="C32" s="53">
        <v>2</v>
      </c>
      <c r="D32" s="140">
        <v>9</v>
      </c>
      <c r="E32" s="54">
        <v>5</v>
      </c>
      <c r="F32" s="54">
        <v>13</v>
      </c>
      <c r="G32" s="54">
        <v>9</v>
      </c>
      <c r="H32" s="55">
        <v>14</v>
      </c>
      <c r="I32" s="55">
        <v>9</v>
      </c>
      <c r="J32" s="55">
        <v>28</v>
      </c>
      <c r="K32" s="55">
        <v>24</v>
      </c>
      <c r="L32" s="55">
        <v>23</v>
      </c>
      <c r="M32" s="55">
        <v>19</v>
      </c>
      <c r="N32" s="55">
        <v>20</v>
      </c>
      <c r="O32" s="55">
        <v>9</v>
      </c>
      <c r="P32" s="55">
        <v>4</v>
      </c>
      <c r="Q32" s="55">
        <v>5</v>
      </c>
      <c r="R32" s="55">
        <v>1</v>
      </c>
      <c r="S32" s="55">
        <v>3</v>
      </c>
      <c r="T32" s="53">
        <v>16</v>
      </c>
      <c r="U32" s="50">
        <v>181</v>
      </c>
      <c r="V32" s="53">
        <v>75</v>
      </c>
      <c r="W32" s="50">
        <v>122</v>
      </c>
      <c r="X32" s="77">
        <f t="shared" si="0"/>
        <v>15</v>
      </c>
      <c r="Y32" s="53">
        <v>0</v>
      </c>
      <c r="Z32" s="54">
        <v>15</v>
      </c>
      <c r="AA32" s="50">
        <v>0</v>
      </c>
      <c r="AB32" s="88">
        <f t="shared" si="1"/>
        <v>33</v>
      </c>
      <c r="AC32" s="53">
        <v>8</v>
      </c>
      <c r="AD32" s="54">
        <v>25</v>
      </c>
      <c r="AE32" s="50">
        <v>0</v>
      </c>
      <c r="AF32" s="53">
        <v>0</v>
      </c>
      <c r="AG32" s="83">
        <v>7</v>
      </c>
      <c r="AH32" s="53">
        <v>1</v>
      </c>
      <c r="AI32" s="50">
        <v>33</v>
      </c>
      <c r="AJ32" s="83">
        <v>183</v>
      </c>
      <c r="AK32" s="94">
        <v>0</v>
      </c>
      <c r="AL32" s="50">
        <v>0</v>
      </c>
      <c r="AM32" s="94">
        <v>0</v>
      </c>
      <c r="AN32" s="50">
        <v>1</v>
      </c>
      <c r="AO32" s="95"/>
      <c r="AP32" s="142">
        <v>76</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8</v>
      </c>
      <c r="C34" s="53">
        <v>3</v>
      </c>
      <c r="D34" s="140">
        <v>3</v>
      </c>
      <c r="E34" s="54">
        <v>2</v>
      </c>
      <c r="F34" s="62"/>
      <c r="G34" s="62"/>
      <c r="H34" s="62"/>
      <c r="I34" s="62"/>
      <c r="J34" s="62"/>
      <c r="K34" s="62"/>
      <c r="L34" s="62"/>
      <c r="M34" s="62"/>
      <c r="N34" s="62"/>
      <c r="O34" s="62"/>
      <c r="P34" s="62"/>
      <c r="Q34" s="62"/>
      <c r="R34" s="62"/>
      <c r="S34" s="62"/>
      <c r="T34" s="53">
        <v>8</v>
      </c>
      <c r="U34" s="63"/>
      <c r="V34" s="53">
        <v>8</v>
      </c>
      <c r="W34" s="50"/>
      <c r="X34" s="77">
        <f t="shared" si="0"/>
        <v>4</v>
      </c>
      <c r="Y34" s="53">
        <v>3</v>
      </c>
      <c r="Z34" s="54">
        <v>1</v>
      </c>
      <c r="AA34" s="50">
        <v>0</v>
      </c>
      <c r="AB34" s="88">
        <f t="shared" si="1"/>
        <v>0</v>
      </c>
      <c r="AC34" s="53">
        <v>0</v>
      </c>
      <c r="AD34" s="54">
        <v>0</v>
      </c>
      <c r="AE34" s="50">
        <v>0</v>
      </c>
      <c r="AF34" s="53">
        <v>0</v>
      </c>
      <c r="AG34" s="83">
        <v>0</v>
      </c>
      <c r="AH34" s="53">
        <v>1</v>
      </c>
      <c r="AI34" s="66">
        <v>0</v>
      </c>
      <c r="AJ34" s="83">
        <v>0</v>
      </c>
      <c r="AK34" s="94">
        <v>0</v>
      </c>
      <c r="AL34" s="50">
        <v>2</v>
      </c>
      <c r="AM34" s="94">
        <v>1</v>
      </c>
      <c r="AN34" s="50">
        <v>0</v>
      </c>
      <c r="AO34" s="95"/>
      <c r="AP34" s="142">
        <v>0</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173</v>
      </c>
      <c r="C35" s="61"/>
      <c r="D35" s="147"/>
      <c r="E35" s="62"/>
      <c r="F35" s="54">
        <f>+[4]RESUMEN!J19+[4]RESUMEN!J51</f>
        <v>6</v>
      </c>
      <c r="G35" s="54">
        <f>+[4]RESUMEN!L51</f>
        <v>6</v>
      </c>
      <c r="H35" s="55">
        <f>+[4]RESUMEN!N51</f>
        <v>4</v>
      </c>
      <c r="I35" s="55">
        <f>+[4]RESUMEN!P51</f>
        <v>6</v>
      </c>
      <c r="J35" s="55">
        <f>+[4]RESUMEN!R51</f>
        <v>11</v>
      </c>
      <c r="K35" s="55">
        <f>+[4]RESUMEN!T51</f>
        <v>12</v>
      </c>
      <c r="L35" s="55">
        <f>+[4]RESUMEN!V51</f>
        <v>17</v>
      </c>
      <c r="M35" s="55">
        <f>+[4]RESUMEN!X51</f>
        <v>14</v>
      </c>
      <c r="N35" s="55">
        <f>+[4]RESUMEN!Z51</f>
        <v>19</v>
      </c>
      <c r="O35" s="55">
        <f>+[4]RESUMEN!AB51</f>
        <v>15</v>
      </c>
      <c r="P35" s="55">
        <f>+[4]RESUMEN!AD51</f>
        <v>21</v>
      </c>
      <c r="Q35" s="55">
        <f>+[4]RESUMEN!AF51</f>
        <v>17</v>
      </c>
      <c r="R35" s="55">
        <f>+[4]RESUMEN!AH51</f>
        <v>15</v>
      </c>
      <c r="S35" s="55">
        <f>+[4]RESUMEN!AJ51</f>
        <v>10</v>
      </c>
      <c r="T35" s="61"/>
      <c r="U35" s="50">
        <v>173</v>
      </c>
      <c r="V35" s="53">
        <v>77</v>
      </c>
      <c r="W35" s="50">
        <v>96</v>
      </c>
      <c r="X35" s="97"/>
      <c r="Y35" s="61"/>
      <c r="Z35" s="62"/>
      <c r="AA35" s="63"/>
      <c r="AB35" s="88">
        <f t="shared" si="1"/>
        <v>125</v>
      </c>
      <c r="AC35" s="53">
        <v>33</v>
      </c>
      <c r="AD35" s="54">
        <v>92</v>
      </c>
      <c r="AE35" s="50">
        <v>0</v>
      </c>
      <c r="AF35" s="53">
        <v>32</v>
      </c>
      <c r="AG35" s="83">
        <v>34</v>
      </c>
      <c r="AH35" s="61"/>
      <c r="AI35" s="66">
        <v>38</v>
      </c>
      <c r="AJ35" s="66">
        <v>0</v>
      </c>
      <c r="AK35" s="97"/>
      <c r="AL35" s="50">
        <v>12</v>
      </c>
      <c r="AM35" s="97"/>
      <c r="AN35" s="50">
        <v>24</v>
      </c>
      <c r="AO35" s="95"/>
      <c r="AP35" s="142">
        <v>0</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77</v>
      </c>
      <c r="C38" s="61"/>
      <c r="D38" s="147"/>
      <c r="E38" s="62"/>
      <c r="F38" s="54">
        <v>4</v>
      </c>
      <c r="G38" s="54">
        <v>2</v>
      </c>
      <c r="H38" s="55">
        <v>1</v>
      </c>
      <c r="I38" s="55">
        <v>1</v>
      </c>
      <c r="J38" s="55">
        <v>4</v>
      </c>
      <c r="K38" s="55">
        <v>2</v>
      </c>
      <c r="L38" s="55">
        <v>9</v>
      </c>
      <c r="M38" s="55">
        <v>12</v>
      </c>
      <c r="N38" s="55">
        <v>8</v>
      </c>
      <c r="O38" s="55">
        <v>7</v>
      </c>
      <c r="P38" s="55">
        <v>7</v>
      </c>
      <c r="Q38" s="55">
        <v>11</v>
      </c>
      <c r="R38" s="55">
        <v>6</v>
      </c>
      <c r="S38" s="55">
        <v>3</v>
      </c>
      <c r="T38" s="61"/>
      <c r="U38" s="50">
        <v>77</v>
      </c>
      <c r="V38" s="53">
        <v>2</v>
      </c>
      <c r="W38" s="50">
        <v>75</v>
      </c>
      <c r="X38" s="97"/>
      <c r="Y38" s="61"/>
      <c r="Z38" s="62"/>
      <c r="AA38" s="63"/>
      <c r="AB38" s="88">
        <f t="shared" si="1"/>
        <v>27</v>
      </c>
      <c r="AC38" s="53">
        <v>1</v>
      </c>
      <c r="AD38" s="54">
        <v>26</v>
      </c>
      <c r="AE38" s="50">
        <v>0</v>
      </c>
      <c r="AF38" s="53">
        <v>0</v>
      </c>
      <c r="AG38" s="83">
        <v>0</v>
      </c>
      <c r="AH38" s="61"/>
      <c r="AI38" s="50">
        <v>4</v>
      </c>
      <c r="AJ38" s="83">
        <v>21</v>
      </c>
      <c r="AK38" s="97"/>
      <c r="AL38" s="50">
        <v>9</v>
      </c>
      <c r="AM38" s="97"/>
      <c r="AN38" s="50">
        <v>3</v>
      </c>
      <c r="AO38" s="95"/>
      <c r="AP38" s="142">
        <v>0</v>
      </c>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235</v>
      </c>
      <c r="C47" s="61"/>
      <c r="D47" s="147"/>
      <c r="E47" s="54">
        <v>0</v>
      </c>
      <c r="F47" s="54">
        <v>43</v>
      </c>
      <c r="G47" s="54">
        <v>40</v>
      </c>
      <c r="H47" s="55">
        <v>47</v>
      </c>
      <c r="I47" s="55">
        <v>36</v>
      </c>
      <c r="J47" s="55">
        <v>50</v>
      </c>
      <c r="K47" s="55">
        <v>19</v>
      </c>
      <c r="L47" s="55">
        <v>0</v>
      </c>
      <c r="M47" s="147"/>
      <c r="N47" s="147"/>
      <c r="O47" s="147"/>
      <c r="P47" s="147"/>
      <c r="Q47" s="147"/>
      <c r="R47" s="147"/>
      <c r="S47" s="147"/>
      <c r="T47" s="53">
        <v>0</v>
      </c>
      <c r="U47" s="50">
        <v>235</v>
      </c>
      <c r="V47" s="61"/>
      <c r="W47" s="50">
        <v>235</v>
      </c>
      <c r="X47" s="77">
        <f t="shared" si="0"/>
        <v>0</v>
      </c>
      <c r="Y47" s="53">
        <v>0</v>
      </c>
      <c r="Z47" s="54">
        <v>0</v>
      </c>
      <c r="AA47" s="50">
        <v>0</v>
      </c>
      <c r="AB47" s="88">
        <f t="shared" si="1"/>
        <v>82</v>
      </c>
      <c r="AC47" s="53">
        <v>16</v>
      </c>
      <c r="AD47" s="54">
        <v>66</v>
      </c>
      <c r="AE47" s="50">
        <v>0</v>
      </c>
      <c r="AF47" s="53">
        <v>2</v>
      </c>
      <c r="AG47" s="83">
        <v>0</v>
      </c>
      <c r="AH47" s="53">
        <v>0</v>
      </c>
      <c r="AI47" s="50">
        <v>61</v>
      </c>
      <c r="AJ47" s="83">
        <v>0</v>
      </c>
      <c r="AK47" s="94">
        <v>0</v>
      </c>
      <c r="AL47" s="50">
        <v>0</v>
      </c>
      <c r="AM47" s="94">
        <v>0</v>
      </c>
      <c r="AN47" s="50">
        <v>7</v>
      </c>
      <c r="AO47" s="95"/>
      <c r="AP47" s="142">
        <v>0</v>
      </c>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195</v>
      </c>
      <c r="C48" s="53"/>
      <c r="D48" s="140"/>
      <c r="E48" s="54">
        <v>2</v>
      </c>
      <c r="F48" s="54">
        <v>3</v>
      </c>
      <c r="G48" s="54">
        <v>12</v>
      </c>
      <c r="H48" s="55">
        <v>11</v>
      </c>
      <c r="I48" s="55">
        <v>13</v>
      </c>
      <c r="J48" s="55">
        <v>29</v>
      </c>
      <c r="K48" s="55">
        <v>36</v>
      </c>
      <c r="L48" s="55">
        <v>39</v>
      </c>
      <c r="M48" s="55">
        <v>17</v>
      </c>
      <c r="N48" s="55">
        <v>6</v>
      </c>
      <c r="O48" s="55">
        <v>11</v>
      </c>
      <c r="P48" s="55">
        <v>8</v>
      </c>
      <c r="Q48" s="55">
        <v>5</v>
      </c>
      <c r="R48" s="55">
        <v>2</v>
      </c>
      <c r="S48" s="55">
        <v>1</v>
      </c>
      <c r="T48" s="53">
        <v>2</v>
      </c>
      <c r="U48" s="50">
        <v>193</v>
      </c>
      <c r="V48" s="61"/>
      <c r="W48" s="50">
        <v>195</v>
      </c>
      <c r="X48" s="77">
        <f t="shared" si="0"/>
        <v>0</v>
      </c>
      <c r="Y48" s="53">
        <v>0</v>
      </c>
      <c r="Z48" s="54">
        <v>0</v>
      </c>
      <c r="AA48" s="50">
        <v>0</v>
      </c>
      <c r="AB48" s="88">
        <f t="shared" si="1"/>
        <v>102</v>
      </c>
      <c r="AC48" s="53">
        <v>38</v>
      </c>
      <c r="AD48" s="54">
        <v>64</v>
      </c>
      <c r="AE48" s="50">
        <v>0</v>
      </c>
      <c r="AF48" s="53">
        <v>29</v>
      </c>
      <c r="AG48" s="83">
        <v>0</v>
      </c>
      <c r="AH48" s="53">
        <v>0</v>
      </c>
      <c r="AI48" s="50">
        <v>32</v>
      </c>
      <c r="AJ48" s="83">
        <v>0</v>
      </c>
      <c r="AK48" s="94">
        <v>0</v>
      </c>
      <c r="AL48" s="50">
        <v>1</v>
      </c>
      <c r="AM48" s="94">
        <v>0</v>
      </c>
      <c r="AN48" s="50">
        <v>26</v>
      </c>
      <c r="AO48" s="95"/>
      <c r="AP48" s="142">
        <v>0</v>
      </c>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160</v>
      </c>
      <c r="C49" s="61"/>
      <c r="D49" s="147"/>
      <c r="E49" s="147"/>
      <c r="F49" s="54">
        <v>1</v>
      </c>
      <c r="G49" s="54">
        <v>11</v>
      </c>
      <c r="H49" s="55">
        <v>16</v>
      </c>
      <c r="I49" s="55">
        <v>27</v>
      </c>
      <c r="J49" s="55">
        <v>28</v>
      </c>
      <c r="K49" s="55">
        <v>18</v>
      </c>
      <c r="L49" s="55">
        <v>26</v>
      </c>
      <c r="M49" s="55">
        <v>19</v>
      </c>
      <c r="N49" s="55">
        <v>3</v>
      </c>
      <c r="O49" s="55">
        <v>7</v>
      </c>
      <c r="P49" s="55">
        <v>3</v>
      </c>
      <c r="Q49" s="55">
        <v>0</v>
      </c>
      <c r="R49" s="55">
        <v>1</v>
      </c>
      <c r="S49" s="55">
        <v>0</v>
      </c>
      <c r="T49" s="61"/>
      <c r="U49" s="50">
        <v>160</v>
      </c>
      <c r="V49" s="61"/>
      <c r="W49" s="50">
        <v>160</v>
      </c>
      <c r="X49" s="77">
        <f t="shared" si="0"/>
        <v>0</v>
      </c>
      <c r="Y49" s="53"/>
      <c r="Z49" s="54"/>
      <c r="AA49" s="50"/>
      <c r="AB49" s="88">
        <f t="shared" si="1"/>
        <v>84</v>
      </c>
      <c r="AC49" s="53">
        <v>0</v>
      </c>
      <c r="AD49" s="54">
        <v>84</v>
      </c>
      <c r="AE49" s="50">
        <v>0</v>
      </c>
      <c r="AF49" s="53">
        <v>0</v>
      </c>
      <c r="AG49" s="83"/>
      <c r="AH49" s="53"/>
      <c r="AI49" s="50">
        <v>39</v>
      </c>
      <c r="AJ49" s="83">
        <v>0</v>
      </c>
      <c r="AK49" s="94"/>
      <c r="AL49" s="50">
        <v>2</v>
      </c>
      <c r="AM49" s="94"/>
      <c r="AN49" s="50">
        <v>15</v>
      </c>
      <c r="AO49" s="95"/>
      <c r="AP49" s="142">
        <v>0</v>
      </c>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685</v>
      </c>
      <c r="C51" s="53">
        <v>53</v>
      </c>
      <c r="D51" s="140">
        <v>35</v>
      </c>
      <c r="E51" s="54">
        <v>24</v>
      </c>
      <c r="F51" s="54">
        <v>14</v>
      </c>
      <c r="G51" s="54">
        <v>23</v>
      </c>
      <c r="H51" s="55">
        <v>14</v>
      </c>
      <c r="I51" s="55">
        <v>19</v>
      </c>
      <c r="J51" s="55">
        <v>19</v>
      </c>
      <c r="K51" s="55">
        <v>37</v>
      </c>
      <c r="L51" s="55">
        <v>50</v>
      </c>
      <c r="M51" s="55">
        <v>35</v>
      </c>
      <c r="N51" s="55">
        <v>56</v>
      </c>
      <c r="O51" s="55">
        <v>43</v>
      </c>
      <c r="P51" s="55">
        <v>78</v>
      </c>
      <c r="Q51" s="55">
        <v>63</v>
      </c>
      <c r="R51" s="55">
        <v>56</v>
      </c>
      <c r="S51" s="55">
        <v>66</v>
      </c>
      <c r="T51" s="53">
        <v>112</v>
      </c>
      <c r="U51" s="50">
        <v>573</v>
      </c>
      <c r="V51" s="53">
        <v>338</v>
      </c>
      <c r="W51" s="50">
        <v>347</v>
      </c>
      <c r="X51" s="77">
        <f t="shared" si="0"/>
        <v>68</v>
      </c>
      <c r="Y51" s="53">
        <v>42</v>
      </c>
      <c r="Z51" s="54">
        <v>17</v>
      </c>
      <c r="AA51" s="50">
        <v>9</v>
      </c>
      <c r="AB51" s="88">
        <f t="shared" si="1"/>
        <v>254</v>
      </c>
      <c r="AC51" s="53">
        <v>133</v>
      </c>
      <c r="AD51" s="54">
        <v>62</v>
      </c>
      <c r="AE51" s="50">
        <v>59</v>
      </c>
      <c r="AF51" s="53">
        <v>51</v>
      </c>
      <c r="AG51" s="83">
        <v>17</v>
      </c>
      <c r="AH51" s="53">
        <v>48</v>
      </c>
      <c r="AI51" s="50">
        <v>130</v>
      </c>
      <c r="AJ51" s="83">
        <v>58</v>
      </c>
      <c r="AK51" s="94">
        <v>1</v>
      </c>
      <c r="AL51" s="50">
        <v>0</v>
      </c>
      <c r="AM51" s="94">
        <v>24</v>
      </c>
      <c r="AN51" s="50">
        <v>79</v>
      </c>
      <c r="AO51" s="95"/>
      <c r="AP51" s="142">
        <v>16</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117</v>
      </c>
      <c r="C53" s="53">
        <v>18</v>
      </c>
      <c r="D53" s="140">
        <v>13</v>
      </c>
      <c r="E53" s="54">
        <v>3</v>
      </c>
      <c r="F53" s="54">
        <v>11</v>
      </c>
      <c r="G53" s="54">
        <v>5</v>
      </c>
      <c r="H53" s="55">
        <v>3</v>
      </c>
      <c r="I53" s="55">
        <v>3</v>
      </c>
      <c r="J53" s="55">
        <v>0</v>
      </c>
      <c r="K53" s="55">
        <v>2</v>
      </c>
      <c r="L53" s="55">
        <v>3</v>
      </c>
      <c r="M53" s="55">
        <v>8</v>
      </c>
      <c r="N53" s="55">
        <v>5</v>
      </c>
      <c r="O53" s="55">
        <v>5</v>
      </c>
      <c r="P53" s="55">
        <v>12</v>
      </c>
      <c r="Q53" s="55">
        <v>11</v>
      </c>
      <c r="R53" s="55">
        <v>8</v>
      </c>
      <c r="S53" s="55">
        <v>7</v>
      </c>
      <c r="T53" s="53">
        <v>34</v>
      </c>
      <c r="U53" s="50">
        <v>83</v>
      </c>
      <c r="V53" s="53">
        <v>63</v>
      </c>
      <c r="W53" s="50">
        <v>54</v>
      </c>
      <c r="X53" s="77">
        <f t="shared" si="0"/>
        <v>10</v>
      </c>
      <c r="Y53" s="53">
        <v>4</v>
      </c>
      <c r="Z53" s="54">
        <v>5</v>
      </c>
      <c r="AA53" s="50">
        <v>1</v>
      </c>
      <c r="AB53" s="88">
        <f t="shared" si="1"/>
        <v>57</v>
      </c>
      <c r="AC53" s="53">
        <v>10</v>
      </c>
      <c r="AD53" s="54">
        <v>41</v>
      </c>
      <c r="AE53" s="50">
        <v>6</v>
      </c>
      <c r="AF53" s="53">
        <v>0</v>
      </c>
      <c r="AG53" s="83">
        <v>7</v>
      </c>
      <c r="AH53" s="53">
        <v>5</v>
      </c>
      <c r="AI53" s="50">
        <v>11</v>
      </c>
      <c r="AJ53" s="83">
        <v>0</v>
      </c>
      <c r="AK53" s="94">
        <v>1</v>
      </c>
      <c r="AL53" s="50"/>
      <c r="AM53" s="94">
        <v>4</v>
      </c>
      <c r="AN53" s="50">
        <v>3</v>
      </c>
      <c r="AO53" s="95"/>
      <c r="AP53" s="142">
        <v>0</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450</v>
      </c>
      <c r="C55" s="53">
        <v>57</v>
      </c>
      <c r="D55" s="140">
        <v>46</v>
      </c>
      <c r="E55" s="54">
        <v>23</v>
      </c>
      <c r="F55" s="54">
        <v>14</v>
      </c>
      <c r="G55" s="54">
        <v>13</v>
      </c>
      <c r="H55" s="55">
        <v>19</v>
      </c>
      <c r="I55" s="55">
        <v>19</v>
      </c>
      <c r="J55" s="55">
        <v>11</v>
      </c>
      <c r="K55" s="55">
        <v>20</v>
      </c>
      <c r="L55" s="55">
        <v>30</v>
      </c>
      <c r="M55" s="55">
        <v>30</v>
      </c>
      <c r="N55" s="55">
        <v>38</v>
      </c>
      <c r="O55" s="55">
        <v>40</v>
      </c>
      <c r="P55" s="55">
        <v>23</v>
      </c>
      <c r="Q55" s="55">
        <v>28</v>
      </c>
      <c r="R55" s="55">
        <v>24</v>
      </c>
      <c r="S55" s="55">
        <v>15</v>
      </c>
      <c r="T55" s="53">
        <v>126</v>
      </c>
      <c r="U55" s="50">
        <v>324</v>
      </c>
      <c r="V55" s="53">
        <v>231</v>
      </c>
      <c r="W55" s="50">
        <v>219</v>
      </c>
      <c r="X55" s="77">
        <f t="shared" si="0"/>
        <v>71</v>
      </c>
      <c r="Y55" s="53">
        <v>12</v>
      </c>
      <c r="Z55" s="54">
        <v>41</v>
      </c>
      <c r="AA55" s="50">
        <v>18</v>
      </c>
      <c r="AB55" s="88">
        <f t="shared" si="1"/>
        <v>170</v>
      </c>
      <c r="AC55" s="53">
        <v>64</v>
      </c>
      <c r="AD55" s="54">
        <v>62</v>
      </c>
      <c r="AE55" s="50">
        <v>44</v>
      </c>
      <c r="AF55" s="53">
        <v>48</v>
      </c>
      <c r="AG55" s="83">
        <v>25</v>
      </c>
      <c r="AH55" s="53">
        <v>14</v>
      </c>
      <c r="AI55" s="50">
        <v>110</v>
      </c>
      <c r="AJ55" s="83">
        <v>2</v>
      </c>
      <c r="AK55" s="94">
        <v>0</v>
      </c>
      <c r="AL55" s="50">
        <v>29</v>
      </c>
      <c r="AM55" s="94">
        <v>51</v>
      </c>
      <c r="AN55" s="50">
        <v>41</v>
      </c>
      <c r="AO55" s="95"/>
      <c r="AP55" s="142">
        <v>0</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202</v>
      </c>
      <c r="C56" s="53"/>
      <c r="D56" s="140"/>
      <c r="E56" s="54">
        <v>0</v>
      </c>
      <c r="F56" s="54">
        <v>8</v>
      </c>
      <c r="G56" s="54">
        <v>2</v>
      </c>
      <c r="H56" s="55">
        <v>2</v>
      </c>
      <c r="I56" s="55">
        <v>8</v>
      </c>
      <c r="J56" s="55">
        <v>6</v>
      </c>
      <c r="K56" s="55">
        <v>8</v>
      </c>
      <c r="L56" s="55">
        <v>4</v>
      </c>
      <c r="M56" s="55">
        <v>4</v>
      </c>
      <c r="N56" s="55">
        <v>8</v>
      </c>
      <c r="O56" s="55">
        <v>20</v>
      </c>
      <c r="P56" s="55">
        <v>24</v>
      </c>
      <c r="Q56" s="55">
        <v>36</v>
      </c>
      <c r="R56" s="55">
        <v>22</v>
      </c>
      <c r="S56" s="55">
        <v>50</v>
      </c>
      <c r="T56" s="53">
        <v>0</v>
      </c>
      <c r="U56" s="50">
        <v>202</v>
      </c>
      <c r="V56" s="53">
        <v>180</v>
      </c>
      <c r="W56" s="50">
        <v>22</v>
      </c>
      <c r="X56" s="77">
        <f t="shared" si="0"/>
        <v>0</v>
      </c>
      <c r="Y56" s="53">
        <v>0</v>
      </c>
      <c r="Z56" s="54">
        <v>0</v>
      </c>
      <c r="AA56" s="50">
        <v>0</v>
      </c>
      <c r="AB56" s="88">
        <f t="shared" si="1"/>
        <v>52</v>
      </c>
      <c r="AC56" s="53">
        <v>24</v>
      </c>
      <c r="AD56" s="54">
        <v>28</v>
      </c>
      <c r="AE56" s="50">
        <v>0</v>
      </c>
      <c r="AF56" s="53">
        <v>0</v>
      </c>
      <c r="AG56" s="83">
        <v>10</v>
      </c>
      <c r="AH56" s="53">
        <v>0</v>
      </c>
      <c r="AI56" s="50">
        <v>16</v>
      </c>
      <c r="AJ56" s="83">
        <v>19</v>
      </c>
      <c r="AK56" s="94">
        <v>1</v>
      </c>
      <c r="AL56" s="50">
        <v>12</v>
      </c>
      <c r="AM56" s="94">
        <v>0</v>
      </c>
      <c r="AN56" s="50">
        <v>0</v>
      </c>
      <c r="AO56" s="95"/>
      <c r="AP56" s="142">
        <v>0</v>
      </c>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14" t="s">
        <v>36</v>
      </c>
      <c r="B58" s="71">
        <f>SUM(B12:B57)</f>
        <v>3245</v>
      </c>
      <c r="C58" s="72">
        <f>SUM(C12:C27,C29:C34,C36,C39:C40,C42,C44:C53,C55:C57)</f>
        <v>319</v>
      </c>
      <c r="D58" s="85">
        <f>SUM(D12:D13,D15:D27,D29:D34,D36,D39:D40,D42,D44:D53,D55:D57)</f>
        <v>162</v>
      </c>
      <c r="E58" s="73">
        <f>SUM(E12:E13,E15:E27,E29:E34,E36,E39:E40,E42,E44:E53,E55:E57)</f>
        <v>94</v>
      </c>
      <c r="F58" s="91">
        <f>SUM(F12:F13,F15:F27,F29:F57)</f>
        <v>131</v>
      </c>
      <c r="G58" s="74">
        <f>SUM(G13,G15:G27,G29:G57)</f>
        <v>144</v>
      </c>
      <c r="H58" s="74">
        <f>SUM(H13,H15:H27,H29:H33,H35:H57)</f>
        <v>150</v>
      </c>
      <c r="I58" s="74">
        <f t="shared" ref="I58:N58" si="18">SUM(I13,I15:I27,I29:I33,I35:I57)</f>
        <v>157</v>
      </c>
      <c r="J58" s="74">
        <f t="shared" si="18"/>
        <v>210</v>
      </c>
      <c r="K58" s="74">
        <f t="shared" si="18"/>
        <v>205</v>
      </c>
      <c r="L58" s="74">
        <f t="shared" si="18"/>
        <v>229</v>
      </c>
      <c r="M58" s="74">
        <f t="shared" si="18"/>
        <v>189</v>
      </c>
      <c r="N58" s="74">
        <f t="shared" si="18"/>
        <v>211</v>
      </c>
      <c r="O58" s="74">
        <f>SUM(O13,O15:O27,O28:O33,O35:O57)</f>
        <v>208</v>
      </c>
      <c r="P58" s="74">
        <f>SUM(P13,P15:P27,P28:P33,P35:P57)</f>
        <v>234</v>
      </c>
      <c r="Q58" s="74">
        <f>SUM(Q13,Q15:Q27,Q28:Q33,Q35:Q57)</f>
        <v>228</v>
      </c>
      <c r="R58" s="74">
        <f>SUM(R13,R15:R27,R28:R33,R35:R57)</f>
        <v>168</v>
      </c>
      <c r="S58" s="74">
        <f>SUM(S13,S15:S27,S28:S33,S35:S57)</f>
        <v>206</v>
      </c>
      <c r="T58" s="79">
        <f>SUM(T12:T27,T29:T34,T36,T39:T40,T42,T44:T53,T55:T57)</f>
        <v>575</v>
      </c>
      <c r="U58" s="75">
        <f>SUM(U12:U13,U15:U57)</f>
        <v>2670</v>
      </c>
      <c r="V58" s="79">
        <f>SUM(V12:V46,V51:V57)</f>
        <v>1297</v>
      </c>
      <c r="W58" s="75">
        <f>SUM(W12:W57)</f>
        <v>1948</v>
      </c>
      <c r="X58" s="79">
        <f>SUM(X12:X27,X29:X34,X36,X39:X40,X42,X44:X53,X55:X57)</f>
        <v>245</v>
      </c>
      <c r="Y58" s="79">
        <f>SUM(Y12:Y27,Y29:Y34,Y36,Y39:Y40,Y42,Y44:Y53,Y55:Y57)</f>
        <v>113</v>
      </c>
      <c r="Z58" s="73">
        <f>SUM(Z12:Z27,Z29:Z34,Z36,Z39:Z40,Z42,Z44:Z53,Z55:Z57)</f>
        <v>104</v>
      </c>
      <c r="AA58" s="85">
        <f>SUM(AA12:AA27,AA29:AA34,AA36,AA39:AA40,AA42,AA44:AA53,AA55:AA57)</f>
        <v>28</v>
      </c>
      <c r="AB58" s="72">
        <f>SUM(AB12:AB13,AB15:AB57)</f>
        <v>1228</v>
      </c>
      <c r="AC58" s="79">
        <f>SUM(AC12:AC13,AC15:AC57)</f>
        <v>420</v>
      </c>
      <c r="AD58" s="73">
        <f>SUM(AD12:AD13,AD15:AD57)</f>
        <v>699</v>
      </c>
      <c r="AE58" s="75">
        <f>SUM(AE12:AE13,AE15:AE57)</f>
        <v>109</v>
      </c>
      <c r="AF58" s="72">
        <f>SUM(AF12:AF13,AF15:AF18,AF20,AF22,AF24:AF45,AF47:AF57)</f>
        <v>232</v>
      </c>
      <c r="AG58" s="85">
        <f>SUM(AG12:AG13,AG15:AG18,AG20,AG22,AG24:AG45,AG47:AG57)</f>
        <v>135</v>
      </c>
      <c r="AH58" s="79">
        <f>SUM(AH12:AH27,AH29:AH34,AH36,AH39:AH40,AH42,AH44:AH53,AH55:AH57)</f>
        <v>114</v>
      </c>
      <c r="AI58" s="75">
        <f>SUM(AI12:AI13,AI15:AI57)</f>
        <v>575</v>
      </c>
      <c r="AJ58" s="85">
        <f>SUM(AJ12:AJ57)</f>
        <v>320</v>
      </c>
      <c r="AK58" s="79">
        <f>SUM(AK12:AK27,AK29:AK34,AK36,AK39:AK40,AK42,AK44:AK53,AK55:AK57)</f>
        <v>3</v>
      </c>
      <c r="AL58" s="75">
        <f>SUM(AL12:AL13,AL15:AL57)</f>
        <v>77</v>
      </c>
      <c r="AM58" s="79">
        <f>SUM(AM12:AM27,AM29:AM34,AM36,AM39:AM40,AM42,AM44:AM53,AM55:AM57)</f>
        <v>96</v>
      </c>
      <c r="AN58" s="75">
        <f>SUM(AN12:AN13,AN15:AN57)</f>
        <v>284</v>
      </c>
      <c r="AO58" s="100"/>
      <c r="AP58" s="157">
        <f t="shared" ref="AP58:AV58" si="19">SUM(AP12:AP57)</f>
        <v>143</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212"/>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213"/>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15" t="s">
        <v>90</v>
      </c>
      <c r="V61" s="215"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672</v>
      </c>
      <c r="D62" s="64">
        <v>4</v>
      </c>
      <c r="E62" s="132">
        <v>5</v>
      </c>
      <c r="F62" s="65">
        <v>6</v>
      </c>
      <c r="G62" s="65">
        <v>12</v>
      </c>
      <c r="H62" s="65">
        <v>41</v>
      </c>
      <c r="I62" s="65">
        <v>27</v>
      </c>
      <c r="J62" s="65">
        <v>50</v>
      </c>
      <c r="K62" s="65">
        <v>60</v>
      </c>
      <c r="L62" s="65">
        <v>41</v>
      </c>
      <c r="M62" s="65">
        <v>31</v>
      </c>
      <c r="N62" s="65">
        <v>28</v>
      </c>
      <c r="O62" s="65">
        <v>51</v>
      </c>
      <c r="P62" s="65">
        <v>54</v>
      </c>
      <c r="Q62" s="65">
        <v>61</v>
      </c>
      <c r="R62" s="65">
        <v>73</v>
      </c>
      <c r="S62" s="65">
        <v>64</v>
      </c>
      <c r="T62" s="76">
        <v>64</v>
      </c>
      <c r="U62" s="47">
        <v>339</v>
      </c>
      <c r="V62" s="47">
        <v>333</v>
      </c>
      <c r="W62" s="163">
        <v>672</v>
      </c>
      <c r="X62" s="164">
        <v>621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273</v>
      </c>
      <c r="D63" s="147"/>
      <c r="E63" s="147"/>
      <c r="F63" s="54">
        <v>50</v>
      </c>
      <c r="G63" s="54">
        <v>54</v>
      </c>
      <c r="H63" s="54">
        <v>49</v>
      </c>
      <c r="I63" s="54">
        <v>53</v>
      </c>
      <c r="J63" s="54">
        <v>51</v>
      </c>
      <c r="K63" s="54">
        <v>16</v>
      </c>
      <c r="L63" s="54">
        <v>0</v>
      </c>
      <c r="M63" s="54">
        <v>0</v>
      </c>
      <c r="N63" s="54">
        <v>0</v>
      </c>
      <c r="O63" s="54">
        <v>0</v>
      </c>
      <c r="P63" s="54">
        <v>0</v>
      </c>
      <c r="Q63" s="54">
        <v>0</v>
      </c>
      <c r="R63" s="54">
        <v>0</v>
      </c>
      <c r="S63" s="54">
        <v>0</v>
      </c>
      <c r="T63" s="50">
        <v>0</v>
      </c>
      <c r="U63" s="48"/>
      <c r="V63" s="48">
        <v>273</v>
      </c>
      <c r="W63" s="94">
        <v>231</v>
      </c>
      <c r="X63" s="142">
        <v>42</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266"/>
      <c r="B64" s="23" t="s">
        <v>157</v>
      </c>
      <c r="C64" s="59">
        <f>SUM(D64:T64)</f>
        <v>99</v>
      </c>
      <c r="D64" s="54">
        <v>1</v>
      </c>
      <c r="E64" s="54">
        <v>1</v>
      </c>
      <c r="F64" s="54">
        <v>1</v>
      </c>
      <c r="G64" s="54">
        <v>6</v>
      </c>
      <c r="H64" s="54">
        <v>9</v>
      </c>
      <c r="I64" s="54">
        <v>9</v>
      </c>
      <c r="J64" s="54">
        <v>11</v>
      </c>
      <c r="K64" s="54">
        <v>11</v>
      </c>
      <c r="L64" s="54">
        <v>12</v>
      </c>
      <c r="M64" s="54">
        <v>15</v>
      </c>
      <c r="N64" s="54">
        <v>7</v>
      </c>
      <c r="O64" s="54">
        <v>8</v>
      </c>
      <c r="P64" s="54">
        <v>4</v>
      </c>
      <c r="Q64" s="54">
        <v>2</v>
      </c>
      <c r="R64" s="54">
        <v>0</v>
      </c>
      <c r="S64" s="54">
        <v>2</v>
      </c>
      <c r="T64" s="50">
        <v>0</v>
      </c>
      <c r="U64" s="48">
        <v>3</v>
      </c>
      <c r="V64" s="48">
        <v>96</v>
      </c>
      <c r="W64" s="94">
        <v>99</v>
      </c>
      <c r="X64" s="142">
        <v>69</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312</v>
      </c>
      <c r="D66" s="53">
        <v>54</v>
      </c>
      <c r="E66" s="140">
        <v>11</v>
      </c>
      <c r="F66" s="54">
        <v>21</v>
      </c>
      <c r="G66" s="54">
        <v>14</v>
      </c>
      <c r="H66" s="54">
        <v>6</v>
      </c>
      <c r="I66" s="54">
        <v>9</v>
      </c>
      <c r="J66" s="54">
        <v>9</v>
      </c>
      <c r="K66" s="54">
        <v>17</v>
      </c>
      <c r="L66" s="54">
        <v>9</v>
      </c>
      <c r="M66" s="54">
        <v>17</v>
      </c>
      <c r="N66" s="54">
        <v>15</v>
      </c>
      <c r="O66" s="54">
        <v>20</v>
      </c>
      <c r="P66" s="54">
        <v>17</v>
      </c>
      <c r="Q66" s="54">
        <v>21</v>
      </c>
      <c r="R66" s="54">
        <v>23</v>
      </c>
      <c r="S66" s="140">
        <v>21</v>
      </c>
      <c r="T66" s="50">
        <v>28</v>
      </c>
      <c r="U66" s="48">
        <v>114</v>
      </c>
      <c r="V66" s="48">
        <v>198</v>
      </c>
      <c r="W66" s="94">
        <v>312</v>
      </c>
      <c r="X66" s="142">
        <v>280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91</v>
      </c>
      <c r="D68" s="53">
        <v>25</v>
      </c>
      <c r="E68" s="140">
        <v>16</v>
      </c>
      <c r="F68" s="54">
        <v>2</v>
      </c>
      <c r="G68" s="54">
        <v>4</v>
      </c>
      <c r="H68" s="54">
        <v>4</v>
      </c>
      <c r="I68" s="54">
        <v>7</v>
      </c>
      <c r="J68" s="54">
        <v>5</v>
      </c>
      <c r="K68" s="54">
        <v>2</v>
      </c>
      <c r="L68" s="54">
        <v>1</v>
      </c>
      <c r="M68" s="54">
        <v>0</v>
      </c>
      <c r="N68" s="54">
        <v>2</v>
      </c>
      <c r="O68" s="54">
        <v>10</v>
      </c>
      <c r="P68" s="140">
        <v>1</v>
      </c>
      <c r="Q68" s="140">
        <v>8</v>
      </c>
      <c r="R68" s="54">
        <v>0</v>
      </c>
      <c r="S68" s="140">
        <v>1</v>
      </c>
      <c r="T68" s="50">
        <v>3</v>
      </c>
      <c r="U68" s="48">
        <v>40</v>
      </c>
      <c r="V68" s="48">
        <v>51</v>
      </c>
      <c r="W68" s="94">
        <v>91</v>
      </c>
      <c r="X68" s="142">
        <v>38</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223</v>
      </c>
      <c r="D71" s="53">
        <v>0</v>
      </c>
      <c r="E71" s="140">
        <v>4</v>
      </c>
      <c r="F71" s="54">
        <v>4</v>
      </c>
      <c r="G71" s="54">
        <v>0</v>
      </c>
      <c r="H71" s="54">
        <v>0</v>
      </c>
      <c r="I71" s="54">
        <v>1</v>
      </c>
      <c r="J71" s="54">
        <v>0</v>
      </c>
      <c r="K71" s="54">
        <v>0</v>
      </c>
      <c r="L71" s="54">
        <v>0</v>
      </c>
      <c r="M71" s="54">
        <v>0</v>
      </c>
      <c r="N71" s="54">
        <v>0</v>
      </c>
      <c r="O71" s="54">
        <v>0</v>
      </c>
      <c r="P71" s="54">
        <v>0</v>
      </c>
      <c r="Q71" s="54">
        <v>79</v>
      </c>
      <c r="R71" s="54">
        <v>62</v>
      </c>
      <c r="S71" s="140">
        <v>39</v>
      </c>
      <c r="T71" s="50">
        <v>34</v>
      </c>
      <c r="U71" s="48">
        <v>81</v>
      </c>
      <c r="V71" s="48">
        <v>142</v>
      </c>
      <c r="W71" s="94">
        <v>223</v>
      </c>
      <c r="X71" s="142">
        <v>17</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1670</v>
      </c>
      <c r="D73" s="170">
        <f>SUM(D62:D72)</f>
        <v>84</v>
      </c>
      <c r="E73" s="171">
        <f t="shared" si="30"/>
        <v>37</v>
      </c>
      <c r="F73" s="73">
        <f t="shared" si="30"/>
        <v>84</v>
      </c>
      <c r="G73" s="73">
        <f t="shared" si="30"/>
        <v>90</v>
      </c>
      <c r="H73" s="73">
        <f t="shared" si="30"/>
        <v>109</v>
      </c>
      <c r="I73" s="73">
        <f t="shared" si="30"/>
        <v>106</v>
      </c>
      <c r="J73" s="73">
        <f t="shared" si="30"/>
        <v>126</v>
      </c>
      <c r="K73" s="73">
        <f t="shared" si="30"/>
        <v>106</v>
      </c>
      <c r="L73" s="73">
        <f t="shared" si="30"/>
        <v>63</v>
      </c>
      <c r="M73" s="73">
        <f t="shared" si="30"/>
        <v>63</v>
      </c>
      <c r="N73" s="73">
        <f t="shared" si="30"/>
        <v>52</v>
      </c>
      <c r="O73" s="73">
        <f t="shared" si="30"/>
        <v>89</v>
      </c>
      <c r="P73" s="73">
        <f t="shared" si="30"/>
        <v>76</v>
      </c>
      <c r="Q73" s="73">
        <f t="shared" si="30"/>
        <v>171</v>
      </c>
      <c r="R73" s="73">
        <f t="shared" si="30"/>
        <v>158</v>
      </c>
      <c r="S73" s="73">
        <f t="shared" si="30"/>
        <v>127</v>
      </c>
      <c r="T73" s="75">
        <f t="shared" si="30"/>
        <v>129</v>
      </c>
      <c r="U73" s="92">
        <f t="shared" si="30"/>
        <v>577</v>
      </c>
      <c r="V73" s="92">
        <f t="shared" si="30"/>
        <v>1093</v>
      </c>
      <c r="W73" s="172">
        <f t="shared" si="30"/>
        <v>1628</v>
      </c>
      <c r="X73" s="173">
        <f t="shared" si="30"/>
        <v>1067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15" t="s">
        <v>90</v>
      </c>
      <c r="V76" s="215"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21</v>
      </c>
      <c r="D78" s="56">
        <v>1</v>
      </c>
      <c r="E78" s="167">
        <v>1</v>
      </c>
      <c r="F78" s="168">
        <v>0</v>
      </c>
      <c r="G78" s="168">
        <v>5</v>
      </c>
      <c r="H78" s="168">
        <v>5</v>
      </c>
      <c r="I78" s="168">
        <v>1</v>
      </c>
      <c r="J78" s="168">
        <v>3</v>
      </c>
      <c r="K78" s="168">
        <v>1</v>
      </c>
      <c r="L78" s="168">
        <v>1</v>
      </c>
      <c r="M78" s="168">
        <v>0</v>
      </c>
      <c r="N78" s="168">
        <v>1</v>
      </c>
      <c r="O78" s="168">
        <v>1</v>
      </c>
      <c r="P78" s="168">
        <v>0</v>
      </c>
      <c r="Q78" s="168">
        <v>1</v>
      </c>
      <c r="R78" s="168">
        <v>0</v>
      </c>
      <c r="S78" s="168">
        <v>0</v>
      </c>
      <c r="T78" s="57">
        <v>0</v>
      </c>
      <c r="U78" s="49">
        <v>3</v>
      </c>
      <c r="V78" s="49">
        <v>18</v>
      </c>
      <c r="W78" s="49">
        <v>21</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25" t="s">
        <v>102</v>
      </c>
      <c r="B79" s="36" t="s">
        <v>91</v>
      </c>
      <c r="C79" s="58">
        <f t="shared" si="31"/>
        <v>35</v>
      </c>
      <c r="D79" s="64">
        <v>0</v>
      </c>
      <c r="E79" s="132">
        <v>1</v>
      </c>
      <c r="F79" s="65">
        <v>0</v>
      </c>
      <c r="G79" s="65">
        <v>0</v>
      </c>
      <c r="H79" s="65">
        <v>3</v>
      </c>
      <c r="I79" s="65">
        <v>1</v>
      </c>
      <c r="J79" s="65">
        <v>6</v>
      </c>
      <c r="K79" s="65">
        <v>2</v>
      </c>
      <c r="L79" s="65">
        <v>8</v>
      </c>
      <c r="M79" s="65">
        <v>7</v>
      </c>
      <c r="N79" s="65">
        <v>2</v>
      </c>
      <c r="O79" s="65">
        <v>2</v>
      </c>
      <c r="P79" s="65">
        <v>1</v>
      </c>
      <c r="Q79" s="65">
        <v>0</v>
      </c>
      <c r="R79" s="65">
        <v>2</v>
      </c>
      <c r="S79" s="65">
        <v>0</v>
      </c>
      <c r="T79" s="76">
        <v>0</v>
      </c>
      <c r="U79" s="47">
        <v>26</v>
      </c>
      <c r="V79" s="47">
        <v>9</v>
      </c>
      <c r="W79" s="47">
        <v>35</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35</v>
      </c>
      <c r="D82" s="64">
        <v>0</v>
      </c>
      <c r="E82" s="132">
        <v>1</v>
      </c>
      <c r="F82" s="65">
        <v>0</v>
      </c>
      <c r="G82" s="65">
        <v>0</v>
      </c>
      <c r="H82" s="65">
        <v>3</v>
      </c>
      <c r="I82" s="65">
        <v>1</v>
      </c>
      <c r="J82" s="65">
        <v>6</v>
      </c>
      <c r="K82" s="65">
        <v>2</v>
      </c>
      <c r="L82" s="132">
        <v>8</v>
      </c>
      <c r="M82" s="65">
        <v>7</v>
      </c>
      <c r="N82" s="65">
        <v>2</v>
      </c>
      <c r="O82" s="65">
        <v>2</v>
      </c>
      <c r="P82" s="65">
        <v>1</v>
      </c>
      <c r="Q82" s="65">
        <v>0</v>
      </c>
      <c r="R82" s="65">
        <v>2</v>
      </c>
      <c r="S82" s="65">
        <v>0</v>
      </c>
      <c r="T82" s="76">
        <v>0</v>
      </c>
      <c r="U82" s="47">
        <v>26</v>
      </c>
      <c r="V82" s="47">
        <v>9</v>
      </c>
      <c r="W82" s="47">
        <v>35</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v>0</v>
      </c>
      <c r="E84" s="132">
        <v>0</v>
      </c>
      <c r="F84" s="65">
        <v>0</v>
      </c>
      <c r="G84" s="65">
        <v>0</v>
      </c>
      <c r="H84" s="65">
        <v>0</v>
      </c>
      <c r="I84" s="65">
        <v>0</v>
      </c>
      <c r="J84" s="65">
        <v>0</v>
      </c>
      <c r="K84" s="65">
        <v>0</v>
      </c>
      <c r="L84" s="78">
        <v>0</v>
      </c>
      <c r="M84" s="78">
        <v>0</v>
      </c>
      <c r="N84" s="78">
        <v>0</v>
      </c>
      <c r="O84" s="78">
        <v>0</v>
      </c>
      <c r="P84" s="78">
        <v>0</v>
      </c>
      <c r="Q84" s="78">
        <v>0</v>
      </c>
      <c r="R84" s="78">
        <v>0</v>
      </c>
      <c r="S84" s="78">
        <v>0</v>
      </c>
      <c r="T84" s="174">
        <v>0</v>
      </c>
      <c r="U84" s="47">
        <v>0</v>
      </c>
      <c r="V84" s="47">
        <v>0</v>
      </c>
      <c r="W84" s="47">
        <v>0</v>
      </c>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6</v>
      </c>
      <c r="D87" s="182"/>
      <c r="E87" s="182"/>
      <c r="F87" s="182"/>
      <c r="G87" s="168">
        <v>0</v>
      </c>
      <c r="H87" s="168">
        <v>0</v>
      </c>
      <c r="I87" s="168">
        <v>2</v>
      </c>
      <c r="J87" s="168">
        <v>0</v>
      </c>
      <c r="K87" s="168">
        <v>1</v>
      </c>
      <c r="L87" s="168">
        <v>2</v>
      </c>
      <c r="M87" s="168">
        <v>0</v>
      </c>
      <c r="N87" s="168">
        <v>0</v>
      </c>
      <c r="O87" s="168">
        <v>0</v>
      </c>
      <c r="P87" s="168">
        <v>1</v>
      </c>
      <c r="Q87" s="168">
        <v>0</v>
      </c>
      <c r="R87" s="168">
        <v>0</v>
      </c>
      <c r="S87" s="168">
        <v>0</v>
      </c>
      <c r="T87" s="57">
        <v>0</v>
      </c>
      <c r="U87" s="49">
        <v>0</v>
      </c>
      <c r="V87" s="49">
        <v>6</v>
      </c>
      <c r="W87" s="49">
        <v>6</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16"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10" t="s">
        <v>34</v>
      </c>
      <c r="W116" s="19" t="s">
        <v>35</v>
      </c>
      <c r="X116" s="214"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13</v>
      </c>
      <c r="C117" s="53"/>
      <c r="D117" s="54"/>
      <c r="E117" s="54"/>
      <c r="F117" s="54"/>
      <c r="G117" s="54"/>
      <c r="H117" s="54"/>
      <c r="I117" s="54">
        <v>1</v>
      </c>
      <c r="J117" s="54"/>
      <c r="K117" s="54">
        <v>1</v>
      </c>
      <c r="L117" s="54"/>
      <c r="M117" s="54"/>
      <c r="N117" s="54">
        <v>2</v>
      </c>
      <c r="O117" s="54">
        <v>2</v>
      </c>
      <c r="P117" s="54">
        <v>4</v>
      </c>
      <c r="Q117" s="54"/>
      <c r="R117" s="54">
        <v>1</v>
      </c>
      <c r="S117" s="50">
        <v>2</v>
      </c>
      <c r="T117" s="94">
        <v>9</v>
      </c>
      <c r="U117" s="99">
        <v>4</v>
      </c>
      <c r="V117" s="94"/>
      <c r="W117" s="99">
        <v>13</v>
      </c>
      <c r="X117" s="77">
        <f t="shared" ref="X117:X124" si="39">SUM(Y117:AA117)</f>
        <v>0</v>
      </c>
      <c r="Y117" s="53"/>
      <c r="Z117" s="54"/>
      <c r="AA117" s="50"/>
      <c r="AB117" s="88">
        <f t="shared" ref="AB117:AB124" si="40">SUM(AC117:AE117)</f>
        <v>13</v>
      </c>
      <c r="AC117" s="53"/>
      <c r="AD117" s="54">
        <v>13</v>
      </c>
      <c r="AE117" s="55"/>
      <c r="AF117" s="189"/>
      <c r="AG117" s="50"/>
      <c r="AH117" s="109"/>
      <c r="AI117" s="101"/>
      <c r="AJ117" s="109"/>
      <c r="AK117" s="101">
        <v>13</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c r="D119" s="54">
        <v>5</v>
      </c>
      <c r="E119" s="54">
        <v>2</v>
      </c>
      <c r="F119" s="54"/>
      <c r="G119" s="54"/>
      <c r="H119" s="54"/>
      <c r="I119" s="54"/>
      <c r="J119" s="54"/>
      <c r="K119" s="54"/>
      <c r="L119" s="54"/>
      <c r="M119" s="54"/>
      <c r="N119" s="54"/>
      <c r="O119" s="54"/>
      <c r="P119" s="54"/>
      <c r="Q119" s="54"/>
      <c r="R119" s="54"/>
      <c r="S119" s="50"/>
      <c r="T119" s="94">
        <v>7</v>
      </c>
      <c r="U119" s="99"/>
      <c r="V119" s="94">
        <v>4</v>
      </c>
      <c r="W119" s="99">
        <v>3</v>
      </c>
      <c r="X119" s="77">
        <f t="shared" si="39"/>
        <v>7</v>
      </c>
      <c r="Y119" s="53"/>
      <c r="Z119" s="54">
        <v>7</v>
      </c>
      <c r="AA119" s="50"/>
      <c r="AB119" s="88">
        <f t="shared" si="40"/>
        <v>0</v>
      </c>
      <c r="AC119" s="53"/>
      <c r="AD119" s="54"/>
      <c r="AE119" s="55"/>
      <c r="AF119" s="189"/>
      <c r="AG119" s="50"/>
      <c r="AH119" s="110"/>
      <c r="AI119" s="102"/>
      <c r="AJ119" s="110">
        <v>7</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14" t="s">
        <v>36</v>
      </c>
      <c r="B125" s="71">
        <f>SUM(B117:B124)</f>
        <v>20</v>
      </c>
      <c r="C125" s="72">
        <f>SUM(C117:C124)</f>
        <v>0</v>
      </c>
      <c r="D125" s="85">
        <f t="shared" ref="D125:AI125" si="51">SUM(D117:D124)</f>
        <v>5</v>
      </c>
      <c r="E125" s="73">
        <f t="shared" si="51"/>
        <v>2</v>
      </c>
      <c r="F125" s="91">
        <f t="shared" si="51"/>
        <v>0</v>
      </c>
      <c r="G125" s="74">
        <f t="shared" si="51"/>
        <v>0</v>
      </c>
      <c r="H125" s="74">
        <f t="shared" si="51"/>
        <v>0</v>
      </c>
      <c r="I125" s="74">
        <f t="shared" si="51"/>
        <v>1</v>
      </c>
      <c r="J125" s="74">
        <f t="shared" si="51"/>
        <v>0</v>
      </c>
      <c r="K125" s="74">
        <f t="shared" si="51"/>
        <v>1</v>
      </c>
      <c r="L125" s="74">
        <f t="shared" si="51"/>
        <v>0</v>
      </c>
      <c r="M125" s="74">
        <f t="shared" si="51"/>
        <v>0</v>
      </c>
      <c r="N125" s="74">
        <f t="shared" si="51"/>
        <v>2</v>
      </c>
      <c r="O125" s="74">
        <f t="shared" si="51"/>
        <v>2</v>
      </c>
      <c r="P125" s="74">
        <f t="shared" si="51"/>
        <v>4</v>
      </c>
      <c r="Q125" s="74">
        <f t="shared" si="51"/>
        <v>0</v>
      </c>
      <c r="R125" s="74">
        <f t="shared" si="51"/>
        <v>1</v>
      </c>
      <c r="S125" s="74">
        <f t="shared" si="51"/>
        <v>2</v>
      </c>
      <c r="T125" s="79">
        <f t="shared" si="51"/>
        <v>16</v>
      </c>
      <c r="U125" s="75">
        <f t="shared" si="51"/>
        <v>4</v>
      </c>
      <c r="V125" s="79">
        <f t="shared" si="51"/>
        <v>4</v>
      </c>
      <c r="W125" s="75">
        <f t="shared" si="51"/>
        <v>16</v>
      </c>
      <c r="X125" s="79">
        <f t="shared" si="51"/>
        <v>7</v>
      </c>
      <c r="Y125" s="79">
        <f t="shared" si="51"/>
        <v>0</v>
      </c>
      <c r="Z125" s="73">
        <f t="shared" si="51"/>
        <v>7</v>
      </c>
      <c r="AA125" s="85">
        <f t="shared" si="51"/>
        <v>0</v>
      </c>
      <c r="AB125" s="72">
        <f t="shared" si="51"/>
        <v>13</v>
      </c>
      <c r="AC125" s="79">
        <f t="shared" si="51"/>
        <v>0</v>
      </c>
      <c r="AD125" s="73">
        <f t="shared" si="51"/>
        <v>13</v>
      </c>
      <c r="AE125" s="85">
        <f t="shared" si="51"/>
        <v>0</v>
      </c>
      <c r="AF125" s="190">
        <f t="shared" si="51"/>
        <v>0</v>
      </c>
      <c r="AG125" s="75">
        <f t="shared" si="51"/>
        <v>0</v>
      </c>
      <c r="AH125" s="72">
        <f t="shared" si="51"/>
        <v>0</v>
      </c>
      <c r="AI125" s="75">
        <f t="shared" si="51"/>
        <v>0</v>
      </c>
      <c r="AJ125" s="72">
        <f>SUM(AJ117:AJ124)</f>
        <v>7</v>
      </c>
      <c r="AK125" s="75">
        <f>SUM(AK117:AK124)</f>
        <v>13</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14"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51888</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A51" sqref="A50:A5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",[5]NOMBRE!B2," - ","( ",[5]NOMBRE!C2,[5]NOMBRE!D2,[5]NOMBRE!E2,[5]NOMBRE!F2,[5]NOMBRE!G2,"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",[5]NOMBRE!B3," - ","( ",[5]NOMBRE!C3,[5]NOMBRE!D3,[5]NOMBRE!E3,[5]NOMBRE!F3,[5]NOMBRE!G3,[5]NOMBRE!H3," )")</f>
        <v>ESTABLECIMIENTO/ESTRATEGIA: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",[5]NOMBRE!B6," - ","( ",[5]NOMBRE!C6,[5]NOMBRE!D6," )")</f>
        <v>MES: MARZO - ( 03 )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",[5]NOMBRE!B7)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225"/>
      <c r="AK6" s="225"/>
      <c r="AN6" s="224"/>
      <c r="AP6" s="297" t="s">
        <v>1</v>
      </c>
      <c r="AQ6" s="297"/>
      <c r="AR6" s="297" t="s">
        <v>2</v>
      </c>
      <c r="AS6" s="297"/>
      <c r="AU6" s="225"/>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25"/>
      <c r="AN7" s="224"/>
      <c r="AO7" s="225"/>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19" t="s">
        <v>34</v>
      </c>
      <c r="W11" s="19" t="s">
        <v>35</v>
      </c>
      <c r="X11" s="223" t="s">
        <v>36</v>
      </c>
      <c r="Y11" s="27" t="s">
        <v>37</v>
      </c>
      <c r="Z11" s="12" t="s">
        <v>38</v>
      </c>
      <c r="AA11" s="19" t="s">
        <v>39</v>
      </c>
      <c r="AB11" s="27" t="s">
        <v>36</v>
      </c>
      <c r="AC11" s="27" t="s">
        <v>37</v>
      </c>
      <c r="AD11" s="12" t="s">
        <v>38</v>
      </c>
      <c r="AE11" s="19" t="s">
        <v>39</v>
      </c>
      <c r="AF11" s="9" t="s">
        <v>40</v>
      </c>
      <c r="AG11" s="227"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520</v>
      </c>
      <c r="C12" s="64">
        <v>225</v>
      </c>
      <c r="D12" s="132">
        <v>155</v>
      </c>
      <c r="E12" s="65">
        <v>115</v>
      </c>
      <c r="F12" s="65">
        <v>25</v>
      </c>
      <c r="G12" s="93"/>
      <c r="H12" s="93"/>
      <c r="I12" s="93"/>
      <c r="J12" s="93"/>
      <c r="K12" s="93"/>
      <c r="L12" s="93"/>
      <c r="M12" s="93"/>
      <c r="N12" s="93"/>
      <c r="O12" s="93"/>
      <c r="P12" s="93"/>
      <c r="Q12" s="93"/>
      <c r="R12" s="93"/>
      <c r="S12" s="93"/>
      <c r="T12" s="53">
        <v>495</v>
      </c>
      <c r="U12" s="50">
        <v>25</v>
      </c>
      <c r="V12" s="53">
        <v>302</v>
      </c>
      <c r="W12" s="50">
        <v>218</v>
      </c>
      <c r="X12" s="77">
        <f>SUM(Y12:AA12)</f>
        <v>158</v>
      </c>
      <c r="Y12" s="53">
        <v>140</v>
      </c>
      <c r="Z12" s="54">
        <v>0</v>
      </c>
      <c r="AA12" s="50">
        <v>18</v>
      </c>
      <c r="AB12" s="88">
        <f>SUM(AC12:AE12)</f>
        <v>0</v>
      </c>
      <c r="AC12" s="53"/>
      <c r="AD12" s="54"/>
      <c r="AE12" s="50"/>
      <c r="AF12" s="64">
        <v>60</v>
      </c>
      <c r="AG12" s="83">
        <v>0</v>
      </c>
      <c r="AH12" s="94">
        <v>77</v>
      </c>
      <c r="AI12" s="76">
        <v>0</v>
      </c>
      <c r="AJ12" s="83">
        <v>2</v>
      </c>
      <c r="AK12" s="94">
        <v>1</v>
      </c>
      <c r="AL12" s="76"/>
      <c r="AM12" s="94">
        <v>34</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453</v>
      </c>
      <c r="C13" s="53">
        <v>0</v>
      </c>
      <c r="D13" s="140">
        <v>0</v>
      </c>
      <c r="E13" s="78">
        <v>0</v>
      </c>
      <c r="F13" s="78">
        <v>14</v>
      </c>
      <c r="G13" s="78">
        <v>15</v>
      </c>
      <c r="H13" s="141">
        <v>20</v>
      </c>
      <c r="I13" s="141">
        <v>21</v>
      </c>
      <c r="J13" s="141">
        <v>20</v>
      </c>
      <c r="K13" s="141">
        <v>17</v>
      </c>
      <c r="L13" s="141">
        <v>36</v>
      </c>
      <c r="M13" s="141">
        <v>32</v>
      </c>
      <c r="N13" s="141">
        <v>39</v>
      </c>
      <c r="O13" s="141">
        <v>49</v>
      </c>
      <c r="P13" s="141">
        <v>44</v>
      </c>
      <c r="Q13" s="141">
        <v>46</v>
      </c>
      <c r="R13" s="141">
        <v>46</v>
      </c>
      <c r="S13" s="55">
        <v>54</v>
      </c>
      <c r="T13" s="53">
        <v>0</v>
      </c>
      <c r="U13" s="50">
        <v>453</v>
      </c>
      <c r="V13" s="53">
        <v>178</v>
      </c>
      <c r="W13" s="50">
        <v>275</v>
      </c>
      <c r="X13" s="77">
        <f t="shared" ref="X13:X57" si="0">SUM(Y13:AA13)</f>
        <v>0</v>
      </c>
      <c r="Y13" s="53">
        <v>0</v>
      </c>
      <c r="Z13" s="54">
        <v>0</v>
      </c>
      <c r="AA13" s="50">
        <v>0</v>
      </c>
      <c r="AB13" s="88">
        <f t="shared" ref="AB13:AB57" si="1">SUM(AC13:AE13)</f>
        <v>184</v>
      </c>
      <c r="AC13" s="53">
        <v>184</v>
      </c>
      <c r="AD13" s="54"/>
      <c r="AE13" s="50"/>
      <c r="AF13" s="53">
        <v>92</v>
      </c>
      <c r="AG13" s="83">
        <v>0</v>
      </c>
      <c r="AH13" s="53"/>
      <c r="AI13" s="50">
        <v>85</v>
      </c>
      <c r="AJ13" s="83">
        <v>51</v>
      </c>
      <c r="AK13" s="94"/>
      <c r="AL13" s="50">
        <v>47</v>
      </c>
      <c r="AM13" s="94"/>
      <c r="AN13" s="50">
        <v>69</v>
      </c>
      <c r="AO13" s="95"/>
      <c r="AP13" s="142">
        <v>16</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79</v>
      </c>
      <c r="C14" s="53">
        <f>+[6]RESUMEN!C17</f>
        <v>79</v>
      </c>
      <c r="D14" s="147"/>
      <c r="E14" s="62"/>
      <c r="F14" s="62"/>
      <c r="G14" s="62"/>
      <c r="H14" s="90"/>
      <c r="I14" s="90"/>
      <c r="J14" s="90"/>
      <c r="K14" s="90"/>
      <c r="L14" s="90"/>
      <c r="M14" s="90"/>
      <c r="N14" s="90"/>
      <c r="O14" s="90"/>
      <c r="P14" s="90"/>
      <c r="Q14" s="90"/>
      <c r="R14" s="90"/>
      <c r="S14" s="90"/>
      <c r="T14" s="53">
        <v>79</v>
      </c>
      <c r="U14" s="63"/>
      <c r="V14" s="53">
        <v>40</v>
      </c>
      <c r="W14" s="50">
        <v>39</v>
      </c>
      <c r="X14" s="77">
        <f t="shared" si="0"/>
        <v>16</v>
      </c>
      <c r="Y14" s="53">
        <v>16</v>
      </c>
      <c r="Z14" s="54">
        <v>0</v>
      </c>
      <c r="AA14" s="50">
        <v>0</v>
      </c>
      <c r="AC14" s="61"/>
      <c r="AD14" s="147"/>
      <c r="AE14" s="62"/>
      <c r="AF14" s="62"/>
      <c r="AG14" s="147"/>
      <c r="AH14" s="53">
        <v>11</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31</v>
      </c>
      <c r="C15" s="53"/>
      <c r="D15" s="140"/>
      <c r="E15" s="54">
        <v>0</v>
      </c>
      <c r="F15" s="54">
        <v>1</v>
      </c>
      <c r="G15" s="54">
        <v>1</v>
      </c>
      <c r="H15" s="55">
        <v>2</v>
      </c>
      <c r="I15" s="55">
        <v>1</v>
      </c>
      <c r="J15" s="55">
        <v>0</v>
      </c>
      <c r="K15" s="55">
        <v>1</v>
      </c>
      <c r="L15" s="55">
        <v>1</v>
      </c>
      <c r="M15" s="55">
        <v>1</v>
      </c>
      <c r="N15" s="55">
        <v>2</v>
      </c>
      <c r="O15" s="55">
        <v>3</v>
      </c>
      <c r="P15" s="55">
        <v>2</v>
      </c>
      <c r="Q15" s="55">
        <v>4</v>
      </c>
      <c r="R15" s="55">
        <v>8</v>
      </c>
      <c r="S15" s="55">
        <v>4</v>
      </c>
      <c r="T15" s="53">
        <v>0</v>
      </c>
      <c r="U15" s="50">
        <v>31</v>
      </c>
      <c r="V15" s="53">
        <v>11</v>
      </c>
      <c r="W15" s="50">
        <v>20</v>
      </c>
      <c r="X15" s="77">
        <f t="shared" si="0"/>
        <v>0</v>
      </c>
      <c r="Y15" s="53">
        <v>0</v>
      </c>
      <c r="Z15" s="54">
        <v>0</v>
      </c>
      <c r="AA15" s="50">
        <v>0</v>
      </c>
      <c r="AB15" s="88">
        <f t="shared" si="1"/>
        <v>9</v>
      </c>
      <c r="AC15" s="53">
        <v>9</v>
      </c>
      <c r="AD15" s="54">
        <v>0</v>
      </c>
      <c r="AE15" s="50">
        <v>0</v>
      </c>
      <c r="AF15" s="53">
        <v>0</v>
      </c>
      <c r="AG15" s="83">
        <v>0</v>
      </c>
      <c r="AH15" s="53"/>
      <c r="AI15" s="50">
        <v>8</v>
      </c>
      <c r="AJ15" s="83"/>
      <c r="AK15" s="94"/>
      <c r="AL15" s="50">
        <v>1</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278</v>
      </c>
      <c r="C16" s="53">
        <v>27</v>
      </c>
      <c r="D16" s="140">
        <v>15</v>
      </c>
      <c r="E16" s="54">
        <v>7</v>
      </c>
      <c r="F16" s="54">
        <v>5</v>
      </c>
      <c r="G16" s="54">
        <v>2</v>
      </c>
      <c r="H16" s="55">
        <v>1</v>
      </c>
      <c r="I16" s="55">
        <v>1</v>
      </c>
      <c r="J16" s="55">
        <v>3</v>
      </c>
      <c r="K16" s="55">
        <v>3</v>
      </c>
      <c r="L16" s="55">
        <v>11</v>
      </c>
      <c r="M16" s="55">
        <v>12</v>
      </c>
      <c r="N16" s="55">
        <v>26</v>
      </c>
      <c r="O16" s="55">
        <v>21</v>
      </c>
      <c r="P16" s="55">
        <v>37</v>
      </c>
      <c r="Q16" s="55">
        <v>35</v>
      </c>
      <c r="R16" s="55">
        <v>37</v>
      </c>
      <c r="S16" s="55">
        <v>35</v>
      </c>
      <c r="T16" s="53">
        <v>49</v>
      </c>
      <c r="U16" s="50">
        <v>229</v>
      </c>
      <c r="V16" s="53">
        <v>141</v>
      </c>
      <c r="W16" s="50">
        <v>137</v>
      </c>
      <c r="X16" s="77">
        <f t="shared" si="0"/>
        <v>27</v>
      </c>
      <c r="Y16" s="53">
        <v>27</v>
      </c>
      <c r="Z16" s="54">
        <v>0</v>
      </c>
      <c r="AA16" s="50">
        <v>0</v>
      </c>
      <c r="AB16" s="88">
        <f t="shared" si="1"/>
        <v>56</v>
      </c>
      <c r="AC16" s="53">
        <v>56</v>
      </c>
      <c r="AD16" s="54">
        <v>0</v>
      </c>
      <c r="AE16" s="50">
        <v>0</v>
      </c>
      <c r="AF16" s="53">
        <v>29</v>
      </c>
      <c r="AG16" s="83">
        <v>89</v>
      </c>
      <c r="AH16" s="53">
        <v>1</v>
      </c>
      <c r="AI16" s="50">
        <v>23</v>
      </c>
      <c r="AJ16" s="83"/>
      <c r="AK16" s="94"/>
      <c r="AL16" s="50">
        <v>6</v>
      </c>
      <c r="AM16" s="94"/>
      <c r="AN16" s="50">
        <v>16</v>
      </c>
      <c r="AO16" s="95"/>
      <c r="AP16" s="142">
        <v>218</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152</v>
      </c>
      <c r="C18" s="53"/>
      <c r="D18" s="140"/>
      <c r="E18" s="54"/>
      <c r="F18" s="54">
        <v>3</v>
      </c>
      <c r="G18" s="54">
        <v>3</v>
      </c>
      <c r="H18" s="55">
        <v>5</v>
      </c>
      <c r="I18" s="55">
        <v>2</v>
      </c>
      <c r="J18" s="55">
        <v>6</v>
      </c>
      <c r="K18" s="55">
        <v>14</v>
      </c>
      <c r="L18" s="55">
        <v>13</v>
      </c>
      <c r="M18" s="55">
        <v>19</v>
      </c>
      <c r="N18" s="55">
        <v>17</v>
      </c>
      <c r="O18" s="55">
        <v>18</v>
      </c>
      <c r="P18" s="55">
        <v>17</v>
      </c>
      <c r="Q18" s="55">
        <v>17</v>
      </c>
      <c r="R18" s="55">
        <v>4</v>
      </c>
      <c r="S18" s="55">
        <v>14</v>
      </c>
      <c r="T18" s="53">
        <v>0</v>
      </c>
      <c r="U18" s="50">
        <v>152</v>
      </c>
      <c r="V18" s="53">
        <v>61</v>
      </c>
      <c r="W18" s="50">
        <v>91</v>
      </c>
      <c r="X18" s="77">
        <f t="shared" si="0"/>
        <v>0</v>
      </c>
      <c r="Y18" s="53">
        <v>0</v>
      </c>
      <c r="Z18" s="54">
        <v>0</v>
      </c>
      <c r="AA18" s="50">
        <v>0</v>
      </c>
      <c r="AB18" s="88">
        <f t="shared" si="1"/>
        <v>107</v>
      </c>
      <c r="AC18" s="53">
        <v>107</v>
      </c>
      <c r="AD18" s="54">
        <v>0</v>
      </c>
      <c r="AE18" s="50">
        <v>0</v>
      </c>
      <c r="AF18" s="53">
        <v>94</v>
      </c>
      <c r="AG18" s="83">
        <v>0</v>
      </c>
      <c r="AH18" s="53"/>
      <c r="AI18" s="50">
        <v>43</v>
      </c>
      <c r="AJ18" s="83"/>
      <c r="AK18" s="94"/>
      <c r="AL18" s="50">
        <v>20</v>
      </c>
      <c r="AM18" s="94"/>
      <c r="AN18" s="50">
        <v>14</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31</v>
      </c>
      <c r="C22" s="53"/>
      <c r="D22" s="140"/>
      <c r="E22" s="54"/>
      <c r="F22" s="54">
        <v>0</v>
      </c>
      <c r="G22" s="54">
        <v>0</v>
      </c>
      <c r="H22" s="55">
        <v>0</v>
      </c>
      <c r="I22" s="55">
        <v>0</v>
      </c>
      <c r="J22" s="55">
        <v>0</v>
      </c>
      <c r="K22" s="55">
        <v>2</v>
      </c>
      <c r="L22" s="55">
        <v>1</v>
      </c>
      <c r="M22" s="55">
        <v>3</v>
      </c>
      <c r="N22" s="55">
        <v>1</v>
      </c>
      <c r="O22" s="55">
        <v>4</v>
      </c>
      <c r="P22" s="55">
        <v>5</v>
      </c>
      <c r="Q22" s="55">
        <v>4</v>
      </c>
      <c r="R22" s="55">
        <v>3</v>
      </c>
      <c r="S22" s="55">
        <v>8</v>
      </c>
      <c r="T22" s="53">
        <v>0</v>
      </c>
      <c r="U22" s="50">
        <v>31</v>
      </c>
      <c r="V22" s="53">
        <v>10</v>
      </c>
      <c r="W22" s="50">
        <v>21</v>
      </c>
      <c r="X22" s="77">
        <f t="shared" si="0"/>
        <v>0</v>
      </c>
      <c r="Y22" s="53">
        <v>0</v>
      </c>
      <c r="Z22" s="54">
        <v>0</v>
      </c>
      <c r="AA22" s="50">
        <v>0</v>
      </c>
      <c r="AB22" s="88">
        <f t="shared" si="1"/>
        <v>20</v>
      </c>
      <c r="AC22" s="53">
        <v>20</v>
      </c>
      <c r="AD22" s="54">
        <v>0</v>
      </c>
      <c r="AE22" s="50">
        <v>0</v>
      </c>
      <c r="AF22" s="53">
        <v>20</v>
      </c>
      <c r="AG22" s="83">
        <v>0</v>
      </c>
      <c r="AH22" s="53"/>
      <c r="AI22" s="50"/>
      <c r="AJ22" s="83">
        <v>54</v>
      </c>
      <c r="AK22" s="94"/>
      <c r="AL22" s="50"/>
      <c r="AM22" s="94"/>
      <c r="AN22" s="50">
        <v>3</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19</v>
      </c>
      <c r="C26" s="53"/>
      <c r="D26" s="140"/>
      <c r="E26" s="54">
        <v>0</v>
      </c>
      <c r="F26" s="54">
        <v>6</v>
      </c>
      <c r="G26" s="54">
        <v>2</v>
      </c>
      <c r="H26" s="55">
        <v>2</v>
      </c>
      <c r="I26" s="55">
        <v>1</v>
      </c>
      <c r="J26" s="55">
        <v>3</v>
      </c>
      <c r="K26" s="55">
        <v>1</v>
      </c>
      <c r="L26" s="55">
        <v>2</v>
      </c>
      <c r="M26" s="55">
        <v>0</v>
      </c>
      <c r="N26" s="55">
        <v>0</v>
      </c>
      <c r="O26" s="55">
        <v>2</v>
      </c>
      <c r="P26" s="55">
        <v>0</v>
      </c>
      <c r="Q26" s="55">
        <v>0</v>
      </c>
      <c r="R26" s="55">
        <v>0</v>
      </c>
      <c r="S26" s="55">
        <v>0</v>
      </c>
      <c r="T26" s="53">
        <v>0</v>
      </c>
      <c r="U26" s="50">
        <v>19</v>
      </c>
      <c r="V26" s="53">
        <v>0</v>
      </c>
      <c r="W26" s="50">
        <v>19</v>
      </c>
      <c r="X26" s="77">
        <f t="shared" si="0"/>
        <v>0</v>
      </c>
      <c r="Y26" s="53">
        <v>0</v>
      </c>
      <c r="Z26" s="54">
        <v>0</v>
      </c>
      <c r="AA26" s="50">
        <v>0</v>
      </c>
      <c r="AB26" s="88">
        <f t="shared" si="1"/>
        <v>6</v>
      </c>
      <c r="AC26" s="53">
        <v>6</v>
      </c>
      <c r="AD26" s="54">
        <v>0</v>
      </c>
      <c r="AE26" s="50">
        <v>0</v>
      </c>
      <c r="AF26" s="53">
        <v>3</v>
      </c>
      <c r="AG26" s="83">
        <v>0</v>
      </c>
      <c r="AH26" s="53">
        <v>0</v>
      </c>
      <c r="AI26" s="50">
        <v>9</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101</v>
      </c>
      <c r="C30" s="53">
        <v>2</v>
      </c>
      <c r="D30" s="140">
        <v>3</v>
      </c>
      <c r="E30" s="54">
        <v>12</v>
      </c>
      <c r="F30" s="54">
        <v>8</v>
      </c>
      <c r="G30" s="54">
        <v>1</v>
      </c>
      <c r="H30" s="55">
        <v>5</v>
      </c>
      <c r="I30" s="55">
        <v>5</v>
      </c>
      <c r="J30" s="55">
        <v>6</v>
      </c>
      <c r="K30" s="55">
        <v>5</v>
      </c>
      <c r="L30" s="55">
        <v>5</v>
      </c>
      <c r="M30" s="55">
        <v>5</v>
      </c>
      <c r="N30" s="55">
        <v>14</v>
      </c>
      <c r="O30" s="55">
        <v>4</v>
      </c>
      <c r="P30" s="55">
        <v>4</v>
      </c>
      <c r="Q30" s="55">
        <v>9</v>
      </c>
      <c r="R30" s="55">
        <v>6</v>
      </c>
      <c r="S30" s="55">
        <v>7</v>
      </c>
      <c r="T30" s="53">
        <v>17</v>
      </c>
      <c r="U30" s="50">
        <v>84</v>
      </c>
      <c r="V30" s="53">
        <v>49</v>
      </c>
      <c r="W30" s="50">
        <v>52</v>
      </c>
      <c r="X30" s="77">
        <f t="shared" si="0"/>
        <v>12</v>
      </c>
      <c r="Y30" s="53">
        <v>12</v>
      </c>
      <c r="Z30" s="54">
        <f>+[7]RESUMEN!AR19+[7]RESUMEN!AR47</f>
        <v>0</v>
      </c>
      <c r="AA30" s="50">
        <f>+[7]RESUMEN!AS19+[7]RESUMEN!AS47</f>
        <v>0</v>
      </c>
      <c r="AB30" s="88">
        <f t="shared" si="1"/>
        <v>34</v>
      </c>
      <c r="AC30" s="53">
        <v>34</v>
      </c>
      <c r="AD30" s="54">
        <v>0</v>
      </c>
      <c r="AE30" s="50">
        <v>0</v>
      </c>
      <c r="AF30" s="53">
        <v>7</v>
      </c>
      <c r="AG30" s="83">
        <v>0</v>
      </c>
      <c r="AH30" s="53">
        <v>2</v>
      </c>
      <c r="AI30" s="50">
        <v>19</v>
      </c>
      <c r="AJ30" s="83">
        <v>68</v>
      </c>
      <c r="AK30" s="94"/>
      <c r="AL30" s="50">
        <v>17</v>
      </c>
      <c r="AM30" s="94"/>
      <c r="AN30" s="50">
        <v>6</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203</v>
      </c>
      <c r="C32" s="53">
        <v>0</v>
      </c>
      <c r="D32" s="140">
        <v>5</v>
      </c>
      <c r="E32" s="54">
        <v>6</v>
      </c>
      <c r="F32" s="54">
        <v>14</v>
      </c>
      <c r="G32" s="54">
        <v>13</v>
      </c>
      <c r="H32" s="55">
        <v>18</v>
      </c>
      <c r="I32" s="55">
        <v>12</v>
      </c>
      <c r="J32" s="55">
        <v>20</v>
      </c>
      <c r="K32" s="55">
        <v>26</v>
      </c>
      <c r="L32" s="55">
        <v>30</v>
      </c>
      <c r="M32" s="55">
        <v>18</v>
      </c>
      <c r="N32" s="55">
        <v>22</v>
      </c>
      <c r="O32" s="55">
        <v>8</v>
      </c>
      <c r="P32" s="55">
        <v>5</v>
      </c>
      <c r="Q32" s="55">
        <v>3</v>
      </c>
      <c r="R32" s="55">
        <v>1</v>
      </c>
      <c r="S32" s="55">
        <v>2</v>
      </c>
      <c r="T32" s="53">
        <v>11</v>
      </c>
      <c r="U32" s="50">
        <v>192</v>
      </c>
      <c r="V32" s="53">
        <v>79</v>
      </c>
      <c r="W32" s="50">
        <v>124</v>
      </c>
      <c r="X32" s="77">
        <f t="shared" si="0"/>
        <v>15</v>
      </c>
      <c r="Y32" s="53">
        <v>15</v>
      </c>
      <c r="Z32" s="54">
        <f>+[7]RESUMEN!AR51</f>
        <v>0</v>
      </c>
      <c r="AA32" s="50">
        <f>+[7]RESUMEN!AS51</f>
        <v>0</v>
      </c>
      <c r="AB32" s="88">
        <f t="shared" si="1"/>
        <v>22</v>
      </c>
      <c r="AC32" s="53">
        <v>21</v>
      </c>
      <c r="AD32" s="54">
        <v>0</v>
      </c>
      <c r="AE32" s="50">
        <v>1</v>
      </c>
      <c r="AF32" s="53">
        <v>17</v>
      </c>
      <c r="AG32" s="83">
        <v>33</v>
      </c>
      <c r="AH32" s="53">
        <v>6</v>
      </c>
      <c r="AI32" s="50">
        <v>32</v>
      </c>
      <c r="AJ32" s="83">
        <v>474</v>
      </c>
      <c r="AK32" s="94"/>
      <c r="AL32" s="50"/>
      <c r="AM32" s="94"/>
      <c r="AN32" s="50">
        <v>3</v>
      </c>
      <c r="AO32" s="95"/>
      <c r="AP32" s="142">
        <v>61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68</v>
      </c>
      <c r="C34" s="53">
        <v>41</v>
      </c>
      <c r="D34" s="140">
        <v>20</v>
      </c>
      <c r="E34" s="54">
        <v>7</v>
      </c>
      <c r="F34" s="62"/>
      <c r="G34" s="62"/>
      <c r="H34" s="62"/>
      <c r="I34" s="62"/>
      <c r="J34" s="62"/>
      <c r="K34" s="62"/>
      <c r="L34" s="62"/>
      <c r="M34" s="62"/>
      <c r="N34" s="62"/>
      <c r="O34" s="62"/>
      <c r="P34" s="62"/>
      <c r="Q34" s="62"/>
      <c r="R34" s="62"/>
      <c r="S34" s="62"/>
      <c r="T34" s="53">
        <v>68</v>
      </c>
      <c r="U34" s="63"/>
      <c r="V34" s="53">
        <v>50</v>
      </c>
      <c r="W34" s="50">
        <v>18</v>
      </c>
      <c r="X34" s="77">
        <f t="shared" si="0"/>
        <v>46</v>
      </c>
      <c r="Y34" s="53">
        <v>46</v>
      </c>
      <c r="Z34" s="54">
        <f>+[7]RESUMEN!AR20+[7]RESUMEN!AR66</f>
        <v>0</v>
      </c>
      <c r="AA34" s="50">
        <f>+[7]RESUMEN!AS20+[7]RESUMEN!AS66</f>
        <v>0</v>
      </c>
      <c r="AB34" s="88">
        <f t="shared" si="1"/>
        <v>0</v>
      </c>
      <c r="AC34" s="53">
        <v>0</v>
      </c>
      <c r="AD34" s="54">
        <v>0</v>
      </c>
      <c r="AE34" s="50">
        <v>0</v>
      </c>
      <c r="AF34" s="53">
        <v>45</v>
      </c>
      <c r="AG34" s="83">
        <v>0</v>
      </c>
      <c r="AH34" s="53">
        <v>9</v>
      </c>
      <c r="AI34" s="66">
        <v>0</v>
      </c>
      <c r="AJ34" s="83"/>
      <c r="AK34" s="94">
        <v>1</v>
      </c>
      <c r="AL34" s="50">
        <v>1</v>
      </c>
      <c r="AM34" s="94">
        <v>27</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403</v>
      </c>
      <c r="C35" s="61"/>
      <c r="D35" s="147"/>
      <c r="E35" s="62"/>
      <c r="F35" s="54">
        <v>18</v>
      </c>
      <c r="G35" s="54">
        <v>4</v>
      </c>
      <c r="H35" s="55">
        <v>16</v>
      </c>
      <c r="I35" s="55">
        <v>16</v>
      </c>
      <c r="J35" s="55">
        <v>20</v>
      </c>
      <c r="K35" s="55">
        <v>29</v>
      </c>
      <c r="L35" s="55">
        <v>39</v>
      </c>
      <c r="M35" s="55">
        <v>36</v>
      </c>
      <c r="N35" s="55">
        <v>52</v>
      </c>
      <c r="O35" s="55">
        <v>40</v>
      </c>
      <c r="P35" s="55">
        <v>49</v>
      </c>
      <c r="Q35" s="55">
        <v>37</v>
      </c>
      <c r="R35" s="55">
        <v>33</v>
      </c>
      <c r="S35" s="55">
        <v>14</v>
      </c>
      <c r="T35" s="61"/>
      <c r="U35" s="50">
        <v>403</v>
      </c>
      <c r="V35" s="53">
        <v>188</v>
      </c>
      <c r="W35" s="50">
        <v>215</v>
      </c>
      <c r="X35" s="97"/>
      <c r="Y35" s="61"/>
      <c r="Z35" s="62"/>
      <c r="AA35" s="63"/>
      <c r="AB35" s="88">
        <f t="shared" si="1"/>
        <v>285</v>
      </c>
      <c r="AC35" s="53">
        <v>285</v>
      </c>
      <c r="AD35" s="54">
        <v>0</v>
      </c>
      <c r="AE35" s="50">
        <v>0</v>
      </c>
      <c r="AF35" s="53">
        <v>123</v>
      </c>
      <c r="AG35" s="83">
        <v>95</v>
      </c>
      <c r="AH35" s="61"/>
      <c r="AI35" s="66">
        <v>80</v>
      </c>
      <c r="AJ35" s="66"/>
      <c r="AK35" s="97"/>
      <c r="AL35" s="50">
        <v>34</v>
      </c>
      <c r="AM35" s="97"/>
      <c r="AN35" s="50">
        <v>66</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216</v>
      </c>
      <c r="C38" s="61"/>
      <c r="D38" s="147"/>
      <c r="E38" s="62"/>
      <c r="F38" s="54">
        <v>6</v>
      </c>
      <c r="G38" s="54">
        <v>3</v>
      </c>
      <c r="H38" s="55">
        <v>2</v>
      </c>
      <c r="I38" s="55">
        <v>9</v>
      </c>
      <c r="J38" s="55">
        <v>19</v>
      </c>
      <c r="K38" s="55">
        <v>27</v>
      </c>
      <c r="L38" s="55">
        <v>27</v>
      </c>
      <c r="M38" s="55">
        <v>28</v>
      </c>
      <c r="N38" s="55">
        <v>15</v>
      </c>
      <c r="O38" s="55">
        <v>32</v>
      </c>
      <c r="P38" s="55">
        <v>16</v>
      </c>
      <c r="Q38" s="55">
        <v>10</v>
      </c>
      <c r="R38" s="55">
        <v>11</v>
      </c>
      <c r="S38" s="55">
        <v>11</v>
      </c>
      <c r="T38" s="61"/>
      <c r="U38" s="50">
        <v>216</v>
      </c>
      <c r="V38" s="53">
        <v>5</v>
      </c>
      <c r="W38" s="50">
        <v>211</v>
      </c>
      <c r="X38" s="97"/>
      <c r="Y38" s="61"/>
      <c r="Z38" s="62"/>
      <c r="AA38" s="63"/>
      <c r="AB38" s="88">
        <f t="shared" si="1"/>
        <v>91</v>
      </c>
      <c r="AC38" s="53">
        <v>91</v>
      </c>
      <c r="AD38" s="54">
        <v>0</v>
      </c>
      <c r="AE38" s="50">
        <v>0</v>
      </c>
      <c r="AF38" s="53">
        <v>1</v>
      </c>
      <c r="AG38" s="83">
        <v>0</v>
      </c>
      <c r="AH38" s="61"/>
      <c r="AI38" s="50">
        <v>24</v>
      </c>
      <c r="AJ38" s="83">
        <v>0</v>
      </c>
      <c r="AK38" s="97"/>
      <c r="AL38" s="50">
        <v>1</v>
      </c>
      <c r="AM38" s="97"/>
      <c r="AN38" s="50">
        <v>4</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300</v>
      </c>
      <c r="C47" s="61"/>
      <c r="D47" s="147"/>
      <c r="E47" s="54">
        <v>1</v>
      </c>
      <c r="F47" s="54">
        <v>54</v>
      </c>
      <c r="G47" s="54">
        <v>55</v>
      </c>
      <c r="H47" s="55">
        <v>68</v>
      </c>
      <c r="I47" s="55">
        <v>54</v>
      </c>
      <c r="J47" s="55">
        <v>47</v>
      </c>
      <c r="K47" s="55">
        <v>19</v>
      </c>
      <c r="L47" s="55">
        <v>2</v>
      </c>
      <c r="M47" s="147"/>
      <c r="N47" s="147"/>
      <c r="O47" s="147"/>
      <c r="P47" s="147"/>
      <c r="Q47" s="147"/>
      <c r="R47" s="147"/>
      <c r="S47" s="147"/>
      <c r="T47" s="53">
        <v>1</v>
      </c>
      <c r="U47" s="50">
        <v>299</v>
      </c>
      <c r="V47" s="61"/>
      <c r="W47" s="50">
        <v>300</v>
      </c>
      <c r="X47" s="77">
        <f t="shared" si="0"/>
        <v>0</v>
      </c>
      <c r="Y47" s="53">
        <f>+[7]RESUMEN!AQ102</f>
        <v>0</v>
      </c>
      <c r="Z47" s="54">
        <f>+[7]RESUMEN!AR102</f>
        <v>0</v>
      </c>
      <c r="AA47" s="50">
        <f>+[7]RESUMEN!AS102</f>
        <v>0</v>
      </c>
      <c r="AB47" s="88">
        <f t="shared" si="1"/>
        <v>105</v>
      </c>
      <c r="AC47" s="53">
        <v>105</v>
      </c>
      <c r="AD47" s="54">
        <v>0</v>
      </c>
      <c r="AE47" s="50">
        <v>0</v>
      </c>
      <c r="AF47" s="53">
        <v>102</v>
      </c>
      <c r="AG47" s="83">
        <v>0</v>
      </c>
      <c r="AH47" s="53">
        <v>0</v>
      </c>
      <c r="AI47" s="50">
        <v>69</v>
      </c>
      <c r="AJ47" s="83"/>
      <c r="AK47" s="94"/>
      <c r="AL47" s="50"/>
      <c r="AM47" s="94"/>
      <c r="AN47" s="50">
        <v>6</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352</v>
      </c>
      <c r="C48" s="53"/>
      <c r="D48" s="140"/>
      <c r="E48" s="54">
        <v>1</v>
      </c>
      <c r="F48" s="54">
        <v>21</v>
      </c>
      <c r="G48" s="54">
        <v>11</v>
      </c>
      <c r="H48" s="55">
        <v>18</v>
      </c>
      <c r="I48" s="55">
        <v>32</v>
      </c>
      <c r="J48" s="55">
        <v>25</v>
      </c>
      <c r="K48" s="55">
        <v>55</v>
      </c>
      <c r="L48" s="55">
        <v>81</v>
      </c>
      <c r="M48" s="55">
        <v>40</v>
      </c>
      <c r="N48" s="55">
        <v>17</v>
      </c>
      <c r="O48" s="55">
        <v>22</v>
      </c>
      <c r="P48" s="55">
        <v>13</v>
      </c>
      <c r="Q48" s="55">
        <v>6</v>
      </c>
      <c r="R48" s="55">
        <v>9</v>
      </c>
      <c r="S48" s="55">
        <v>1</v>
      </c>
      <c r="T48" s="53">
        <v>1</v>
      </c>
      <c r="U48" s="50">
        <v>351</v>
      </c>
      <c r="V48" s="61"/>
      <c r="W48" s="50">
        <v>352</v>
      </c>
      <c r="X48" s="77">
        <f t="shared" si="0"/>
        <v>0</v>
      </c>
      <c r="Y48" s="53">
        <f>+[7]RESUMEN!AQ89</f>
        <v>0</v>
      </c>
      <c r="Z48" s="54">
        <f>+[7]RESUMEN!AR89</f>
        <v>0</v>
      </c>
      <c r="AA48" s="50">
        <f>+[7]RESUMEN!AS89</f>
        <v>0</v>
      </c>
      <c r="AB48" s="88">
        <f t="shared" si="1"/>
        <v>191</v>
      </c>
      <c r="AC48" s="53">
        <v>184</v>
      </c>
      <c r="AD48" s="54">
        <v>7</v>
      </c>
      <c r="AE48" s="50">
        <v>0</v>
      </c>
      <c r="AF48" s="53">
        <v>88</v>
      </c>
      <c r="AG48" s="83">
        <v>0</v>
      </c>
      <c r="AH48" s="53"/>
      <c r="AI48" s="50">
        <v>94</v>
      </c>
      <c r="AJ48" s="83"/>
      <c r="AK48" s="94"/>
      <c r="AL48" s="50">
        <v>1</v>
      </c>
      <c r="AM48" s="94"/>
      <c r="AN48" s="50">
        <v>30</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200</v>
      </c>
      <c r="C49" s="61"/>
      <c r="D49" s="147"/>
      <c r="E49" s="147"/>
      <c r="F49" s="54">
        <v>1</v>
      </c>
      <c r="G49" s="54">
        <v>11</v>
      </c>
      <c r="H49" s="55">
        <v>22</v>
      </c>
      <c r="I49" s="55">
        <v>26</v>
      </c>
      <c r="J49" s="55">
        <v>31</v>
      </c>
      <c r="K49" s="55">
        <v>32</v>
      </c>
      <c r="L49" s="55">
        <v>27</v>
      </c>
      <c r="M49" s="55">
        <v>20</v>
      </c>
      <c r="N49" s="55">
        <v>13</v>
      </c>
      <c r="O49" s="55">
        <v>12</v>
      </c>
      <c r="P49" s="55">
        <v>4</v>
      </c>
      <c r="Q49" s="55">
        <v>1</v>
      </c>
      <c r="R49" s="55">
        <v>0</v>
      </c>
      <c r="S49" s="55">
        <v>0</v>
      </c>
      <c r="T49" s="61"/>
      <c r="U49" s="50">
        <v>200</v>
      </c>
      <c r="V49" s="61"/>
      <c r="W49" s="50">
        <v>200</v>
      </c>
      <c r="X49" s="77">
        <f t="shared" si="0"/>
        <v>0</v>
      </c>
      <c r="Y49" s="53"/>
      <c r="Z49" s="54"/>
      <c r="AA49" s="50"/>
      <c r="AB49" s="88">
        <f t="shared" si="1"/>
        <v>102</v>
      </c>
      <c r="AC49" s="53">
        <v>102</v>
      </c>
      <c r="AD49" s="54">
        <v>0</v>
      </c>
      <c r="AE49" s="50">
        <v>0</v>
      </c>
      <c r="AF49" s="53">
        <v>101</v>
      </c>
      <c r="AG49" s="83">
        <v>0</v>
      </c>
      <c r="AH49" s="53"/>
      <c r="AI49" s="50">
        <v>23</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14</v>
      </c>
      <c r="C50" s="61"/>
      <c r="D50" s="147"/>
      <c r="E50" s="147"/>
      <c r="F50" s="147"/>
      <c r="G50" s="54">
        <v>2</v>
      </c>
      <c r="H50" s="55">
        <v>2</v>
      </c>
      <c r="I50" s="55">
        <v>7</v>
      </c>
      <c r="J50" s="55">
        <v>2</v>
      </c>
      <c r="K50" s="55">
        <v>1</v>
      </c>
      <c r="L50" s="55">
        <v>0</v>
      </c>
      <c r="M50" s="55">
        <v>0</v>
      </c>
      <c r="N50" s="55">
        <v>0</v>
      </c>
      <c r="O50" s="55">
        <v>0</v>
      </c>
      <c r="P50" s="55">
        <v>0</v>
      </c>
      <c r="Q50" s="55">
        <v>0</v>
      </c>
      <c r="R50" s="55">
        <v>0</v>
      </c>
      <c r="S50" s="55">
        <v>0</v>
      </c>
      <c r="T50" s="61"/>
      <c r="U50" s="50">
        <v>14</v>
      </c>
      <c r="V50" s="61"/>
      <c r="W50" s="50">
        <v>14</v>
      </c>
      <c r="X50" s="77">
        <f t="shared" si="0"/>
        <v>0</v>
      </c>
      <c r="Y50" s="53">
        <f>+[7]RESUMEN!AQ106</f>
        <v>0</v>
      </c>
      <c r="Z50" s="54">
        <f>+[7]RESUMEN!AR106</f>
        <v>0</v>
      </c>
      <c r="AA50" s="50">
        <f>+[7]RESUMEN!AS106</f>
        <v>0</v>
      </c>
      <c r="AB50" s="88">
        <f t="shared" si="1"/>
        <v>2</v>
      </c>
      <c r="AC50" s="53">
        <v>2</v>
      </c>
      <c r="AD50" s="54">
        <v>0</v>
      </c>
      <c r="AE50" s="50">
        <v>0</v>
      </c>
      <c r="AF50" s="53">
        <v>1</v>
      </c>
      <c r="AG50" s="83">
        <v>0</v>
      </c>
      <c r="AH50" s="53"/>
      <c r="AI50" s="50">
        <v>8</v>
      </c>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879</v>
      </c>
      <c r="C51" s="53">
        <v>82</v>
      </c>
      <c r="D51" s="140">
        <v>75</v>
      </c>
      <c r="E51" s="54">
        <v>35</v>
      </c>
      <c r="F51" s="54">
        <v>21</v>
      </c>
      <c r="G51" s="54">
        <v>11</v>
      </c>
      <c r="H51" s="55">
        <v>11</v>
      </c>
      <c r="I51" s="55">
        <v>21</v>
      </c>
      <c r="J51" s="55">
        <v>39</v>
      </c>
      <c r="K51" s="55">
        <v>45</v>
      </c>
      <c r="L51" s="55">
        <v>65</v>
      </c>
      <c r="M51" s="55">
        <v>53</v>
      </c>
      <c r="N51" s="55">
        <v>36</v>
      </c>
      <c r="O51" s="55">
        <v>36</v>
      </c>
      <c r="P51" s="55">
        <v>90</v>
      </c>
      <c r="Q51" s="55">
        <v>90</v>
      </c>
      <c r="R51" s="55">
        <v>89</v>
      </c>
      <c r="S51" s="55">
        <v>80</v>
      </c>
      <c r="T51" s="53">
        <v>192</v>
      </c>
      <c r="U51" s="50">
        <v>687</v>
      </c>
      <c r="V51" s="53">
        <v>474</v>
      </c>
      <c r="W51" s="50">
        <v>405</v>
      </c>
      <c r="X51" s="77">
        <f t="shared" si="0"/>
        <v>96</v>
      </c>
      <c r="Y51" s="53">
        <v>89</v>
      </c>
      <c r="Z51" s="54">
        <v>0</v>
      </c>
      <c r="AA51" s="50">
        <v>7</v>
      </c>
      <c r="AB51" s="88">
        <f t="shared" si="1"/>
        <v>265</v>
      </c>
      <c r="AC51" s="53">
        <v>195</v>
      </c>
      <c r="AD51" s="54">
        <v>0</v>
      </c>
      <c r="AE51" s="50">
        <v>70</v>
      </c>
      <c r="AF51" s="53">
        <v>218</v>
      </c>
      <c r="AG51" s="83">
        <v>92</v>
      </c>
      <c r="AH51" s="53">
        <v>53</v>
      </c>
      <c r="AI51" s="50">
        <v>178</v>
      </c>
      <c r="AJ51" s="83">
        <v>31</v>
      </c>
      <c r="AK51" s="94">
        <v>3</v>
      </c>
      <c r="AL51" s="50"/>
      <c r="AM51" s="94">
        <v>44</v>
      </c>
      <c r="AN51" s="50">
        <v>78</v>
      </c>
      <c r="AO51" s="95"/>
      <c r="AP51" s="142">
        <v>95</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202</v>
      </c>
      <c r="C53" s="53">
        <v>19</v>
      </c>
      <c r="D53" s="140">
        <v>38</v>
      </c>
      <c r="E53" s="54">
        <v>16</v>
      </c>
      <c r="F53" s="54">
        <v>6</v>
      </c>
      <c r="G53" s="54">
        <v>7</v>
      </c>
      <c r="H53" s="55">
        <v>1</v>
      </c>
      <c r="I53" s="55">
        <v>10</v>
      </c>
      <c r="J53" s="55">
        <v>10</v>
      </c>
      <c r="K53" s="55">
        <v>4</v>
      </c>
      <c r="L53" s="55">
        <v>4</v>
      </c>
      <c r="M53" s="55">
        <v>4</v>
      </c>
      <c r="N53" s="55">
        <v>6</v>
      </c>
      <c r="O53" s="55">
        <v>10</v>
      </c>
      <c r="P53" s="55">
        <v>18</v>
      </c>
      <c r="Q53" s="55">
        <v>11</v>
      </c>
      <c r="R53" s="55">
        <v>16</v>
      </c>
      <c r="S53" s="55">
        <v>22</v>
      </c>
      <c r="T53" s="53">
        <v>73</v>
      </c>
      <c r="U53" s="50">
        <v>129</v>
      </c>
      <c r="V53" s="53">
        <v>105</v>
      </c>
      <c r="W53" s="50">
        <v>97</v>
      </c>
      <c r="X53" s="77">
        <f t="shared" si="0"/>
        <v>25</v>
      </c>
      <c r="Y53" s="53">
        <v>16</v>
      </c>
      <c r="Z53" s="54">
        <v>0</v>
      </c>
      <c r="AA53" s="50">
        <v>9</v>
      </c>
      <c r="AB53" s="88">
        <f t="shared" si="1"/>
        <v>86</v>
      </c>
      <c r="AC53" s="53">
        <v>76</v>
      </c>
      <c r="AD53" s="54">
        <v>0</v>
      </c>
      <c r="AE53" s="50">
        <v>10</v>
      </c>
      <c r="AF53" s="53">
        <v>81</v>
      </c>
      <c r="AG53" s="83">
        <v>0</v>
      </c>
      <c r="AH53" s="53">
        <v>9</v>
      </c>
      <c r="AI53" s="50">
        <v>22</v>
      </c>
      <c r="AJ53" s="83"/>
      <c r="AK53" s="94">
        <v>2</v>
      </c>
      <c r="AL53" s="50"/>
      <c r="AM53" s="94">
        <v>8</v>
      </c>
      <c r="AN53" s="50">
        <v>6</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571</v>
      </c>
      <c r="C55" s="53">
        <v>51</v>
      </c>
      <c r="D55" s="140">
        <v>32</v>
      </c>
      <c r="E55" s="54">
        <v>22</v>
      </c>
      <c r="F55" s="54">
        <v>32</v>
      </c>
      <c r="G55" s="54">
        <v>15</v>
      </c>
      <c r="H55" s="55">
        <v>20</v>
      </c>
      <c r="I55" s="55">
        <v>24</v>
      </c>
      <c r="J55" s="55">
        <v>22</v>
      </c>
      <c r="K55" s="55">
        <v>35</v>
      </c>
      <c r="L55" s="55">
        <v>48</v>
      </c>
      <c r="M55" s="55">
        <v>38</v>
      </c>
      <c r="N55" s="55">
        <v>56</v>
      </c>
      <c r="O55" s="55">
        <v>39</v>
      </c>
      <c r="P55" s="55">
        <v>41</v>
      </c>
      <c r="Q55" s="55">
        <v>48</v>
      </c>
      <c r="R55" s="55">
        <v>29</v>
      </c>
      <c r="S55" s="55">
        <v>19</v>
      </c>
      <c r="T55" s="53">
        <v>105</v>
      </c>
      <c r="U55" s="50">
        <v>466</v>
      </c>
      <c r="V55" s="53">
        <v>253</v>
      </c>
      <c r="W55" s="50">
        <v>318</v>
      </c>
      <c r="X55" s="77">
        <f t="shared" si="0"/>
        <v>54</v>
      </c>
      <c r="Y55" s="53">
        <v>36</v>
      </c>
      <c r="Z55" s="54">
        <v>0</v>
      </c>
      <c r="AA55" s="50">
        <v>18</v>
      </c>
      <c r="AB55" s="88">
        <f t="shared" si="1"/>
        <v>266</v>
      </c>
      <c r="AC55" s="53">
        <v>195</v>
      </c>
      <c r="AD55" s="54">
        <v>0</v>
      </c>
      <c r="AE55" s="50">
        <v>71</v>
      </c>
      <c r="AF55" s="53">
        <v>162</v>
      </c>
      <c r="AG55" s="83">
        <v>298</v>
      </c>
      <c r="AH55" s="53">
        <v>38</v>
      </c>
      <c r="AI55" s="50">
        <v>110</v>
      </c>
      <c r="AJ55" s="83"/>
      <c r="AK55" s="94"/>
      <c r="AL55" s="50">
        <v>31</v>
      </c>
      <c r="AM55" s="94">
        <v>53</v>
      </c>
      <c r="AN55" s="50">
        <v>52</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232</v>
      </c>
      <c r="C56" s="53"/>
      <c r="D56" s="140"/>
      <c r="E56" s="54">
        <v>0</v>
      </c>
      <c r="F56" s="54">
        <v>0</v>
      </c>
      <c r="G56" s="54">
        <v>0</v>
      </c>
      <c r="H56" s="55">
        <v>8</v>
      </c>
      <c r="I56" s="55">
        <v>4</v>
      </c>
      <c r="J56" s="55">
        <v>8</v>
      </c>
      <c r="K56" s="55">
        <v>4</v>
      </c>
      <c r="L56" s="55">
        <v>8</v>
      </c>
      <c r="M56" s="55">
        <v>6</v>
      </c>
      <c r="N56" s="55">
        <v>10</v>
      </c>
      <c r="O56" s="55">
        <v>16</v>
      </c>
      <c r="P56" s="55">
        <v>32</v>
      </c>
      <c r="Q56" s="55">
        <v>46</v>
      </c>
      <c r="R56" s="55">
        <v>38</v>
      </c>
      <c r="S56" s="55">
        <v>52</v>
      </c>
      <c r="T56" s="53"/>
      <c r="U56" s="50">
        <v>232</v>
      </c>
      <c r="V56" s="53">
        <v>216</v>
      </c>
      <c r="W56" s="50">
        <v>16</v>
      </c>
      <c r="X56" s="77">
        <f t="shared" si="0"/>
        <v>0</v>
      </c>
      <c r="Y56" s="53">
        <v>0</v>
      </c>
      <c r="Z56" s="54">
        <v>0</v>
      </c>
      <c r="AA56" s="50">
        <v>0</v>
      </c>
      <c r="AB56" s="88">
        <f t="shared" si="1"/>
        <v>62</v>
      </c>
      <c r="AC56" s="53">
        <v>62</v>
      </c>
      <c r="AD56" s="54">
        <v>0</v>
      </c>
      <c r="AE56" s="50">
        <v>0</v>
      </c>
      <c r="AF56" s="53">
        <v>6</v>
      </c>
      <c r="AG56" s="83">
        <v>31</v>
      </c>
      <c r="AH56" s="53"/>
      <c r="AI56" s="50">
        <v>24</v>
      </c>
      <c r="AJ56" s="83"/>
      <c r="AK56" s="94"/>
      <c r="AL56" s="50">
        <v>23</v>
      </c>
      <c r="AM56" s="94"/>
      <c r="AN56" s="50">
        <v>9</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23" t="s">
        <v>36</v>
      </c>
      <c r="B58" s="71">
        <f>SUM(B12:B57)</f>
        <v>5304</v>
      </c>
      <c r="C58" s="72">
        <f>SUM(C12:C27,C29:C34,C36,C39:C40,C42,C44:C53,C55:C57)</f>
        <v>526</v>
      </c>
      <c r="D58" s="85">
        <f>SUM(D12:D13,D15:D27,D29:D34,D36,D39:D40,D42,D44:D53,D55:D57)</f>
        <v>343</v>
      </c>
      <c r="E58" s="73">
        <f>SUM(E12:E13,E15:E27,E29:E34,E36,E39:E40,E42,E44:E53,E55:E57)</f>
        <v>222</v>
      </c>
      <c r="F58" s="91">
        <f>SUM(F12:F13,F15:F27,F29:F57)</f>
        <v>235</v>
      </c>
      <c r="G58" s="74">
        <f>SUM(G13,G15:G27,G29:G57)</f>
        <v>156</v>
      </c>
      <c r="H58" s="74">
        <f>SUM(H13,H15:H27,H29:H33,H35:H57)</f>
        <v>221</v>
      </c>
      <c r="I58" s="74">
        <f t="shared" ref="I58:N58" si="18">SUM(I13,I15:I27,I29:I33,I35:I57)</f>
        <v>246</v>
      </c>
      <c r="J58" s="74">
        <f t="shared" si="18"/>
        <v>281</v>
      </c>
      <c r="K58" s="74">
        <f t="shared" si="18"/>
        <v>320</v>
      </c>
      <c r="L58" s="74">
        <f t="shared" si="18"/>
        <v>400</v>
      </c>
      <c r="M58" s="74">
        <f t="shared" si="18"/>
        <v>315</v>
      </c>
      <c r="N58" s="74">
        <f t="shared" si="18"/>
        <v>326</v>
      </c>
      <c r="O58" s="74">
        <f>SUM(O13,O15:O27,O28:O33,O35:O57)</f>
        <v>316</v>
      </c>
      <c r="P58" s="74">
        <f>SUM(P13,P15:P27,P28:P33,P35:P57)</f>
        <v>377</v>
      </c>
      <c r="Q58" s="74">
        <f>SUM(Q13,Q15:Q27,Q28:Q33,Q35:Q57)</f>
        <v>367</v>
      </c>
      <c r="R58" s="74">
        <f>SUM(R13,R15:R27,R28:R33,R35:R57)</f>
        <v>330</v>
      </c>
      <c r="S58" s="74">
        <f>SUM(S13,S15:S27,S28:S33,S35:S57)</f>
        <v>323</v>
      </c>
      <c r="T58" s="79">
        <f>SUM(T12:T27,T29:T34,T36,T39:T40,T42,T44:T53,T55:T57)</f>
        <v>1091</v>
      </c>
      <c r="U58" s="75">
        <f>SUM(U12:U13,U15:U57)</f>
        <v>4213</v>
      </c>
      <c r="V58" s="79">
        <f>SUM(V12:V46,V51:V57)</f>
        <v>2162</v>
      </c>
      <c r="W58" s="75">
        <f>SUM(W12:W57)</f>
        <v>3142</v>
      </c>
      <c r="X58" s="79">
        <f>SUM(X12:X27,X29:X34,X36,X39:X40,X42,X44:X53,X55:X57)</f>
        <v>449</v>
      </c>
      <c r="Y58" s="79">
        <f>SUM(Y12:Y27,Y29:Y34,Y36,Y39:Y40,Y42,Y44:Y53,Y55:Y57)</f>
        <v>397</v>
      </c>
      <c r="Z58" s="73">
        <f>SUM(Z12:Z27,Z29:Z34,Z36,Z39:Z40,Z42,Z44:Z53,Z55:Z57)</f>
        <v>0</v>
      </c>
      <c r="AA58" s="85">
        <f>SUM(AA12:AA27,AA29:AA34,AA36,AA39:AA40,AA42,AA44:AA53,AA55:AA57)</f>
        <v>52</v>
      </c>
      <c r="AB58" s="72">
        <f>SUM(AB12:AB13,AB15:AB57)</f>
        <v>1893</v>
      </c>
      <c r="AC58" s="79">
        <f>SUM(AC12:AC13,AC15:AC57)</f>
        <v>1734</v>
      </c>
      <c r="AD58" s="73">
        <f>SUM(AD12:AD13,AD15:AD57)</f>
        <v>7</v>
      </c>
      <c r="AE58" s="75">
        <f>SUM(AE12:AE13,AE15:AE57)</f>
        <v>152</v>
      </c>
      <c r="AF58" s="72">
        <f>SUM(AF12:AF13,AF15:AF18,AF20,AF22,AF24:AF45,AF47:AF57)</f>
        <v>1250</v>
      </c>
      <c r="AG58" s="85">
        <f>SUM(AG12:AG13,AG15:AG18,AG20,AG22,AG24:AG45,AG47:AG57)</f>
        <v>638</v>
      </c>
      <c r="AH58" s="79">
        <f>SUM(AH12:AH27,AH29:AH34,AH36,AH39:AH40,AH42,AH44:AH53,AH55:AH57)</f>
        <v>206</v>
      </c>
      <c r="AI58" s="75">
        <f>SUM(AI12:AI13,AI15:AI57)</f>
        <v>851</v>
      </c>
      <c r="AJ58" s="85">
        <f>SUM(AJ12:AJ57)</f>
        <v>680</v>
      </c>
      <c r="AK58" s="79">
        <f>SUM(AK12:AK27,AK29:AK34,AK36,AK39:AK40,AK42,AK44:AK53,AK55:AK57)</f>
        <v>7</v>
      </c>
      <c r="AL58" s="75">
        <f>SUM(AL12:AL13,AL15:AL57)</f>
        <v>182</v>
      </c>
      <c r="AM58" s="79">
        <f>SUM(AM12:AM27,AM29:AM34,AM36,AM39:AM40,AM42,AM44:AM53,AM55:AM57)</f>
        <v>167</v>
      </c>
      <c r="AN58" s="75">
        <f>SUM(AN12:AN13,AN15:AN57)</f>
        <v>383</v>
      </c>
      <c r="AO58" s="100"/>
      <c r="AP58" s="157">
        <f t="shared" ref="AP58:AV58" si="19">SUM(AP12:AP57)</f>
        <v>390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221"/>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222"/>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26" t="s">
        <v>90</v>
      </c>
      <c r="V61" s="226"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747</v>
      </c>
      <c r="D62" s="64">
        <v>1</v>
      </c>
      <c r="E62" s="132">
        <v>1</v>
      </c>
      <c r="F62" s="65">
        <v>1</v>
      </c>
      <c r="G62" s="65">
        <v>4</v>
      </c>
      <c r="H62" s="65">
        <v>40</v>
      </c>
      <c r="I62" s="65">
        <v>39</v>
      </c>
      <c r="J62" s="65">
        <v>49</v>
      </c>
      <c r="K62" s="65">
        <v>58</v>
      </c>
      <c r="L62" s="65">
        <v>31</v>
      </c>
      <c r="M62" s="65">
        <v>61</v>
      </c>
      <c r="N62" s="65">
        <v>38</v>
      </c>
      <c r="O62" s="65">
        <v>57</v>
      </c>
      <c r="P62" s="65">
        <v>47</v>
      </c>
      <c r="Q62" s="65">
        <v>94</v>
      </c>
      <c r="R62" s="65">
        <v>101</v>
      </c>
      <c r="S62" s="65">
        <v>69</v>
      </c>
      <c r="T62" s="76">
        <v>56</v>
      </c>
      <c r="U62" s="47">
        <v>378</v>
      </c>
      <c r="V62" s="47">
        <v>369</v>
      </c>
      <c r="W62" s="163">
        <v>747</v>
      </c>
      <c r="X62" s="164">
        <v>719</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350</v>
      </c>
      <c r="D63" s="147"/>
      <c r="E63" s="147"/>
      <c r="F63" s="54"/>
      <c r="G63" s="54">
        <v>67</v>
      </c>
      <c r="H63" s="54">
        <v>63</v>
      </c>
      <c r="I63" s="54">
        <v>83</v>
      </c>
      <c r="J63" s="54">
        <v>62</v>
      </c>
      <c r="K63" s="54">
        <v>53</v>
      </c>
      <c r="L63" s="54">
        <v>22</v>
      </c>
      <c r="M63" s="54"/>
      <c r="N63" s="54"/>
      <c r="O63" s="54"/>
      <c r="P63" s="54"/>
      <c r="Q63" s="54"/>
      <c r="R63" s="54"/>
      <c r="S63" s="54"/>
      <c r="T63" s="50"/>
      <c r="U63" s="48"/>
      <c r="V63" s="48">
        <v>350</v>
      </c>
      <c r="W63" s="94">
        <v>350</v>
      </c>
      <c r="X63" s="142">
        <v>350</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266"/>
      <c r="B64" s="23" t="s">
        <v>157</v>
      </c>
      <c r="C64" s="59">
        <f>SUM(D64:T64)</f>
        <v>108</v>
      </c>
      <c r="D64" s="54"/>
      <c r="E64" s="54"/>
      <c r="F64" s="54"/>
      <c r="G64" s="54">
        <v>7</v>
      </c>
      <c r="H64" s="54">
        <v>8</v>
      </c>
      <c r="I64" s="54">
        <v>10</v>
      </c>
      <c r="J64" s="54">
        <v>20</v>
      </c>
      <c r="K64" s="54">
        <v>12</v>
      </c>
      <c r="L64" s="54">
        <v>11</v>
      </c>
      <c r="M64" s="54">
        <v>12</v>
      </c>
      <c r="N64" s="54">
        <v>11</v>
      </c>
      <c r="O64" s="54">
        <v>5</v>
      </c>
      <c r="P64" s="54">
        <v>5</v>
      </c>
      <c r="Q64" s="54">
        <v>3</v>
      </c>
      <c r="R64" s="54">
        <v>2</v>
      </c>
      <c r="S64" s="54">
        <v>2</v>
      </c>
      <c r="T64" s="50"/>
      <c r="U64" s="48">
        <v>4</v>
      </c>
      <c r="V64" s="48">
        <v>104</v>
      </c>
      <c r="W64" s="94">
        <v>108</v>
      </c>
      <c r="X64" s="142">
        <v>74</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422</v>
      </c>
      <c r="D66" s="53">
        <v>84</v>
      </c>
      <c r="E66" s="140">
        <v>23</v>
      </c>
      <c r="F66" s="54">
        <v>40</v>
      </c>
      <c r="G66" s="54">
        <v>18</v>
      </c>
      <c r="H66" s="54">
        <v>12</v>
      </c>
      <c r="I66" s="54">
        <v>13</v>
      </c>
      <c r="J66" s="54">
        <v>4</v>
      </c>
      <c r="K66" s="54">
        <v>21</v>
      </c>
      <c r="L66" s="54">
        <v>10</v>
      </c>
      <c r="M66" s="54">
        <v>16</v>
      </c>
      <c r="N66" s="54">
        <v>19</v>
      </c>
      <c r="O66" s="54">
        <v>22</v>
      </c>
      <c r="P66" s="54">
        <v>22</v>
      </c>
      <c r="Q66" s="54">
        <v>25</v>
      </c>
      <c r="R66" s="54">
        <v>31</v>
      </c>
      <c r="S66" s="140">
        <v>32</v>
      </c>
      <c r="T66" s="50">
        <v>30</v>
      </c>
      <c r="U66" s="48">
        <v>172</v>
      </c>
      <c r="V66" s="48">
        <v>250</v>
      </c>
      <c r="W66" s="94">
        <v>422</v>
      </c>
      <c r="X66" s="142">
        <v>380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128</v>
      </c>
      <c r="D68" s="53">
        <v>35</v>
      </c>
      <c r="E68" s="140">
        <v>27</v>
      </c>
      <c r="F68" s="54">
        <v>8</v>
      </c>
      <c r="G68" s="54">
        <v>2</v>
      </c>
      <c r="H68" s="54">
        <v>5</v>
      </c>
      <c r="I68" s="54">
        <v>4</v>
      </c>
      <c r="J68" s="54">
        <v>7</v>
      </c>
      <c r="K68" s="54">
        <v>4</v>
      </c>
      <c r="L68" s="54">
        <v>2</v>
      </c>
      <c r="M68" s="54"/>
      <c r="N68" s="54"/>
      <c r="O68" s="54">
        <v>6</v>
      </c>
      <c r="P68" s="140">
        <v>1</v>
      </c>
      <c r="Q68" s="140">
        <v>10</v>
      </c>
      <c r="R68" s="54">
        <v>5</v>
      </c>
      <c r="S68" s="140">
        <v>6</v>
      </c>
      <c r="T68" s="50">
        <v>6</v>
      </c>
      <c r="U68" s="48">
        <v>80</v>
      </c>
      <c r="V68" s="48">
        <v>48</v>
      </c>
      <c r="W68" s="94">
        <v>128</v>
      </c>
      <c r="X68" s="142">
        <v>52</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229</v>
      </c>
      <c r="D71" s="53"/>
      <c r="E71" s="140"/>
      <c r="F71" s="54">
        <v>1</v>
      </c>
      <c r="G71" s="54"/>
      <c r="H71" s="54"/>
      <c r="I71" s="54"/>
      <c r="J71" s="54"/>
      <c r="K71" s="54">
        <v>1</v>
      </c>
      <c r="L71" s="54"/>
      <c r="M71" s="54">
        <v>1</v>
      </c>
      <c r="N71" s="54">
        <v>1</v>
      </c>
      <c r="O71" s="54"/>
      <c r="P71" s="54"/>
      <c r="Q71" s="54">
        <v>67</v>
      </c>
      <c r="R71" s="54">
        <v>72</v>
      </c>
      <c r="S71" s="140">
        <v>52</v>
      </c>
      <c r="T71" s="50">
        <v>34</v>
      </c>
      <c r="U71" s="48">
        <v>86</v>
      </c>
      <c r="V71" s="48">
        <v>143</v>
      </c>
      <c r="W71" s="94">
        <v>229</v>
      </c>
      <c r="X71" s="142">
        <v>25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1984</v>
      </c>
      <c r="D73" s="170">
        <f>SUM(D62:D72)</f>
        <v>120</v>
      </c>
      <c r="E73" s="171">
        <f t="shared" si="30"/>
        <v>51</v>
      </c>
      <c r="F73" s="73">
        <f t="shared" si="30"/>
        <v>50</v>
      </c>
      <c r="G73" s="73">
        <f t="shared" si="30"/>
        <v>98</v>
      </c>
      <c r="H73" s="73">
        <f t="shared" si="30"/>
        <v>128</v>
      </c>
      <c r="I73" s="73">
        <f t="shared" si="30"/>
        <v>149</v>
      </c>
      <c r="J73" s="73">
        <f t="shared" si="30"/>
        <v>142</v>
      </c>
      <c r="K73" s="73">
        <f t="shared" si="30"/>
        <v>149</v>
      </c>
      <c r="L73" s="73">
        <f t="shared" si="30"/>
        <v>76</v>
      </c>
      <c r="M73" s="73">
        <f t="shared" si="30"/>
        <v>90</v>
      </c>
      <c r="N73" s="73">
        <f t="shared" si="30"/>
        <v>69</v>
      </c>
      <c r="O73" s="73">
        <f t="shared" si="30"/>
        <v>90</v>
      </c>
      <c r="P73" s="73">
        <f t="shared" si="30"/>
        <v>75</v>
      </c>
      <c r="Q73" s="73">
        <f t="shared" si="30"/>
        <v>199</v>
      </c>
      <c r="R73" s="73">
        <f t="shared" si="30"/>
        <v>211</v>
      </c>
      <c r="S73" s="73">
        <f t="shared" si="30"/>
        <v>161</v>
      </c>
      <c r="T73" s="75">
        <f t="shared" si="30"/>
        <v>126</v>
      </c>
      <c r="U73" s="92">
        <f t="shared" si="30"/>
        <v>720</v>
      </c>
      <c r="V73" s="92">
        <f t="shared" si="30"/>
        <v>1264</v>
      </c>
      <c r="W73" s="172">
        <f t="shared" si="30"/>
        <v>1984</v>
      </c>
      <c r="X73" s="173">
        <f t="shared" si="30"/>
        <v>1600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26" t="s">
        <v>90</v>
      </c>
      <c r="V76" s="226"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18</v>
      </c>
      <c r="D78" s="56"/>
      <c r="E78" s="167"/>
      <c r="F78" s="168"/>
      <c r="G78" s="168">
        <v>6</v>
      </c>
      <c r="H78" s="168">
        <v>4</v>
      </c>
      <c r="I78" s="168">
        <v>2</v>
      </c>
      <c r="J78" s="168">
        <v>3</v>
      </c>
      <c r="K78" s="168">
        <v>1</v>
      </c>
      <c r="L78" s="168"/>
      <c r="M78" s="168"/>
      <c r="N78" s="168">
        <v>1</v>
      </c>
      <c r="O78" s="168"/>
      <c r="P78" s="168"/>
      <c r="Q78" s="168">
        <v>1</v>
      </c>
      <c r="R78" s="168"/>
      <c r="S78" s="168"/>
      <c r="T78" s="57"/>
      <c r="U78" s="49">
        <v>4</v>
      </c>
      <c r="V78" s="49">
        <v>14</v>
      </c>
      <c r="W78" s="49">
        <v>18</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25" t="s">
        <v>102</v>
      </c>
      <c r="B79" s="36" t="s">
        <v>91</v>
      </c>
      <c r="C79" s="58">
        <f t="shared" si="31"/>
        <v>32</v>
      </c>
      <c r="D79" s="64"/>
      <c r="E79" s="132"/>
      <c r="F79" s="65"/>
      <c r="G79" s="65"/>
      <c r="H79" s="65">
        <v>3</v>
      </c>
      <c r="I79" s="65">
        <v>3</v>
      </c>
      <c r="J79" s="65">
        <v>6</v>
      </c>
      <c r="K79" s="65">
        <v>4</v>
      </c>
      <c r="L79" s="65">
        <v>5</v>
      </c>
      <c r="M79" s="65">
        <v>7</v>
      </c>
      <c r="N79" s="65">
        <v>2</v>
      </c>
      <c r="O79" s="65">
        <v>1</v>
      </c>
      <c r="P79" s="65"/>
      <c r="Q79" s="65"/>
      <c r="R79" s="65">
        <v>1</v>
      </c>
      <c r="S79" s="65"/>
      <c r="T79" s="76"/>
      <c r="U79" s="47">
        <v>27</v>
      </c>
      <c r="V79" s="47">
        <v>5</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32</v>
      </c>
      <c r="D82" s="64"/>
      <c r="E82" s="132"/>
      <c r="F82" s="65"/>
      <c r="G82" s="65"/>
      <c r="H82" s="65">
        <v>3</v>
      </c>
      <c r="I82" s="65">
        <v>3</v>
      </c>
      <c r="J82" s="65">
        <v>6</v>
      </c>
      <c r="K82" s="65">
        <v>4</v>
      </c>
      <c r="L82" s="132">
        <v>5</v>
      </c>
      <c r="M82" s="65">
        <v>7</v>
      </c>
      <c r="N82" s="65">
        <v>2</v>
      </c>
      <c r="O82" s="65">
        <v>1</v>
      </c>
      <c r="P82" s="65"/>
      <c r="Q82" s="65"/>
      <c r="R82" s="65">
        <v>1</v>
      </c>
      <c r="S82" s="65"/>
      <c r="T82" s="76"/>
      <c r="U82" s="47">
        <v>27</v>
      </c>
      <c r="V82" s="47">
        <v>5</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11</v>
      </c>
      <c r="D87" s="182"/>
      <c r="E87" s="182"/>
      <c r="F87" s="182"/>
      <c r="G87" s="168">
        <v>1</v>
      </c>
      <c r="H87" s="168">
        <v>3</v>
      </c>
      <c r="I87" s="168">
        <v>3</v>
      </c>
      <c r="J87" s="168">
        <v>2</v>
      </c>
      <c r="K87" s="168"/>
      <c r="L87" s="168"/>
      <c r="M87" s="168">
        <v>2</v>
      </c>
      <c r="N87" s="168"/>
      <c r="O87" s="168"/>
      <c r="P87" s="168"/>
      <c r="Q87" s="168"/>
      <c r="R87" s="168"/>
      <c r="S87" s="168"/>
      <c r="T87" s="57"/>
      <c r="U87" s="49"/>
      <c r="V87" s="49">
        <v>11</v>
      </c>
      <c r="W87" s="49">
        <v>11</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20"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19" t="s">
        <v>34</v>
      </c>
      <c r="W116" s="19" t="s">
        <v>35</v>
      </c>
      <c r="X116" s="22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8</v>
      </c>
      <c r="C117" s="64"/>
      <c r="D117" s="140"/>
      <c r="E117" s="54"/>
      <c r="F117" s="54"/>
      <c r="G117" s="54"/>
      <c r="H117" s="55"/>
      <c r="I117" s="55"/>
      <c r="J117" s="55"/>
      <c r="K117" s="55">
        <v>1</v>
      </c>
      <c r="L117" s="55"/>
      <c r="M117" s="55"/>
      <c r="N117" s="55">
        <v>1</v>
      </c>
      <c r="O117" s="55">
        <v>2</v>
      </c>
      <c r="P117" s="55">
        <v>3</v>
      </c>
      <c r="Q117" s="55">
        <v>1</v>
      </c>
      <c r="R117" s="55"/>
      <c r="S117" s="55"/>
      <c r="T117" s="53"/>
      <c r="U117" s="50">
        <v>8</v>
      </c>
      <c r="V117" s="53">
        <v>6</v>
      </c>
      <c r="W117" s="50">
        <v>2</v>
      </c>
      <c r="X117" s="77">
        <f t="shared" ref="X117:X124" si="39">SUM(Y117:AA117)</f>
        <v>0</v>
      </c>
      <c r="Y117" s="53"/>
      <c r="Z117" s="54"/>
      <c r="AA117" s="50"/>
      <c r="AB117" s="88">
        <f t="shared" ref="AB117:AB124" si="40">SUM(AC117:AE117)</f>
        <v>8</v>
      </c>
      <c r="AC117" s="53"/>
      <c r="AD117" s="54">
        <v>8</v>
      </c>
      <c r="AE117" s="55"/>
      <c r="AF117" s="189"/>
      <c r="AG117" s="50"/>
      <c r="AH117" s="109"/>
      <c r="AI117" s="101"/>
      <c r="AJ117" s="109"/>
      <c r="AK117" s="101">
        <v>8</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c r="D119" s="140">
        <v>5</v>
      </c>
      <c r="E119" s="54">
        <v>2</v>
      </c>
      <c r="F119" s="54"/>
      <c r="G119" s="54"/>
      <c r="H119" s="55"/>
      <c r="I119" s="55"/>
      <c r="J119" s="55"/>
      <c r="K119" s="55"/>
      <c r="L119" s="55"/>
      <c r="M119" s="55"/>
      <c r="N119" s="55"/>
      <c r="O119" s="55"/>
      <c r="P119" s="55"/>
      <c r="Q119" s="55"/>
      <c r="R119" s="55"/>
      <c r="S119" s="55"/>
      <c r="T119" s="53">
        <v>7</v>
      </c>
      <c r="U119" s="50"/>
      <c r="V119" s="53">
        <v>5</v>
      </c>
      <c r="W119" s="50">
        <v>2</v>
      </c>
      <c r="X119" s="77">
        <f t="shared" si="39"/>
        <v>7</v>
      </c>
      <c r="Y119" s="53"/>
      <c r="Z119" s="54">
        <v>7</v>
      </c>
      <c r="AA119" s="50"/>
      <c r="AB119" s="88">
        <f t="shared" si="40"/>
        <v>0</v>
      </c>
      <c r="AC119" s="53"/>
      <c r="AD119" s="54"/>
      <c r="AE119" s="55"/>
      <c r="AF119" s="189"/>
      <c r="AG119" s="50"/>
      <c r="AH119" s="110"/>
      <c r="AI119" s="102"/>
      <c r="AJ119" s="110">
        <v>7</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23" t="s">
        <v>36</v>
      </c>
      <c r="B125" s="71">
        <f>SUM(B117:B124)</f>
        <v>15</v>
      </c>
      <c r="C125" s="72">
        <f>SUM(C117:C124)</f>
        <v>0</v>
      </c>
      <c r="D125" s="85">
        <f t="shared" ref="D125:AI125" si="51">SUM(D117:D124)</f>
        <v>5</v>
      </c>
      <c r="E125" s="73">
        <f t="shared" si="51"/>
        <v>2</v>
      </c>
      <c r="F125" s="91">
        <f t="shared" si="51"/>
        <v>0</v>
      </c>
      <c r="G125" s="74">
        <f t="shared" si="51"/>
        <v>0</v>
      </c>
      <c r="H125" s="74">
        <f t="shared" si="51"/>
        <v>0</v>
      </c>
      <c r="I125" s="74">
        <f t="shared" si="51"/>
        <v>0</v>
      </c>
      <c r="J125" s="74">
        <f t="shared" si="51"/>
        <v>0</v>
      </c>
      <c r="K125" s="74">
        <f t="shared" si="51"/>
        <v>1</v>
      </c>
      <c r="L125" s="74">
        <f t="shared" si="51"/>
        <v>0</v>
      </c>
      <c r="M125" s="74">
        <f t="shared" si="51"/>
        <v>0</v>
      </c>
      <c r="N125" s="74">
        <f t="shared" si="51"/>
        <v>1</v>
      </c>
      <c r="O125" s="74">
        <f t="shared" si="51"/>
        <v>2</v>
      </c>
      <c r="P125" s="74">
        <f t="shared" si="51"/>
        <v>3</v>
      </c>
      <c r="Q125" s="74">
        <f t="shared" si="51"/>
        <v>1</v>
      </c>
      <c r="R125" s="74">
        <f t="shared" si="51"/>
        <v>0</v>
      </c>
      <c r="S125" s="74">
        <f t="shared" si="51"/>
        <v>0</v>
      </c>
      <c r="T125" s="79">
        <f t="shared" si="51"/>
        <v>7</v>
      </c>
      <c r="U125" s="75">
        <f t="shared" si="51"/>
        <v>8</v>
      </c>
      <c r="V125" s="79">
        <f t="shared" si="51"/>
        <v>11</v>
      </c>
      <c r="W125" s="75">
        <f t="shared" si="51"/>
        <v>4</v>
      </c>
      <c r="X125" s="79">
        <f t="shared" si="51"/>
        <v>7</v>
      </c>
      <c r="Y125" s="79">
        <f t="shared" si="51"/>
        <v>0</v>
      </c>
      <c r="Z125" s="73">
        <f t="shared" si="51"/>
        <v>7</v>
      </c>
      <c r="AA125" s="85">
        <f t="shared" si="51"/>
        <v>0</v>
      </c>
      <c r="AB125" s="72">
        <f t="shared" si="51"/>
        <v>8</v>
      </c>
      <c r="AC125" s="79">
        <f t="shared" si="51"/>
        <v>0</v>
      </c>
      <c r="AD125" s="73">
        <f t="shared" si="51"/>
        <v>8</v>
      </c>
      <c r="AE125" s="85">
        <f t="shared" si="51"/>
        <v>0</v>
      </c>
      <c r="AF125" s="190">
        <f t="shared" si="51"/>
        <v>0</v>
      </c>
      <c r="AG125" s="75">
        <f t="shared" si="51"/>
        <v>0</v>
      </c>
      <c r="AH125" s="72">
        <f t="shared" si="51"/>
        <v>0</v>
      </c>
      <c r="AI125" s="75">
        <f t="shared" si="51"/>
        <v>0</v>
      </c>
      <c r="AJ125" s="72">
        <f>SUM(AJ117:AJ124)</f>
        <v>7</v>
      </c>
      <c r="AK125" s="75">
        <f>SUM(AK117:AK124)</f>
        <v>8</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8</v>
      </c>
      <c r="C162" s="53"/>
      <c r="D162" s="54"/>
      <c r="E162" s="54"/>
      <c r="F162" s="54"/>
      <c r="G162" s="54"/>
      <c r="H162" s="54"/>
      <c r="I162" s="54"/>
      <c r="J162" s="54"/>
      <c r="K162" s="54">
        <v>1</v>
      </c>
      <c r="L162" s="54"/>
      <c r="M162" s="54"/>
      <c r="N162" s="54">
        <v>1</v>
      </c>
      <c r="O162" s="54">
        <v>2</v>
      </c>
      <c r="P162" s="54">
        <v>3</v>
      </c>
      <c r="Q162" s="54">
        <v>1</v>
      </c>
      <c r="R162" s="54"/>
      <c r="S162" s="50"/>
      <c r="T162" s="94">
        <v>6</v>
      </c>
      <c r="U162" s="99">
        <v>2</v>
      </c>
      <c r="V162" s="94"/>
      <c r="W162" s="99">
        <v>8</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23" t="s">
        <v>36</v>
      </c>
      <c r="B175" s="71">
        <f>SUM(B133:B174)</f>
        <v>8</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1</v>
      </c>
      <c r="L175" s="73">
        <f t="shared" si="56"/>
        <v>0</v>
      </c>
      <c r="M175" s="73">
        <f t="shared" si="56"/>
        <v>0</v>
      </c>
      <c r="N175" s="73">
        <f t="shared" si="56"/>
        <v>1</v>
      </c>
      <c r="O175" s="73">
        <f t="shared" si="56"/>
        <v>2</v>
      </c>
      <c r="P175" s="73">
        <f t="shared" si="56"/>
        <v>3</v>
      </c>
      <c r="Q175" s="73">
        <f t="shared" si="56"/>
        <v>1</v>
      </c>
      <c r="R175" s="73">
        <f t="shared" si="56"/>
        <v>0</v>
      </c>
      <c r="S175" s="75">
        <f t="shared" si="56"/>
        <v>0</v>
      </c>
      <c r="T175" s="71">
        <f t="shared" si="56"/>
        <v>6</v>
      </c>
      <c r="U175" s="205">
        <f t="shared" si="56"/>
        <v>2</v>
      </c>
      <c r="V175" s="206">
        <f t="shared" si="56"/>
        <v>0</v>
      </c>
      <c r="W175" s="205">
        <f t="shared" si="56"/>
        <v>8</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81026</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X84" sqref="X8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",[8]NOMBRE!B2," - ","( ",[8]NOMBRE!C2,[8]NOMBRE!D2,[8]NOMBRE!E2,[8]NOMBRE!F2,[8]NOMBRE!G2,"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",[8]NOMBRE!B3," - ","( ",[8]NOMBRE!C3,[8]NOMBRE!D3,[8]NOMBRE!E3,[8]NOMBRE!F3,[8]NOMBRE!G3,[8]NOMBRE!H3,"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",[8]NOMBRE!B6," - ","( ",[8]NOMBRE!C6,[8]NOMBRE!D6," )")</f>
        <v>MES: ABRIL - ( 04 )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",[8]NOMBRE!B7)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235"/>
      <c r="AK6" s="235"/>
      <c r="AN6" s="234"/>
      <c r="AP6" s="297" t="s">
        <v>1</v>
      </c>
      <c r="AQ6" s="297"/>
      <c r="AR6" s="297" t="s">
        <v>2</v>
      </c>
      <c r="AS6" s="297"/>
      <c r="AU6" s="235"/>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35"/>
      <c r="AN7" s="234"/>
      <c r="AO7" s="235"/>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28" t="s">
        <v>34</v>
      </c>
      <c r="W11" s="19" t="s">
        <v>35</v>
      </c>
      <c r="X11" s="232" t="s">
        <v>36</v>
      </c>
      <c r="Y11" s="27" t="s">
        <v>37</v>
      </c>
      <c r="Z11" s="12" t="s">
        <v>38</v>
      </c>
      <c r="AA11" s="19" t="s">
        <v>39</v>
      </c>
      <c r="AB11" s="27" t="s">
        <v>36</v>
      </c>
      <c r="AC11" s="27" t="s">
        <v>37</v>
      </c>
      <c r="AD11" s="12" t="s">
        <v>38</v>
      </c>
      <c r="AE11" s="19" t="s">
        <v>39</v>
      </c>
      <c r="AF11" s="9" t="s">
        <v>40</v>
      </c>
      <c r="AG11" s="22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592</v>
      </c>
      <c r="C12" s="64">
        <v>273</v>
      </c>
      <c r="D12" s="132">
        <v>180</v>
      </c>
      <c r="E12" s="65">
        <v>116</v>
      </c>
      <c r="F12" s="65">
        <v>23</v>
      </c>
      <c r="G12" s="93"/>
      <c r="H12" s="93"/>
      <c r="I12" s="93"/>
      <c r="J12" s="93"/>
      <c r="K12" s="93"/>
      <c r="L12" s="93"/>
      <c r="M12" s="93"/>
      <c r="N12" s="93"/>
      <c r="O12" s="93"/>
      <c r="P12" s="93"/>
      <c r="Q12" s="93"/>
      <c r="R12" s="93"/>
      <c r="S12" s="93"/>
      <c r="T12" s="53">
        <v>569</v>
      </c>
      <c r="U12" s="50">
        <v>23</v>
      </c>
      <c r="V12" s="53">
        <v>352</v>
      </c>
      <c r="W12" s="50">
        <v>240</v>
      </c>
      <c r="X12" s="77">
        <f>SUM(Y12:AA12)</f>
        <v>180</v>
      </c>
      <c r="Y12" s="53">
        <v>158</v>
      </c>
      <c r="Z12" s="54"/>
      <c r="AA12" s="50">
        <v>22</v>
      </c>
      <c r="AB12" s="88">
        <f>SUM(AC12:AE12)</f>
        <v>0</v>
      </c>
      <c r="AC12" s="53"/>
      <c r="AD12" s="54"/>
      <c r="AE12" s="50"/>
      <c r="AF12" s="64">
        <v>104</v>
      </c>
      <c r="AG12" s="83">
        <v>0</v>
      </c>
      <c r="AH12" s="94">
        <v>89</v>
      </c>
      <c r="AI12" s="76"/>
      <c r="AJ12" s="83"/>
      <c r="AK12" s="50">
        <v>7</v>
      </c>
      <c r="AL12" s="76">
        <v>0</v>
      </c>
      <c r="AM12" s="94">
        <v>41</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510</v>
      </c>
      <c r="C13" s="53"/>
      <c r="D13" s="140"/>
      <c r="E13" s="78"/>
      <c r="F13" s="78">
        <v>9</v>
      </c>
      <c r="G13" s="78">
        <v>11</v>
      </c>
      <c r="H13" s="141">
        <v>26</v>
      </c>
      <c r="I13" s="141">
        <v>12</v>
      </c>
      <c r="J13" s="141">
        <v>18</v>
      </c>
      <c r="K13" s="141">
        <v>25</v>
      </c>
      <c r="L13" s="141">
        <v>27</v>
      </c>
      <c r="M13" s="141">
        <v>34</v>
      </c>
      <c r="N13" s="141">
        <v>64</v>
      </c>
      <c r="O13" s="141">
        <v>60</v>
      </c>
      <c r="P13" s="141">
        <v>56</v>
      </c>
      <c r="Q13" s="141">
        <v>55</v>
      </c>
      <c r="R13" s="141">
        <v>62</v>
      </c>
      <c r="S13" s="55">
        <v>51</v>
      </c>
      <c r="T13" s="53"/>
      <c r="U13" s="50">
        <v>510</v>
      </c>
      <c r="V13" s="53">
        <v>208</v>
      </c>
      <c r="W13" s="50">
        <v>302</v>
      </c>
      <c r="X13" s="77">
        <f t="shared" ref="X13:X57" si="0">SUM(Y13:AA13)</f>
        <v>0</v>
      </c>
      <c r="Y13" s="53"/>
      <c r="Z13" s="54"/>
      <c r="AA13" s="50"/>
      <c r="AB13" s="88">
        <f t="shared" ref="AB13:AB57" si="1">SUM(AC13:AE13)</f>
        <v>104</v>
      </c>
      <c r="AC13" s="53">
        <v>104</v>
      </c>
      <c r="AD13" s="54"/>
      <c r="AE13" s="50"/>
      <c r="AF13" s="53">
        <v>62</v>
      </c>
      <c r="AG13" s="83">
        <v>0</v>
      </c>
      <c r="AH13" s="53"/>
      <c r="AI13" s="50">
        <v>61</v>
      </c>
      <c r="AJ13" s="83">
        <v>14</v>
      </c>
      <c r="AK13" s="50">
        <v>0</v>
      </c>
      <c r="AL13" s="50">
        <v>1</v>
      </c>
      <c r="AM13" s="94"/>
      <c r="AN13" s="50">
        <v>57</v>
      </c>
      <c r="AO13" s="95"/>
      <c r="AP13" s="142">
        <v>34</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76</v>
      </c>
      <c r="C14" s="53">
        <v>76</v>
      </c>
      <c r="D14" s="147"/>
      <c r="E14" s="62"/>
      <c r="F14" s="62"/>
      <c r="G14" s="62"/>
      <c r="H14" s="90"/>
      <c r="I14" s="90"/>
      <c r="J14" s="90"/>
      <c r="K14" s="90"/>
      <c r="L14" s="90"/>
      <c r="M14" s="90"/>
      <c r="N14" s="90"/>
      <c r="O14" s="90"/>
      <c r="P14" s="90"/>
      <c r="Q14" s="90"/>
      <c r="R14" s="90"/>
      <c r="S14" s="90"/>
      <c r="T14" s="53">
        <v>76</v>
      </c>
      <c r="U14" s="63"/>
      <c r="V14" s="53">
        <v>38</v>
      </c>
      <c r="W14" s="50">
        <v>38</v>
      </c>
      <c r="X14" s="77">
        <f t="shared" si="0"/>
        <v>10</v>
      </c>
      <c r="Y14" s="53">
        <v>10</v>
      </c>
      <c r="Z14" s="54"/>
      <c r="AA14" s="50"/>
      <c r="AC14" s="61"/>
      <c r="AD14" s="147"/>
      <c r="AE14" s="62"/>
      <c r="AF14" s="62"/>
      <c r="AG14" s="147"/>
      <c r="AH14" s="53">
        <v>8</v>
      </c>
      <c r="AI14" s="63"/>
      <c r="AJ14" s="83"/>
      <c r="AK14" s="50">
        <v>0</v>
      </c>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27</v>
      </c>
      <c r="C15" s="53"/>
      <c r="D15" s="140"/>
      <c r="E15" s="54"/>
      <c r="F15" s="54">
        <v>1</v>
      </c>
      <c r="G15" s="54"/>
      <c r="H15" s="55">
        <v>1</v>
      </c>
      <c r="I15" s="55"/>
      <c r="J15" s="55">
        <v>1</v>
      </c>
      <c r="K15" s="55">
        <v>1</v>
      </c>
      <c r="L15" s="55"/>
      <c r="M15" s="55"/>
      <c r="N15" s="55">
        <v>4</v>
      </c>
      <c r="O15" s="55">
        <v>5</v>
      </c>
      <c r="P15" s="55">
        <v>3</v>
      </c>
      <c r="Q15" s="55">
        <v>3</v>
      </c>
      <c r="R15" s="55">
        <v>4</v>
      </c>
      <c r="S15" s="55">
        <v>4</v>
      </c>
      <c r="T15" s="53"/>
      <c r="U15" s="50">
        <v>27</v>
      </c>
      <c r="V15" s="53">
        <v>6</v>
      </c>
      <c r="W15" s="50">
        <v>21</v>
      </c>
      <c r="X15" s="77">
        <f t="shared" si="0"/>
        <v>0</v>
      </c>
      <c r="Y15" s="53"/>
      <c r="Z15" s="54"/>
      <c r="AA15" s="50"/>
      <c r="AB15" s="88">
        <f t="shared" si="1"/>
        <v>8</v>
      </c>
      <c r="AC15" s="53">
        <v>8</v>
      </c>
      <c r="AD15" s="54"/>
      <c r="AE15" s="50"/>
      <c r="AF15" s="64">
        <v>2</v>
      </c>
      <c r="AG15" s="83">
        <v>0</v>
      </c>
      <c r="AH15" s="53"/>
      <c r="AI15" s="50">
        <v>5</v>
      </c>
      <c r="AJ15" s="83"/>
      <c r="AK15" s="50">
        <v>0</v>
      </c>
      <c r="AL15" s="50">
        <v>0</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202</v>
      </c>
      <c r="C16" s="53">
        <v>38</v>
      </c>
      <c r="D16" s="140">
        <v>15</v>
      </c>
      <c r="E16" s="54">
        <v>18</v>
      </c>
      <c r="F16" s="54">
        <v>7</v>
      </c>
      <c r="G16" s="54"/>
      <c r="H16" s="55">
        <v>1</v>
      </c>
      <c r="I16" s="55">
        <v>1</v>
      </c>
      <c r="J16" s="55">
        <v>5</v>
      </c>
      <c r="K16" s="55">
        <v>4</v>
      </c>
      <c r="L16" s="55">
        <v>4</v>
      </c>
      <c r="M16" s="55">
        <v>7</v>
      </c>
      <c r="N16" s="55">
        <v>14</v>
      </c>
      <c r="O16" s="55">
        <v>14</v>
      </c>
      <c r="P16" s="55">
        <v>20</v>
      </c>
      <c r="Q16" s="55">
        <v>24</v>
      </c>
      <c r="R16" s="55">
        <v>13</v>
      </c>
      <c r="S16" s="55">
        <v>17</v>
      </c>
      <c r="T16" s="53">
        <v>71</v>
      </c>
      <c r="U16" s="50">
        <v>131</v>
      </c>
      <c r="V16" s="53">
        <v>111</v>
      </c>
      <c r="W16" s="50">
        <v>91</v>
      </c>
      <c r="X16" s="77">
        <f t="shared" si="0"/>
        <v>43</v>
      </c>
      <c r="Y16" s="53">
        <v>43</v>
      </c>
      <c r="Z16" s="54"/>
      <c r="AA16" s="50"/>
      <c r="AB16" s="88">
        <f t="shared" si="1"/>
        <v>49</v>
      </c>
      <c r="AC16" s="53">
        <v>49</v>
      </c>
      <c r="AD16" s="54"/>
      <c r="AE16" s="50"/>
      <c r="AF16" s="53">
        <v>38</v>
      </c>
      <c r="AG16" s="83">
        <v>19</v>
      </c>
      <c r="AH16" s="53">
        <v>7</v>
      </c>
      <c r="AI16" s="50">
        <v>19</v>
      </c>
      <c r="AJ16" s="83">
        <v>98</v>
      </c>
      <c r="AK16" s="50">
        <v>0</v>
      </c>
      <c r="AL16" s="50">
        <v>6</v>
      </c>
      <c r="AM16" s="94">
        <v>1</v>
      </c>
      <c r="AN16" s="50">
        <v>19</v>
      </c>
      <c r="AO16" s="95"/>
      <c r="AP16" s="142">
        <v>40</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64">
        <v>0</v>
      </c>
      <c r="AG17" s="83">
        <v>0</v>
      </c>
      <c r="AH17" s="53"/>
      <c r="AI17" s="50"/>
      <c r="AJ17" s="83"/>
      <c r="AK17" s="50">
        <v>0</v>
      </c>
      <c r="AL17" s="50">
        <v>0</v>
      </c>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131</v>
      </c>
      <c r="C18" s="53"/>
      <c r="D18" s="140"/>
      <c r="E18" s="54"/>
      <c r="F18" s="54">
        <v>2</v>
      </c>
      <c r="G18" s="54">
        <v>1</v>
      </c>
      <c r="H18" s="55">
        <v>3</v>
      </c>
      <c r="I18" s="55">
        <v>3</v>
      </c>
      <c r="J18" s="55">
        <v>3</v>
      </c>
      <c r="K18" s="55">
        <v>7</v>
      </c>
      <c r="L18" s="55">
        <v>14</v>
      </c>
      <c r="M18" s="55">
        <v>23</v>
      </c>
      <c r="N18" s="55">
        <v>17</v>
      </c>
      <c r="O18" s="55">
        <v>17</v>
      </c>
      <c r="P18" s="55">
        <v>13</v>
      </c>
      <c r="Q18" s="55">
        <v>11</v>
      </c>
      <c r="R18" s="55">
        <v>5</v>
      </c>
      <c r="S18" s="55">
        <v>12</v>
      </c>
      <c r="T18" s="53"/>
      <c r="U18" s="50">
        <v>131</v>
      </c>
      <c r="V18" s="53">
        <v>48</v>
      </c>
      <c r="W18" s="50">
        <v>83</v>
      </c>
      <c r="X18" s="77">
        <f t="shared" si="0"/>
        <v>0</v>
      </c>
      <c r="Y18" s="53"/>
      <c r="Z18" s="54"/>
      <c r="AA18" s="50"/>
      <c r="AB18" s="88">
        <f t="shared" si="1"/>
        <v>77</v>
      </c>
      <c r="AC18" s="53">
        <v>77</v>
      </c>
      <c r="AD18" s="54"/>
      <c r="AE18" s="50"/>
      <c r="AF18" s="53">
        <v>72</v>
      </c>
      <c r="AG18" s="83">
        <v>0</v>
      </c>
      <c r="AH18" s="53"/>
      <c r="AI18" s="50">
        <v>36</v>
      </c>
      <c r="AJ18" s="83"/>
      <c r="AK18" s="50">
        <v>0</v>
      </c>
      <c r="AL18" s="50">
        <v>18</v>
      </c>
      <c r="AM18" s="94"/>
      <c r="AN18" s="50">
        <v>14</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50">
        <v>0</v>
      </c>
      <c r="AL19" s="50">
        <v>0</v>
      </c>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50">
        <v>0</v>
      </c>
      <c r="AL20" s="50">
        <v>0</v>
      </c>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50">
        <v>0</v>
      </c>
      <c r="AL21" s="50">
        <v>0</v>
      </c>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28</v>
      </c>
      <c r="C22" s="53"/>
      <c r="D22" s="140"/>
      <c r="E22" s="54"/>
      <c r="F22" s="54">
        <v>2</v>
      </c>
      <c r="G22" s="54"/>
      <c r="H22" s="55">
        <v>2</v>
      </c>
      <c r="I22" s="55"/>
      <c r="J22" s="55"/>
      <c r="K22" s="55"/>
      <c r="L22" s="55"/>
      <c r="M22" s="55"/>
      <c r="N22" s="55">
        <v>1</v>
      </c>
      <c r="O22" s="55">
        <v>2</v>
      </c>
      <c r="P22" s="55">
        <v>4</v>
      </c>
      <c r="Q22" s="55">
        <v>2</v>
      </c>
      <c r="R22" s="55">
        <v>5</v>
      </c>
      <c r="S22" s="55">
        <v>10</v>
      </c>
      <c r="T22" s="53"/>
      <c r="U22" s="50">
        <v>28</v>
      </c>
      <c r="V22" s="53">
        <v>15</v>
      </c>
      <c r="W22" s="50">
        <v>13</v>
      </c>
      <c r="X22" s="77">
        <f t="shared" si="0"/>
        <v>0</v>
      </c>
      <c r="Y22" s="53"/>
      <c r="Z22" s="54"/>
      <c r="AA22" s="50"/>
      <c r="AB22" s="88">
        <f t="shared" si="1"/>
        <v>19</v>
      </c>
      <c r="AC22" s="53">
        <v>19</v>
      </c>
      <c r="AD22" s="54"/>
      <c r="AE22" s="50"/>
      <c r="AF22" s="53">
        <v>19</v>
      </c>
      <c r="AG22" s="83">
        <v>0</v>
      </c>
      <c r="AH22" s="53"/>
      <c r="AI22" s="50"/>
      <c r="AJ22" s="83">
        <v>90</v>
      </c>
      <c r="AK22" s="50">
        <v>0</v>
      </c>
      <c r="AL22" s="50">
        <v>0</v>
      </c>
      <c r="AM22" s="94"/>
      <c r="AN22" s="50">
        <v>14</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50">
        <v>0</v>
      </c>
      <c r="AL23" s="50">
        <v>0</v>
      </c>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64">
        <v>0</v>
      </c>
      <c r="AG24" s="83">
        <v>0</v>
      </c>
      <c r="AH24" s="53"/>
      <c r="AI24" s="50"/>
      <c r="AJ24" s="83"/>
      <c r="AK24" s="50">
        <v>0</v>
      </c>
      <c r="AL24" s="50">
        <v>0</v>
      </c>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v>0</v>
      </c>
      <c r="AG25" s="83">
        <v>0</v>
      </c>
      <c r="AH25" s="53"/>
      <c r="AI25" s="50"/>
      <c r="AJ25" s="83"/>
      <c r="AK25" s="50">
        <v>0</v>
      </c>
      <c r="AL25" s="50">
        <v>0</v>
      </c>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25</v>
      </c>
      <c r="C26" s="53"/>
      <c r="D26" s="140"/>
      <c r="E26" s="54"/>
      <c r="F26" s="54">
        <v>9</v>
      </c>
      <c r="G26" s="54">
        <v>3</v>
      </c>
      <c r="H26" s="55">
        <v>1</v>
      </c>
      <c r="I26" s="55"/>
      <c r="J26" s="55">
        <v>4</v>
      </c>
      <c r="K26" s="55">
        <v>3</v>
      </c>
      <c r="L26" s="55">
        <v>3</v>
      </c>
      <c r="M26" s="55"/>
      <c r="N26" s="55"/>
      <c r="O26" s="55">
        <v>2</v>
      </c>
      <c r="P26" s="55"/>
      <c r="Q26" s="55"/>
      <c r="R26" s="55"/>
      <c r="S26" s="55"/>
      <c r="T26" s="53"/>
      <c r="U26" s="50">
        <v>25</v>
      </c>
      <c r="V26" s="53"/>
      <c r="W26" s="50">
        <v>25</v>
      </c>
      <c r="X26" s="77">
        <f t="shared" si="0"/>
        <v>0</v>
      </c>
      <c r="Y26" s="53"/>
      <c r="Z26" s="54"/>
      <c r="AA26" s="50"/>
      <c r="AB26" s="88">
        <f t="shared" si="1"/>
        <v>12</v>
      </c>
      <c r="AC26" s="53">
        <v>12</v>
      </c>
      <c r="AD26" s="54"/>
      <c r="AE26" s="50"/>
      <c r="AF26" s="64">
        <v>0</v>
      </c>
      <c r="AG26" s="83">
        <v>0</v>
      </c>
      <c r="AH26" s="53"/>
      <c r="AI26" s="50">
        <v>5</v>
      </c>
      <c r="AJ26" s="83"/>
      <c r="AK26" s="50">
        <v>0</v>
      </c>
      <c r="AL26" s="50">
        <v>0</v>
      </c>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v>0</v>
      </c>
      <c r="AG27" s="83">
        <v>0</v>
      </c>
      <c r="AH27" s="53"/>
      <c r="AI27" s="50"/>
      <c r="AJ27" s="83"/>
      <c r="AK27" s="50">
        <v>0</v>
      </c>
      <c r="AL27" s="50">
        <v>0</v>
      </c>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64">
        <v>0</v>
      </c>
      <c r="AG28" s="83">
        <v>0</v>
      </c>
      <c r="AH28" s="61"/>
      <c r="AI28" s="50"/>
      <c r="AJ28" s="83"/>
      <c r="AK28" s="97"/>
      <c r="AL28" s="50">
        <v>0</v>
      </c>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v>0</v>
      </c>
      <c r="AG29" s="83">
        <v>0</v>
      </c>
      <c r="AH29" s="53"/>
      <c r="AI29" s="50"/>
      <c r="AJ29" s="83"/>
      <c r="AK29" s="50">
        <v>0</v>
      </c>
      <c r="AL29" s="50">
        <v>0</v>
      </c>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122</v>
      </c>
      <c r="C30" s="53"/>
      <c r="D30" s="140">
        <v>8</v>
      </c>
      <c r="E30" s="54">
        <v>11</v>
      </c>
      <c r="F30" s="54">
        <v>6</v>
      </c>
      <c r="G30" s="54">
        <v>2</v>
      </c>
      <c r="H30" s="55">
        <v>1</v>
      </c>
      <c r="I30" s="55">
        <v>4</v>
      </c>
      <c r="J30" s="55">
        <v>5</v>
      </c>
      <c r="K30" s="55">
        <v>6</v>
      </c>
      <c r="L30" s="55">
        <v>6</v>
      </c>
      <c r="M30" s="55">
        <v>5</v>
      </c>
      <c r="N30" s="55">
        <v>11</v>
      </c>
      <c r="O30" s="55">
        <v>8</v>
      </c>
      <c r="P30" s="55">
        <v>12</v>
      </c>
      <c r="Q30" s="55">
        <v>12</v>
      </c>
      <c r="R30" s="55">
        <v>13</v>
      </c>
      <c r="S30" s="55">
        <v>12</v>
      </c>
      <c r="T30" s="53">
        <v>19</v>
      </c>
      <c r="U30" s="50">
        <v>103</v>
      </c>
      <c r="V30" s="53">
        <v>64</v>
      </c>
      <c r="W30" s="50">
        <v>58</v>
      </c>
      <c r="X30" s="77">
        <f t="shared" si="0"/>
        <v>11</v>
      </c>
      <c r="Y30" s="53">
        <v>11</v>
      </c>
      <c r="Z30" s="54"/>
      <c r="AA30" s="50"/>
      <c r="AB30" s="88">
        <f t="shared" si="1"/>
        <v>38</v>
      </c>
      <c r="AC30" s="53">
        <v>38</v>
      </c>
      <c r="AD30" s="54"/>
      <c r="AE30" s="50"/>
      <c r="AF30" s="64">
        <v>11</v>
      </c>
      <c r="AG30" s="83">
        <v>0</v>
      </c>
      <c r="AH30" s="53">
        <v>4</v>
      </c>
      <c r="AI30" s="50">
        <v>23</v>
      </c>
      <c r="AJ30" s="83">
        <v>44</v>
      </c>
      <c r="AK30" s="50">
        <v>1</v>
      </c>
      <c r="AL30" s="50">
        <v>12</v>
      </c>
      <c r="AM30" s="94"/>
      <c r="AN30" s="50">
        <v>5</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v>0</v>
      </c>
      <c r="AG31" s="83">
        <v>0</v>
      </c>
      <c r="AH31" s="53"/>
      <c r="AI31" s="50"/>
      <c r="AJ31" s="83"/>
      <c r="AK31" s="50">
        <v>0</v>
      </c>
      <c r="AL31" s="50">
        <v>0</v>
      </c>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154</v>
      </c>
      <c r="C32" s="53">
        <v>1</v>
      </c>
      <c r="D32" s="140">
        <v>6</v>
      </c>
      <c r="E32" s="54">
        <v>6</v>
      </c>
      <c r="F32" s="54">
        <v>7</v>
      </c>
      <c r="G32" s="54">
        <v>6</v>
      </c>
      <c r="H32" s="55">
        <v>11</v>
      </c>
      <c r="I32" s="55">
        <v>15</v>
      </c>
      <c r="J32" s="55">
        <v>16</v>
      </c>
      <c r="K32" s="55">
        <v>19</v>
      </c>
      <c r="L32" s="55">
        <v>19</v>
      </c>
      <c r="M32" s="55">
        <v>11</v>
      </c>
      <c r="N32" s="55">
        <v>22</v>
      </c>
      <c r="O32" s="55">
        <v>8</v>
      </c>
      <c r="P32" s="55">
        <v>4</v>
      </c>
      <c r="Q32" s="55">
        <v>2</v>
      </c>
      <c r="R32" s="55">
        <v>1</v>
      </c>
      <c r="S32" s="55"/>
      <c r="T32" s="53">
        <v>13</v>
      </c>
      <c r="U32" s="50">
        <v>141</v>
      </c>
      <c r="V32" s="53">
        <v>69</v>
      </c>
      <c r="W32" s="50">
        <v>85</v>
      </c>
      <c r="X32" s="77">
        <f t="shared" si="0"/>
        <v>19</v>
      </c>
      <c r="Y32" s="53">
        <v>19</v>
      </c>
      <c r="Z32" s="54"/>
      <c r="AA32" s="50"/>
      <c r="AB32" s="88">
        <f t="shared" si="1"/>
        <v>11</v>
      </c>
      <c r="AC32" s="53">
        <v>11</v>
      </c>
      <c r="AD32" s="54"/>
      <c r="AE32" s="50"/>
      <c r="AF32" s="64">
        <v>9</v>
      </c>
      <c r="AG32" s="83">
        <v>13</v>
      </c>
      <c r="AH32" s="53">
        <v>6</v>
      </c>
      <c r="AI32" s="50">
        <v>17</v>
      </c>
      <c r="AJ32" s="83">
        <v>51</v>
      </c>
      <c r="AK32" s="50">
        <v>0</v>
      </c>
      <c r="AL32" s="50">
        <v>0</v>
      </c>
      <c r="AM32" s="94"/>
      <c r="AN32" s="50">
        <v>6</v>
      </c>
      <c r="AO32" s="95"/>
      <c r="AP32" s="142">
        <v>31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v>0</v>
      </c>
      <c r="AG33" s="83">
        <v>0</v>
      </c>
      <c r="AH33" s="53"/>
      <c r="AI33" s="50"/>
      <c r="AJ33" s="83"/>
      <c r="AK33" s="50">
        <v>0</v>
      </c>
      <c r="AL33" s="50">
        <v>0</v>
      </c>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55</v>
      </c>
      <c r="C34" s="53">
        <v>26</v>
      </c>
      <c r="D34" s="140">
        <v>21</v>
      </c>
      <c r="E34" s="54">
        <v>8</v>
      </c>
      <c r="F34" s="62"/>
      <c r="G34" s="62"/>
      <c r="H34" s="62"/>
      <c r="I34" s="62"/>
      <c r="J34" s="62"/>
      <c r="K34" s="62"/>
      <c r="L34" s="62"/>
      <c r="M34" s="62"/>
      <c r="N34" s="62"/>
      <c r="O34" s="62"/>
      <c r="P34" s="62"/>
      <c r="Q34" s="62"/>
      <c r="R34" s="62"/>
      <c r="S34" s="62"/>
      <c r="T34" s="53">
        <v>55</v>
      </c>
      <c r="U34" s="63"/>
      <c r="V34" s="53">
        <v>43</v>
      </c>
      <c r="W34" s="50">
        <v>12</v>
      </c>
      <c r="X34" s="77">
        <f t="shared" si="0"/>
        <v>31</v>
      </c>
      <c r="Y34" s="53">
        <v>31</v>
      </c>
      <c r="Z34" s="54"/>
      <c r="AA34" s="50"/>
      <c r="AB34" s="88">
        <f t="shared" si="1"/>
        <v>0</v>
      </c>
      <c r="AC34" s="53"/>
      <c r="AD34" s="54"/>
      <c r="AE34" s="50"/>
      <c r="AF34" s="64">
        <v>31</v>
      </c>
      <c r="AG34" s="83">
        <v>0</v>
      </c>
      <c r="AH34" s="53">
        <v>8</v>
      </c>
      <c r="AI34" s="66"/>
      <c r="AJ34" s="83"/>
      <c r="AK34" s="50">
        <v>1</v>
      </c>
      <c r="AL34" s="50">
        <v>0</v>
      </c>
      <c r="AM34" s="94">
        <v>21</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440</v>
      </c>
      <c r="C35" s="61"/>
      <c r="D35" s="147"/>
      <c r="E35" s="62"/>
      <c r="F35" s="54">
        <v>19</v>
      </c>
      <c r="G35" s="54">
        <v>15</v>
      </c>
      <c r="H35" s="55">
        <v>18</v>
      </c>
      <c r="I35" s="55">
        <v>13</v>
      </c>
      <c r="J35" s="55">
        <v>32</v>
      </c>
      <c r="K35" s="55">
        <v>28</v>
      </c>
      <c r="L35" s="55">
        <v>43</v>
      </c>
      <c r="M35" s="55">
        <v>42</v>
      </c>
      <c r="N35" s="55">
        <v>50</v>
      </c>
      <c r="O35" s="55">
        <v>47</v>
      </c>
      <c r="P35" s="55">
        <v>41</v>
      </c>
      <c r="Q35" s="55">
        <v>41</v>
      </c>
      <c r="R35" s="55">
        <v>35</v>
      </c>
      <c r="S35" s="55">
        <v>16</v>
      </c>
      <c r="T35" s="61"/>
      <c r="U35" s="50">
        <v>440</v>
      </c>
      <c r="V35" s="53">
        <v>192</v>
      </c>
      <c r="W35" s="50">
        <v>248</v>
      </c>
      <c r="X35" s="97"/>
      <c r="Y35" s="61"/>
      <c r="Z35" s="62"/>
      <c r="AA35" s="63"/>
      <c r="AB35" s="88">
        <f t="shared" si="1"/>
        <v>346</v>
      </c>
      <c r="AC35" s="53">
        <v>345</v>
      </c>
      <c r="AD35" s="54"/>
      <c r="AE35" s="50">
        <v>1</v>
      </c>
      <c r="AF35" s="53">
        <v>244</v>
      </c>
      <c r="AG35" s="83">
        <v>22</v>
      </c>
      <c r="AH35" s="61"/>
      <c r="AI35" s="66">
        <v>81</v>
      </c>
      <c r="AJ35" s="66"/>
      <c r="AK35" s="97"/>
      <c r="AL35" s="50">
        <v>13</v>
      </c>
      <c r="AM35" s="97"/>
      <c r="AN35" s="50">
        <v>62</v>
      </c>
      <c r="AO35" s="95"/>
      <c r="AP35" s="142">
        <v>2</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64">
        <v>0</v>
      </c>
      <c r="AG36" s="83">
        <v>0</v>
      </c>
      <c r="AH36" s="53"/>
      <c r="AI36" s="50"/>
      <c r="AJ36" s="83"/>
      <c r="AK36" s="94"/>
      <c r="AL36" s="50">
        <v>0</v>
      </c>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v>0</v>
      </c>
      <c r="AG37" s="83">
        <v>0</v>
      </c>
      <c r="AH37" s="61"/>
      <c r="AI37" s="50"/>
      <c r="AJ37" s="83"/>
      <c r="AK37" s="97"/>
      <c r="AL37" s="50">
        <v>0</v>
      </c>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189</v>
      </c>
      <c r="C38" s="61"/>
      <c r="D38" s="147"/>
      <c r="E38" s="62"/>
      <c r="F38" s="54">
        <v>6</v>
      </c>
      <c r="G38" s="54">
        <v>2</v>
      </c>
      <c r="H38" s="55">
        <v>1</v>
      </c>
      <c r="I38" s="55">
        <v>7</v>
      </c>
      <c r="J38" s="55">
        <v>8</v>
      </c>
      <c r="K38" s="55">
        <v>21</v>
      </c>
      <c r="L38" s="55">
        <v>26</v>
      </c>
      <c r="M38" s="55">
        <v>34</v>
      </c>
      <c r="N38" s="55">
        <v>14</v>
      </c>
      <c r="O38" s="55">
        <v>35</v>
      </c>
      <c r="P38" s="55">
        <v>11</v>
      </c>
      <c r="Q38" s="55">
        <v>9</v>
      </c>
      <c r="R38" s="55">
        <v>9</v>
      </c>
      <c r="S38" s="55">
        <v>6</v>
      </c>
      <c r="T38" s="61"/>
      <c r="U38" s="50">
        <v>189</v>
      </c>
      <c r="V38" s="53">
        <v>3</v>
      </c>
      <c r="W38" s="50">
        <v>186</v>
      </c>
      <c r="X38" s="97"/>
      <c r="Y38" s="61"/>
      <c r="Z38" s="62"/>
      <c r="AA38" s="63"/>
      <c r="AB38" s="88">
        <f t="shared" si="1"/>
        <v>82</v>
      </c>
      <c r="AC38" s="53">
        <v>82</v>
      </c>
      <c r="AD38" s="54"/>
      <c r="AE38" s="50"/>
      <c r="AF38" s="64">
        <v>1</v>
      </c>
      <c r="AG38" s="83">
        <v>0</v>
      </c>
      <c r="AH38" s="61"/>
      <c r="AI38" s="50">
        <v>13</v>
      </c>
      <c r="AJ38" s="83"/>
      <c r="AK38" s="97"/>
      <c r="AL38" s="50">
        <v>1</v>
      </c>
      <c r="AM38" s="97"/>
      <c r="AN38" s="50">
        <v>7</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v>0</v>
      </c>
      <c r="AG39" s="83">
        <v>0</v>
      </c>
      <c r="AH39" s="53"/>
      <c r="AI39" s="50"/>
      <c r="AJ39" s="83"/>
      <c r="AK39" s="50">
        <v>0</v>
      </c>
      <c r="AL39" s="50">
        <v>0</v>
      </c>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64">
        <v>0</v>
      </c>
      <c r="AG40" s="83">
        <v>0</v>
      </c>
      <c r="AH40" s="53"/>
      <c r="AI40" s="50"/>
      <c r="AJ40" s="83"/>
      <c r="AK40" s="50">
        <v>0</v>
      </c>
      <c r="AL40" s="50">
        <v>0</v>
      </c>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v>0</v>
      </c>
      <c r="AG41" s="83">
        <v>0</v>
      </c>
      <c r="AH41" s="61"/>
      <c r="AI41" s="50"/>
      <c r="AJ41" s="83"/>
      <c r="AK41" s="97"/>
      <c r="AL41" s="50">
        <v>0</v>
      </c>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64">
        <v>0</v>
      </c>
      <c r="AG42" s="83">
        <v>0</v>
      </c>
      <c r="AH42" s="53"/>
      <c r="AI42" s="50"/>
      <c r="AJ42" s="83"/>
      <c r="AK42" s="50">
        <v>0</v>
      </c>
      <c r="AL42" s="50">
        <v>0</v>
      </c>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v>0</v>
      </c>
      <c r="AG43" s="83">
        <v>0</v>
      </c>
      <c r="AH43" s="61"/>
      <c r="AI43" s="50"/>
      <c r="AJ43" s="83"/>
      <c r="AK43" s="97"/>
      <c r="AL43" s="50">
        <v>0</v>
      </c>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64">
        <v>0</v>
      </c>
      <c r="AG44" s="83">
        <v>0</v>
      </c>
      <c r="AH44" s="53"/>
      <c r="AI44" s="50"/>
      <c r="AJ44" s="83"/>
      <c r="AK44" s="50">
        <v>0</v>
      </c>
      <c r="AL44" s="50">
        <v>0</v>
      </c>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v>0</v>
      </c>
      <c r="AG45" s="83">
        <v>0</v>
      </c>
      <c r="AH45" s="53"/>
      <c r="AI45" s="50"/>
      <c r="AJ45" s="83"/>
      <c r="AK45" s="50">
        <v>0</v>
      </c>
      <c r="AL45" s="50">
        <v>0</v>
      </c>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50">
        <v>0</v>
      </c>
      <c r="AL46" s="50">
        <v>0</v>
      </c>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333</v>
      </c>
      <c r="C47" s="61"/>
      <c r="D47" s="147"/>
      <c r="E47" s="54">
        <v>4</v>
      </c>
      <c r="F47" s="54">
        <v>52</v>
      </c>
      <c r="G47" s="54">
        <v>67</v>
      </c>
      <c r="H47" s="55">
        <v>83</v>
      </c>
      <c r="I47" s="55">
        <v>59</v>
      </c>
      <c r="J47" s="55">
        <v>47</v>
      </c>
      <c r="K47" s="55">
        <v>21</v>
      </c>
      <c r="L47" s="55"/>
      <c r="M47" s="147"/>
      <c r="N47" s="147"/>
      <c r="O47" s="147"/>
      <c r="P47" s="147"/>
      <c r="Q47" s="147"/>
      <c r="R47" s="147"/>
      <c r="S47" s="147"/>
      <c r="T47" s="53">
        <v>4</v>
      </c>
      <c r="U47" s="50">
        <v>329</v>
      </c>
      <c r="V47" s="61"/>
      <c r="W47" s="50">
        <v>333</v>
      </c>
      <c r="X47" s="77">
        <f t="shared" si="0"/>
        <v>0</v>
      </c>
      <c r="Y47" s="53"/>
      <c r="Z47" s="54"/>
      <c r="AA47" s="50"/>
      <c r="AB47" s="88">
        <f t="shared" si="1"/>
        <v>106</v>
      </c>
      <c r="AC47" s="53">
        <v>106</v>
      </c>
      <c r="AD47" s="54"/>
      <c r="AE47" s="50"/>
      <c r="AF47" s="64">
        <v>95</v>
      </c>
      <c r="AG47" s="83">
        <v>0</v>
      </c>
      <c r="AH47" s="53"/>
      <c r="AI47" s="50">
        <v>73</v>
      </c>
      <c r="AJ47" s="83"/>
      <c r="AK47" s="50">
        <v>0</v>
      </c>
      <c r="AL47" s="50">
        <v>0</v>
      </c>
      <c r="AM47" s="94"/>
      <c r="AN47" s="50">
        <v>7</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384</v>
      </c>
      <c r="C48" s="53"/>
      <c r="D48" s="140"/>
      <c r="E48" s="54">
        <v>5</v>
      </c>
      <c r="F48" s="54">
        <v>8</v>
      </c>
      <c r="G48" s="54">
        <v>30</v>
      </c>
      <c r="H48" s="55">
        <v>32</v>
      </c>
      <c r="I48" s="55">
        <v>38</v>
      </c>
      <c r="J48" s="55">
        <v>37</v>
      </c>
      <c r="K48" s="55">
        <v>61</v>
      </c>
      <c r="L48" s="55">
        <v>84</v>
      </c>
      <c r="M48" s="55">
        <v>32</v>
      </c>
      <c r="N48" s="55">
        <v>8</v>
      </c>
      <c r="O48" s="55">
        <v>25</v>
      </c>
      <c r="P48" s="55">
        <v>9</v>
      </c>
      <c r="Q48" s="55">
        <v>1</v>
      </c>
      <c r="R48" s="55">
        <v>14</v>
      </c>
      <c r="S48" s="55"/>
      <c r="T48" s="53">
        <v>5</v>
      </c>
      <c r="U48" s="50">
        <v>379</v>
      </c>
      <c r="V48" s="53"/>
      <c r="W48" s="50">
        <v>384</v>
      </c>
      <c r="X48" s="77">
        <f t="shared" si="0"/>
        <v>0</v>
      </c>
      <c r="Y48" s="53"/>
      <c r="Z48" s="54"/>
      <c r="AA48" s="50"/>
      <c r="AB48" s="88">
        <f t="shared" si="1"/>
        <v>177</v>
      </c>
      <c r="AC48" s="53">
        <v>177</v>
      </c>
      <c r="AD48" s="54"/>
      <c r="AE48" s="50"/>
      <c r="AF48" s="53">
        <v>97</v>
      </c>
      <c r="AG48" s="83">
        <v>0</v>
      </c>
      <c r="AH48" s="53"/>
      <c r="AI48" s="50">
        <v>94</v>
      </c>
      <c r="AJ48" s="83"/>
      <c r="AK48" s="50">
        <v>0</v>
      </c>
      <c r="AL48" s="50">
        <v>0</v>
      </c>
      <c r="AM48" s="94"/>
      <c r="AN48" s="50">
        <v>43</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189</v>
      </c>
      <c r="C49" s="61"/>
      <c r="D49" s="147"/>
      <c r="E49" s="147"/>
      <c r="F49" s="54">
        <v>1</v>
      </c>
      <c r="G49" s="54">
        <v>9</v>
      </c>
      <c r="H49" s="55">
        <v>18</v>
      </c>
      <c r="I49" s="55">
        <v>17</v>
      </c>
      <c r="J49" s="55">
        <v>29</v>
      </c>
      <c r="K49" s="55">
        <v>27</v>
      </c>
      <c r="L49" s="55">
        <v>42</v>
      </c>
      <c r="M49" s="55">
        <v>21</v>
      </c>
      <c r="N49" s="55">
        <v>10</v>
      </c>
      <c r="O49" s="55">
        <v>9</v>
      </c>
      <c r="P49" s="55">
        <v>4</v>
      </c>
      <c r="Q49" s="55">
        <v>1</v>
      </c>
      <c r="R49" s="55"/>
      <c r="S49" s="55">
        <v>1</v>
      </c>
      <c r="T49" s="61"/>
      <c r="U49" s="50">
        <v>189</v>
      </c>
      <c r="V49" s="61"/>
      <c r="W49" s="50">
        <v>189</v>
      </c>
      <c r="X49" s="77">
        <f t="shared" si="0"/>
        <v>0</v>
      </c>
      <c r="Y49" s="53"/>
      <c r="Z49" s="54"/>
      <c r="AA49" s="50"/>
      <c r="AB49" s="88">
        <f t="shared" si="1"/>
        <v>80</v>
      </c>
      <c r="AC49" s="53">
        <v>80</v>
      </c>
      <c r="AD49" s="54"/>
      <c r="AE49" s="50"/>
      <c r="AF49" s="53">
        <v>60</v>
      </c>
      <c r="AG49" s="83">
        <v>0</v>
      </c>
      <c r="AH49" s="53"/>
      <c r="AI49" s="50">
        <v>50</v>
      </c>
      <c r="AJ49" s="83"/>
      <c r="AK49" s="50">
        <v>0</v>
      </c>
      <c r="AL49" s="50">
        <v>23</v>
      </c>
      <c r="AM49" s="94"/>
      <c r="AN49" s="50">
        <v>16</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7</v>
      </c>
      <c r="C50" s="61"/>
      <c r="D50" s="147"/>
      <c r="E50" s="147"/>
      <c r="F50" s="147"/>
      <c r="G50" s="54"/>
      <c r="H50" s="55">
        <v>3</v>
      </c>
      <c r="I50" s="55">
        <v>2</v>
      </c>
      <c r="J50" s="55">
        <v>2</v>
      </c>
      <c r="K50" s="55"/>
      <c r="L50" s="55"/>
      <c r="M50" s="55"/>
      <c r="N50" s="147"/>
      <c r="O50" s="147"/>
      <c r="P50" s="147"/>
      <c r="Q50" s="147"/>
      <c r="R50" s="147"/>
      <c r="S50" s="147"/>
      <c r="T50" s="61"/>
      <c r="U50" s="50">
        <v>7</v>
      </c>
      <c r="V50" s="53"/>
      <c r="W50" s="50">
        <v>7</v>
      </c>
      <c r="X50" s="77">
        <f t="shared" si="0"/>
        <v>0</v>
      </c>
      <c r="Y50" s="53"/>
      <c r="Z50" s="54"/>
      <c r="AA50" s="50"/>
      <c r="AB50" s="88">
        <f t="shared" si="1"/>
        <v>1</v>
      </c>
      <c r="AC50" s="53">
        <v>1</v>
      </c>
      <c r="AD50" s="54"/>
      <c r="AE50" s="50"/>
      <c r="AF50" s="53">
        <v>1</v>
      </c>
      <c r="AG50" s="83">
        <v>0</v>
      </c>
      <c r="AH50" s="53"/>
      <c r="AI50" s="50">
        <v>3</v>
      </c>
      <c r="AJ50" s="83"/>
      <c r="AK50" s="50">
        <v>0</v>
      </c>
      <c r="AL50" s="50">
        <v>0</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881</v>
      </c>
      <c r="C51" s="53">
        <v>74</v>
      </c>
      <c r="D51" s="140">
        <v>41</v>
      </c>
      <c r="E51" s="54">
        <v>30</v>
      </c>
      <c r="F51" s="54">
        <v>14</v>
      </c>
      <c r="G51" s="54">
        <v>15</v>
      </c>
      <c r="H51" s="55">
        <v>9</v>
      </c>
      <c r="I51" s="55">
        <v>36</v>
      </c>
      <c r="J51" s="55">
        <v>33</v>
      </c>
      <c r="K51" s="55">
        <v>37</v>
      </c>
      <c r="L51" s="55">
        <v>40</v>
      </c>
      <c r="M51" s="55">
        <v>55</v>
      </c>
      <c r="N51" s="55">
        <v>53</v>
      </c>
      <c r="O51" s="55">
        <v>56</v>
      </c>
      <c r="P51" s="55">
        <v>97</v>
      </c>
      <c r="Q51" s="55">
        <v>109</v>
      </c>
      <c r="R51" s="55">
        <v>82</v>
      </c>
      <c r="S51" s="55">
        <v>100</v>
      </c>
      <c r="T51" s="53">
        <v>145</v>
      </c>
      <c r="U51" s="50">
        <v>736</v>
      </c>
      <c r="V51" s="53">
        <v>479</v>
      </c>
      <c r="W51" s="50">
        <v>402</v>
      </c>
      <c r="X51" s="77">
        <f t="shared" si="0"/>
        <v>63</v>
      </c>
      <c r="Y51" s="53">
        <v>52</v>
      </c>
      <c r="Z51" s="54"/>
      <c r="AA51" s="50">
        <v>11</v>
      </c>
      <c r="AB51" s="88">
        <f t="shared" si="1"/>
        <v>205</v>
      </c>
      <c r="AC51" s="53">
        <v>142</v>
      </c>
      <c r="AD51" s="54"/>
      <c r="AE51" s="50">
        <v>63</v>
      </c>
      <c r="AF51" s="53">
        <v>139</v>
      </c>
      <c r="AG51" s="83">
        <v>51</v>
      </c>
      <c r="AH51" s="53">
        <v>65</v>
      </c>
      <c r="AI51" s="50">
        <v>196</v>
      </c>
      <c r="AJ51" s="83">
        <v>21</v>
      </c>
      <c r="AK51" s="50">
        <v>7</v>
      </c>
      <c r="AL51" s="50">
        <v>0</v>
      </c>
      <c r="AM51" s="94">
        <v>26</v>
      </c>
      <c r="AN51" s="50">
        <v>68</v>
      </c>
      <c r="AO51" s="95"/>
      <c r="AP51" s="142">
        <v>57</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50">
        <v>0</v>
      </c>
      <c r="AL52" s="50">
        <v>0</v>
      </c>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292</v>
      </c>
      <c r="C53" s="53">
        <v>39</v>
      </c>
      <c r="D53" s="140">
        <v>60</v>
      </c>
      <c r="E53" s="54">
        <v>34</v>
      </c>
      <c r="F53" s="54">
        <v>12</v>
      </c>
      <c r="G53" s="54">
        <v>9</v>
      </c>
      <c r="H53" s="55">
        <v>9</v>
      </c>
      <c r="I53" s="55">
        <v>5</v>
      </c>
      <c r="J53" s="55">
        <v>7</v>
      </c>
      <c r="K53" s="55">
        <v>4</v>
      </c>
      <c r="L53" s="55">
        <v>12</v>
      </c>
      <c r="M53" s="55">
        <v>24</v>
      </c>
      <c r="N53" s="55">
        <v>7</v>
      </c>
      <c r="O53" s="55">
        <v>12</v>
      </c>
      <c r="P53" s="55">
        <v>15</v>
      </c>
      <c r="Q53" s="55">
        <v>21</v>
      </c>
      <c r="R53" s="55">
        <v>10</v>
      </c>
      <c r="S53" s="55">
        <v>12</v>
      </c>
      <c r="T53" s="53">
        <v>133</v>
      </c>
      <c r="U53" s="50">
        <v>159</v>
      </c>
      <c r="V53" s="53">
        <v>155</v>
      </c>
      <c r="W53" s="50">
        <v>137</v>
      </c>
      <c r="X53" s="77">
        <f t="shared" si="0"/>
        <v>47</v>
      </c>
      <c r="Y53" s="53">
        <v>30</v>
      </c>
      <c r="Z53" s="54"/>
      <c r="AA53" s="50">
        <v>17</v>
      </c>
      <c r="AB53" s="88">
        <f t="shared" si="1"/>
        <v>73</v>
      </c>
      <c r="AC53" s="53">
        <v>60</v>
      </c>
      <c r="AD53" s="54"/>
      <c r="AE53" s="50">
        <v>13</v>
      </c>
      <c r="AF53" s="53">
        <v>73</v>
      </c>
      <c r="AG53" s="83">
        <v>0</v>
      </c>
      <c r="AH53" s="53">
        <v>12</v>
      </c>
      <c r="AI53" s="50">
        <v>23</v>
      </c>
      <c r="AJ53" s="83"/>
      <c r="AK53" s="50">
        <v>1</v>
      </c>
      <c r="AL53" s="50">
        <v>0</v>
      </c>
      <c r="AM53" s="94">
        <v>9</v>
      </c>
      <c r="AN53" s="50">
        <v>12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v>0</v>
      </c>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632</v>
      </c>
      <c r="C55" s="53">
        <v>80</v>
      </c>
      <c r="D55" s="140">
        <v>47</v>
      </c>
      <c r="E55" s="54">
        <v>55</v>
      </c>
      <c r="F55" s="54">
        <v>40</v>
      </c>
      <c r="G55" s="54">
        <v>16</v>
      </c>
      <c r="H55" s="55">
        <v>27</v>
      </c>
      <c r="I55" s="55">
        <v>25</v>
      </c>
      <c r="J55" s="55">
        <v>29</v>
      </c>
      <c r="K55" s="55">
        <v>35</v>
      </c>
      <c r="L55" s="55">
        <v>46</v>
      </c>
      <c r="M55" s="55">
        <v>40</v>
      </c>
      <c r="N55" s="55">
        <v>47</v>
      </c>
      <c r="O55" s="55">
        <v>39</v>
      </c>
      <c r="P55" s="55">
        <v>32</v>
      </c>
      <c r="Q55" s="55">
        <v>37</v>
      </c>
      <c r="R55" s="55">
        <v>15</v>
      </c>
      <c r="S55" s="55">
        <v>22</v>
      </c>
      <c r="T55" s="53">
        <v>182</v>
      </c>
      <c r="U55" s="50">
        <v>450</v>
      </c>
      <c r="V55" s="53">
        <v>321</v>
      </c>
      <c r="W55" s="50">
        <v>311</v>
      </c>
      <c r="X55" s="77">
        <f t="shared" si="0"/>
        <v>99</v>
      </c>
      <c r="Y55" s="53">
        <v>62</v>
      </c>
      <c r="Z55" s="54"/>
      <c r="AA55" s="50">
        <v>37</v>
      </c>
      <c r="AB55" s="88">
        <f t="shared" si="1"/>
        <v>243</v>
      </c>
      <c r="AC55" s="53">
        <v>176</v>
      </c>
      <c r="AD55" s="54"/>
      <c r="AE55" s="50">
        <v>67</v>
      </c>
      <c r="AF55" s="53">
        <v>174</v>
      </c>
      <c r="AG55" s="83">
        <v>135</v>
      </c>
      <c r="AH55" s="53">
        <v>15</v>
      </c>
      <c r="AI55" s="50">
        <v>107</v>
      </c>
      <c r="AJ55" s="83"/>
      <c r="AK55" s="50">
        <v>2</v>
      </c>
      <c r="AL55" s="50">
        <v>34</v>
      </c>
      <c r="AM55" s="94">
        <v>111</v>
      </c>
      <c r="AN55" s="50">
        <v>69</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354</v>
      </c>
      <c r="C56" s="53"/>
      <c r="D56" s="140"/>
      <c r="E56" s="54"/>
      <c r="F56" s="54">
        <v>6</v>
      </c>
      <c r="G56" s="54">
        <v>2</v>
      </c>
      <c r="H56" s="55">
        <v>8</v>
      </c>
      <c r="I56" s="55">
        <v>10</v>
      </c>
      <c r="J56" s="55">
        <v>10</v>
      </c>
      <c r="K56" s="55">
        <v>6</v>
      </c>
      <c r="L56" s="55">
        <v>4</v>
      </c>
      <c r="M56" s="55">
        <v>18</v>
      </c>
      <c r="N56" s="55">
        <v>16</v>
      </c>
      <c r="O56" s="55">
        <v>40</v>
      </c>
      <c r="P56" s="55">
        <v>48</v>
      </c>
      <c r="Q56" s="55">
        <v>58</v>
      </c>
      <c r="R56" s="55">
        <v>60</v>
      </c>
      <c r="S56" s="55">
        <v>68</v>
      </c>
      <c r="T56" s="53"/>
      <c r="U56" s="50">
        <v>354</v>
      </c>
      <c r="V56" s="53">
        <v>320</v>
      </c>
      <c r="W56" s="50">
        <v>34</v>
      </c>
      <c r="X56" s="77">
        <f t="shared" si="0"/>
        <v>0</v>
      </c>
      <c r="Y56" s="53"/>
      <c r="Z56" s="54"/>
      <c r="AA56" s="50"/>
      <c r="AB56" s="88">
        <f t="shared" si="1"/>
        <v>75</v>
      </c>
      <c r="AC56" s="53">
        <v>75</v>
      </c>
      <c r="AD56" s="54"/>
      <c r="AE56" s="50"/>
      <c r="AF56" s="53">
        <v>22</v>
      </c>
      <c r="AG56" s="83">
        <v>24</v>
      </c>
      <c r="AH56" s="53"/>
      <c r="AI56" s="50">
        <v>26</v>
      </c>
      <c r="AJ56" s="83"/>
      <c r="AK56" s="50">
        <v>0</v>
      </c>
      <c r="AL56" s="50">
        <v>19</v>
      </c>
      <c r="AM56" s="94"/>
      <c r="AN56" s="50">
        <v>5</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50">
        <v>0</v>
      </c>
      <c r="AL57" s="50">
        <v>0</v>
      </c>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32" t="s">
        <v>36</v>
      </c>
      <c r="B58" s="71">
        <f>SUM(B12:B57)</f>
        <v>5623</v>
      </c>
      <c r="C58" s="72">
        <f>SUM(C12:C27,C29:C34,C36,C39:C40,C42,C44:C53,C55:C57)</f>
        <v>607</v>
      </c>
      <c r="D58" s="85">
        <f>SUM(D12:D13,D15:D27,D29:D34,D36,D39:D40,D42,D44:D53,D55:D57)</f>
        <v>378</v>
      </c>
      <c r="E58" s="73">
        <f>SUM(E12:E13,E15:E27,E29:E34,E36,E39:E40,E42,E44:E53,E55:E57)</f>
        <v>287</v>
      </c>
      <c r="F58" s="91">
        <f>SUM(F12:F13,F15:F27,F29:F57)</f>
        <v>224</v>
      </c>
      <c r="G58" s="74">
        <f>SUM(G13,G15:G27,G29:G57)</f>
        <v>188</v>
      </c>
      <c r="H58" s="74">
        <f>SUM(H13,H15:H27,H29:H33,H35:H57)</f>
        <v>254</v>
      </c>
      <c r="I58" s="74">
        <f t="shared" ref="I58:N58" si="18">SUM(I13,I15:I27,I29:I33,I35:I57)</f>
        <v>247</v>
      </c>
      <c r="J58" s="74">
        <f t="shared" si="18"/>
        <v>286</v>
      </c>
      <c r="K58" s="74">
        <f t="shared" si="18"/>
        <v>305</v>
      </c>
      <c r="L58" s="74">
        <f t="shared" si="18"/>
        <v>370</v>
      </c>
      <c r="M58" s="74">
        <f t="shared" si="18"/>
        <v>346</v>
      </c>
      <c r="N58" s="74">
        <f t="shared" si="18"/>
        <v>338</v>
      </c>
      <c r="O58" s="74">
        <f>SUM(O13,O15:O27,O28:O33,O35:O57)</f>
        <v>379</v>
      </c>
      <c r="P58" s="74">
        <f>SUM(P13,P15:P27,P28:P33,P35:P57)</f>
        <v>369</v>
      </c>
      <c r="Q58" s="74">
        <f>SUM(Q13,Q15:Q27,Q28:Q33,Q35:Q57)</f>
        <v>386</v>
      </c>
      <c r="R58" s="74">
        <f>SUM(R13,R15:R27,R28:R33,R35:R57)</f>
        <v>328</v>
      </c>
      <c r="S58" s="74">
        <f>SUM(S13,S15:S27,S28:S33,S35:S57)</f>
        <v>331</v>
      </c>
      <c r="T58" s="79">
        <f>SUM(T12:T27,T29:T34,T36,T39:T40,T42,T44:T53,T55:T57)</f>
        <v>1272</v>
      </c>
      <c r="U58" s="75">
        <f>SUM(U12:U13,U15:U57)</f>
        <v>4351</v>
      </c>
      <c r="V58" s="79">
        <f>SUM(V12:V46,V51:V57)</f>
        <v>2424</v>
      </c>
      <c r="W58" s="75">
        <f>SUM(W12:W57)</f>
        <v>3199</v>
      </c>
      <c r="X58" s="79">
        <f>SUM(X12:X27,X29:X34,X36,X39:X40,X42,X44:X53,X55:X57)</f>
        <v>503</v>
      </c>
      <c r="Y58" s="79">
        <f>SUM(Y12:Y27,Y29:Y34,Y36,Y39:Y40,Y42,Y44:Y53,Y55:Y57)</f>
        <v>416</v>
      </c>
      <c r="Z58" s="73">
        <f>SUM(Z12:Z27,Z29:Z34,Z36,Z39:Z40,Z42,Z44:Z53,Z55:Z57)</f>
        <v>0</v>
      </c>
      <c r="AA58" s="85">
        <f>SUM(AA12:AA27,AA29:AA34,AA36,AA39:AA40,AA42,AA44:AA53,AA55:AA57)</f>
        <v>87</v>
      </c>
      <c r="AB58" s="72">
        <f>SUM(AB12:AB13,AB15:AB57)</f>
        <v>1706</v>
      </c>
      <c r="AC58" s="79">
        <f>SUM(AC12:AC13,AC15:AC57)</f>
        <v>1562</v>
      </c>
      <c r="AD58" s="73">
        <f>SUM(AD12:AD13,AD15:AD57)</f>
        <v>0</v>
      </c>
      <c r="AE58" s="75">
        <f>SUM(AE12:AE13,AE15:AE57)</f>
        <v>144</v>
      </c>
      <c r="AF58" s="72">
        <f>SUM(AF12:AF13,AF15:AF18,AF20,AF22,AF24:AF45,AF47:AF57)</f>
        <v>1254</v>
      </c>
      <c r="AG58" s="85">
        <f>SUM(AG12:AG13,AG15:AG18,AG20,AG22,AG24:AG45,AG47:AG57)</f>
        <v>264</v>
      </c>
      <c r="AH58" s="79">
        <f>SUM(AH12:AH27,AH29:AH34,AH36,AH39:AH40,AH42,AH44:AH53,AH55:AH57)</f>
        <v>214</v>
      </c>
      <c r="AI58" s="75">
        <f>SUM(AI12:AI13,AI15:AI57)</f>
        <v>832</v>
      </c>
      <c r="AJ58" s="85">
        <f>SUM(AJ12:AJ57)</f>
        <v>318</v>
      </c>
      <c r="AK58" s="79">
        <f>SUM(AK12:AK27,AK29:AK34,AK36,AK39:AK40,AK42,AK44:AK53,AK55:AK57)</f>
        <v>19</v>
      </c>
      <c r="AL58" s="75">
        <f>SUM(AL12:AL13,AL15:AL57)</f>
        <v>127</v>
      </c>
      <c r="AM58" s="79">
        <f>SUM(AM12:AM27,AM29:AM34,AM36,AM39:AM40,AM42,AM44:AM53,AM55:AM57)</f>
        <v>209</v>
      </c>
      <c r="AN58" s="75">
        <f>SUM(AN12:AN13,AN15:AN57)</f>
        <v>404</v>
      </c>
      <c r="AO58" s="100"/>
      <c r="AP58" s="157">
        <f t="shared" ref="AP58:AV58" si="19">SUM(AP12:AP57)</f>
        <v>164</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230"/>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231"/>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33" t="s">
        <v>90</v>
      </c>
      <c r="V61" s="233"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660</v>
      </c>
      <c r="D62" s="64">
        <v>2</v>
      </c>
      <c r="E62" s="132">
        <v>2</v>
      </c>
      <c r="F62" s="65">
        <v>3</v>
      </c>
      <c r="G62" s="65">
        <v>6</v>
      </c>
      <c r="H62" s="65">
        <v>44</v>
      </c>
      <c r="I62" s="65">
        <v>36</v>
      </c>
      <c r="J62" s="65">
        <v>31</v>
      </c>
      <c r="K62" s="65">
        <v>40</v>
      </c>
      <c r="L62" s="65">
        <v>30</v>
      </c>
      <c r="M62" s="65">
        <v>62</v>
      </c>
      <c r="N62" s="65">
        <v>22</v>
      </c>
      <c r="O62" s="65">
        <v>51</v>
      </c>
      <c r="P62" s="65">
        <v>46</v>
      </c>
      <c r="Q62" s="65">
        <v>82</v>
      </c>
      <c r="R62" s="65">
        <v>71</v>
      </c>
      <c r="S62" s="65">
        <v>76</v>
      </c>
      <c r="T62" s="76">
        <v>56</v>
      </c>
      <c r="U62" s="47">
        <v>345</v>
      </c>
      <c r="V62" s="47">
        <v>315</v>
      </c>
      <c r="W62" s="163">
        <v>660</v>
      </c>
      <c r="X62" s="164">
        <v>625</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398</v>
      </c>
      <c r="D63" s="147"/>
      <c r="E63" s="147"/>
      <c r="F63" s="54">
        <v>6</v>
      </c>
      <c r="G63" s="54">
        <v>61</v>
      </c>
      <c r="H63" s="54">
        <v>84</v>
      </c>
      <c r="I63" s="54">
        <v>92</v>
      </c>
      <c r="J63" s="54">
        <v>77</v>
      </c>
      <c r="K63" s="54">
        <v>57</v>
      </c>
      <c r="L63" s="54">
        <v>21</v>
      </c>
      <c r="M63" s="54"/>
      <c r="N63" s="54"/>
      <c r="O63" s="54"/>
      <c r="P63" s="54"/>
      <c r="Q63" s="54"/>
      <c r="R63" s="54"/>
      <c r="S63" s="54"/>
      <c r="T63" s="50"/>
      <c r="U63" s="147"/>
      <c r="V63" s="48">
        <v>398</v>
      </c>
      <c r="W63" s="94">
        <v>398</v>
      </c>
      <c r="X63" s="142">
        <v>398</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266"/>
      <c r="B64" s="23" t="s">
        <v>176</v>
      </c>
      <c r="C64" s="59">
        <f>SUM(D64:T64)</f>
        <v>118</v>
      </c>
      <c r="D64" s="54">
        <v>1</v>
      </c>
      <c r="E64" s="54"/>
      <c r="F64" s="54"/>
      <c r="G64" s="54">
        <v>2</v>
      </c>
      <c r="H64" s="54">
        <v>9</v>
      </c>
      <c r="I64" s="54">
        <v>11</v>
      </c>
      <c r="J64" s="54">
        <v>10</v>
      </c>
      <c r="K64" s="54">
        <v>16</v>
      </c>
      <c r="L64" s="54">
        <v>13</v>
      </c>
      <c r="M64" s="54">
        <v>18</v>
      </c>
      <c r="N64" s="54">
        <v>13</v>
      </c>
      <c r="O64" s="54">
        <v>7</v>
      </c>
      <c r="P64" s="54">
        <v>6</v>
      </c>
      <c r="Q64" s="54">
        <v>7</v>
      </c>
      <c r="R64" s="54">
        <v>3</v>
      </c>
      <c r="S64" s="54">
        <v>1</v>
      </c>
      <c r="T64" s="50">
        <v>1</v>
      </c>
      <c r="U64" s="48">
        <v>4</v>
      </c>
      <c r="V64" s="48">
        <v>114</v>
      </c>
      <c r="W64" s="94">
        <v>118</v>
      </c>
      <c r="X64" s="142">
        <v>86</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278"/>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327</v>
      </c>
      <c r="D66" s="53">
        <v>51</v>
      </c>
      <c r="E66" s="140">
        <v>13</v>
      </c>
      <c r="F66" s="54">
        <v>20</v>
      </c>
      <c r="G66" s="54">
        <v>16</v>
      </c>
      <c r="H66" s="54">
        <v>9</v>
      </c>
      <c r="I66" s="54">
        <v>9</v>
      </c>
      <c r="J66" s="54">
        <v>11</v>
      </c>
      <c r="K66" s="54">
        <v>15</v>
      </c>
      <c r="L66" s="54">
        <v>9</v>
      </c>
      <c r="M66" s="54">
        <v>13</v>
      </c>
      <c r="N66" s="54">
        <v>19</v>
      </c>
      <c r="O66" s="54">
        <v>19</v>
      </c>
      <c r="P66" s="54">
        <v>16</v>
      </c>
      <c r="Q66" s="54">
        <v>25</v>
      </c>
      <c r="R66" s="54">
        <v>23</v>
      </c>
      <c r="S66" s="140">
        <v>28</v>
      </c>
      <c r="T66" s="50">
        <v>31</v>
      </c>
      <c r="U66" s="48">
        <v>124</v>
      </c>
      <c r="V66" s="48">
        <v>203</v>
      </c>
      <c r="W66" s="94">
        <v>327</v>
      </c>
      <c r="X66" s="142">
        <v>289</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91</v>
      </c>
      <c r="D68" s="53">
        <v>24</v>
      </c>
      <c r="E68" s="140">
        <v>29</v>
      </c>
      <c r="F68" s="54">
        <v>7</v>
      </c>
      <c r="G68" s="54"/>
      <c r="H68" s="54">
        <v>3</v>
      </c>
      <c r="I68" s="54">
        <v>3</v>
      </c>
      <c r="J68" s="54">
        <v>2</v>
      </c>
      <c r="K68" s="54">
        <v>1</v>
      </c>
      <c r="L68" s="54"/>
      <c r="M68" s="54"/>
      <c r="N68" s="54">
        <v>1</v>
      </c>
      <c r="O68" s="54">
        <v>3</v>
      </c>
      <c r="P68" s="140"/>
      <c r="Q68" s="140">
        <v>7</v>
      </c>
      <c r="R68" s="54">
        <v>3</v>
      </c>
      <c r="S68" s="140">
        <v>6</v>
      </c>
      <c r="T68" s="50">
        <v>2</v>
      </c>
      <c r="U68" s="48">
        <v>54</v>
      </c>
      <c r="V68" s="48">
        <v>37</v>
      </c>
      <c r="W68" s="94">
        <v>91</v>
      </c>
      <c r="X68" s="142">
        <v>49</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226</v>
      </c>
      <c r="D71" s="53">
        <v>1</v>
      </c>
      <c r="E71" s="140">
        <v>1</v>
      </c>
      <c r="F71" s="54">
        <v>1</v>
      </c>
      <c r="G71" s="54">
        <v>1</v>
      </c>
      <c r="H71" s="54"/>
      <c r="I71" s="54"/>
      <c r="J71" s="54"/>
      <c r="K71" s="54"/>
      <c r="L71" s="54">
        <v>1</v>
      </c>
      <c r="M71" s="54"/>
      <c r="N71" s="54"/>
      <c r="O71" s="54">
        <v>2</v>
      </c>
      <c r="P71" s="54">
        <v>2</v>
      </c>
      <c r="Q71" s="54">
        <v>76</v>
      </c>
      <c r="R71" s="54">
        <v>68</v>
      </c>
      <c r="S71" s="140">
        <v>31</v>
      </c>
      <c r="T71" s="50">
        <v>42</v>
      </c>
      <c r="U71" s="48">
        <v>86</v>
      </c>
      <c r="V71" s="48">
        <v>140</v>
      </c>
      <c r="W71" s="94">
        <v>226</v>
      </c>
      <c r="X71" s="142">
        <v>20</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1820</v>
      </c>
      <c r="D73" s="170">
        <f>SUM(D62:D72)</f>
        <v>79</v>
      </c>
      <c r="E73" s="171">
        <f t="shared" si="30"/>
        <v>45</v>
      </c>
      <c r="F73" s="73">
        <f t="shared" si="30"/>
        <v>37</v>
      </c>
      <c r="G73" s="73">
        <f t="shared" si="30"/>
        <v>86</v>
      </c>
      <c r="H73" s="73">
        <f t="shared" si="30"/>
        <v>149</v>
      </c>
      <c r="I73" s="73">
        <f t="shared" si="30"/>
        <v>151</v>
      </c>
      <c r="J73" s="73">
        <f t="shared" si="30"/>
        <v>131</v>
      </c>
      <c r="K73" s="73">
        <f t="shared" si="30"/>
        <v>129</v>
      </c>
      <c r="L73" s="73">
        <f t="shared" si="30"/>
        <v>74</v>
      </c>
      <c r="M73" s="73">
        <f t="shared" si="30"/>
        <v>93</v>
      </c>
      <c r="N73" s="73">
        <f t="shared" si="30"/>
        <v>55</v>
      </c>
      <c r="O73" s="73">
        <f t="shared" si="30"/>
        <v>82</v>
      </c>
      <c r="P73" s="73">
        <f t="shared" si="30"/>
        <v>70</v>
      </c>
      <c r="Q73" s="73">
        <f t="shared" si="30"/>
        <v>197</v>
      </c>
      <c r="R73" s="73">
        <f t="shared" si="30"/>
        <v>168</v>
      </c>
      <c r="S73" s="73">
        <f t="shared" si="30"/>
        <v>142</v>
      </c>
      <c r="T73" s="75">
        <f t="shared" si="30"/>
        <v>132</v>
      </c>
      <c r="U73" s="92">
        <f t="shared" si="30"/>
        <v>613</v>
      </c>
      <c r="V73" s="92">
        <f t="shared" si="30"/>
        <v>1207</v>
      </c>
      <c r="W73" s="172">
        <f t="shared" si="30"/>
        <v>1820</v>
      </c>
      <c r="X73" s="173">
        <f t="shared" si="30"/>
        <v>1467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33" t="s">
        <v>90</v>
      </c>
      <c r="V76" s="233"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23</v>
      </c>
      <c r="D78" s="56">
        <v>1</v>
      </c>
      <c r="E78" s="167"/>
      <c r="F78" s="168"/>
      <c r="G78" s="168">
        <v>1</v>
      </c>
      <c r="H78" s="168">
        <v>2</v>
      </c>
      <c r="I78" s="168">
        <v>3</v>
      </c>
      <c r="J78" s="168">
        <v>4</v>
      </c>
      <c r="K78" s="168">
        <v>5</v>
      </c>
      <c r="L78" s="168">
        <v>1</v>
      </c>
      <c r="M78" s="168">
        <v>2</v>
      </c>
      <c r="N78" s="168"/>
      <c r="O78" s="168"/>
      <c r="P78" s="168">
        <v>1</v>
      </c>
      <c r="Q78" s="168"/>
      <c r="R78" s="168">
        <v>2</v>
      </c>
      <c r="S78" s="168">
        <v>1</v>
      </c>
      <c r="T78" s="57"/>
      <c r="U78" s="49">
        <v>3</v>
      </c>
      <c r="V78" s="49">
        <v>20</v>
      </c>
      <c r="W78" s="49">
        <v>23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25" t="s">
        <v>102</v>
      </c>
      <c r="B79" s="36" t="s">
        <v>91</v>
      </c>
      <c r="C79" s="58">
        <f t="shared" si="31"/>
        <v>33</v>
      </c>
      <c r="D79" s="64"/>
      <c r="E79" s="132"/>
      <c r="F79" s="65"/>
      <c r="G79" s="65"/>
      <c r="H79" s="65">
        <v>3</v>
      </c>
      <c r="I79" s="65">
        <v>3</v>
      </c>
      <c r="J79" s="65">
        <v>6</v>
      </c>
      <c r="K79" s="65">
        <v>1</v>
      </c>
      <c r="L79" s="65">
        <v>7</v>
      </c>
      <c r="M79" s="65">
        <v>8</v>
      </c>
      <c r="N79" s="65">
        <v>2</v>
      </c>
      <c r="O79" s="65">
        <v>2</v>
      </c>
      <c r="P79" s="65"/>
      <c r="Q79" s="65"/>
      <c r="R79" s="65">
        <v>1</v>
      </c>
      <c r="S79" s="65"/>
      <c r="T79" s="76"/>
      <c r="U79" s="47">
        <v>25</v>
      </c>
      <c r="V79" s="47">
        <v>8</v>
      </c>
      <c r="W79" s="47">
        <v>33</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33</v>
      </c>
      <c r="D82" s="64"/>
      <c r="E82" s="132"/>
      <c r="F82" s="65"/>
      <c r="G82" s="65"/>
      <c r="H82" s="65">
        <v>3</v>
      </c>
      <c r="I82" s="65">
        <v>3</v>
      </c>
      <c r="J82" s="65">
        <v>6</v>
      </c>
      <c r="K82" s="65">
        <v>1</v>
      </c>
      <c r="L82" s="132">
        <v>7</v>
      </c>
      <c r="M82" s="65">
        <v>8</v>
      </c>
      <c r="N82" s="65">
        <v>2</v>
      </c>
      <c r="O82" s="65">
        <v>2</v>
      </c>
      <c r="P82" s="65"/>
      <c r="Q82" s="65"/>
      <c r="R82" s="65">
        <v>1</v>
      </c>
      <c r="S82" s="65"/>
      <c r="T82" s="76"/>
      <c r="U82" s="47">
        <v>25</v>
      </c>
      <c r="V82" s="47">
        <v>8</v>
      </c>
      <c r="W82" s="47">
        <v>33</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12</v>
      </c>
      <c r="D87" s="182"/>
      <c r="E87" s="182"/>
      <c r="F87" s="182"/>
      <c r="G87" s="168">
        <v>1</v>
      </c>
      <c r="H87" s="168">
        <v>2</v>
      </c>
      <c r="I87" s="168">
        <v>2</v>
      </c>
      <c r="J87" s="168">
        <v>2</v>
      </c>
      <c r="K87" s="168">
        <v>2</v>
      </c>
      <c r="L87" s="168"/>
      <c r="M87" s="168">
        <v>2</v>
      </c>
      <c r="N87" s="168"/>
      <c r="O87" s="168">
        <v>1</v>
      </c>
      <c r="P87" s="168"/>
      <c r="Q87" s="168"/>
      <c r="R87" s="168"/>
      <c r="S87" s="168"/>
      <c r="T87" s="57"/>
      <c r="U87" s="49">
        <v>1</v>
      </c>
      <c r="V87" s="49">
        <v>11</v>
      </c>
      <c r="W87" s="49">
        <v>12</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36"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28" t="s">
        <v>34</v>
      </c>
      <c r="W116" s="19" t="s">
        <v>35</v>
      </c>
      <c r="X116" s="232"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20</v>
      </c>
      <c r="C117" s="64"/>
      <c r="D117" s="140"/>
      <c r="E117" s="54"/>
      <c r="F117" s="54">
        <v>2</v>
      </c>
      <c r="G117" s="54"/>
      <c r="H117" s="55"/>
      <c r="I117" s="55"/>
      <c r="J117" s="55"/>
      <c r="K117" s="55"/>
      <c r="L117" s="55">
        <v>1</v>
      </c>
      <c r="M117" s="55">
        <v>1</v>
      </c>
      <c r="N117" s="55">
        <v>1</v>
      </c>
      <c r="O117" s="55">
        <v>4</v>
      </c>
      <c r="P117" s="55">
        <v>3</v>
      </c>
      <c r="Q117" s="55">
        <v>6</v>
      </c>
      <c r="R117" s="55">
        <v>1</v>
      </c>
      <c r="S117" s="55">
        <v>1</v>
      </c>
      <c r="T117" s="53"/>
      <c r="U117" s="50">
        <v>20</v>
      </c>
      <c r="V117" s="53">
        <v>12</v>
      </c>
      <c r="W117" s="50">
        <v>8</v>
      </c>
      <c r="X117" s="77">
        <f t="shared" ref="X117:X124" si="39">SUM(Y117:AA117)</f>
        <v>0</v>
      </c>
      <c r="Y117" s="53"/>
      <c r="Z117" s="54"/>
      <c r="AA117" s="50"/>
      <c r="AB117" s="88">
        <f t="shared" ref="AB117:AB124" si="40">SUM(AC117:AE117)</f>
        <v>20</v>
      </c>
      <c r="AC117" s="53"/>
      <c r="AD117" s="54">
        <v>20</v>
      </c>
      <c r="AE117" s="55"/>
      <c r="AF117" s="189"/>
      <c r="AG117" s="50"/>
      <c r="AH117" s="109"/>
      <c r="AI117" s="101"/>
      <c r="AJ117" s="109"/>
      <c r="AK117" s="101">
        <v>20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6</v>
      </c>
      <c r="C119" s="53"/>
      <c r="D119" s="140">
        <v>4</v>
      </c>
      <c r="E119" s="54">
        <v>2</v>
      </c>
      <c r="F119" s="54"/>
      <c r="G119" s="54"/>
      <c r="H119" s="55"/>
      <c r="I119" s="55"/>
      <c r="J119" s="55"/>
      <c r="K119" s="55"/>
      <c r="L119" s="55"/>
      <c r="M119" s="55"/>
      <c r="N119" s="55"/>
      <c r="O119" s="55"/>
      <c r="P119" s="55"/>
      <c r="Q119" s="55"/>
      <c r="R119" s="55"/>
      <c r="S119" s="55"/>
      <c r="T119" s="53">
        <v>6</v>
      </c>
      <c r="U119" s="50"/>
      <c r="V119" s="53">
        <v>4</v>
      </c>
      <c r="W119" s="50">
        <v>2</v>
      </c>
      <c r="X119" s="77">
        <f t="shared" si="39"/>
        <v>6</v>
      </c>
      <c r="Y119" s="53"/>
      <c r="Z119" s="54">
        <v>6</v>
      </c>
      <c r="AA119" s="50"/>
      <c r="AB119" s="88">
        <f t="shared" si="40"/>
        <v>0</v>
      </c>
      <c r="AC119" s="53"/>
      <c r="AD119" s="54"/>
      <c r="AE119" s="55"/>
      <c r="AF119" s="189"/>
      <c r="AG119" s="50"/>
      <c r="AH119" s="110"/>
      <c r="AI119" s="102"/>
      <c r="AJ119" s="110">
        <v>6</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32" t="s">
        <v>36</v>
      </c>
      <c r="B125" s="71">
        <f>SUM(B117:B124)</f>
        <v>26</v>
      </c>
      <c r="C125" s="72">
        <f>SUM(C117:C124)</f>
        <v>0</v>
      </c>
      <c r="D125" s="85">
        <f t="shared" ref="D125:AI125" si="51">SUM(D117:D124)</f>
        <v>4</v>
      </c>
      <c r="E125" s="73">
        <f t="shared" si="51"/>
        <v>2</v>
      </c>
      <c r="F125" s="91">
        <f t="shared" si="51"/>
        <v>2</v>
      </c>
      <c r="G125" s="74">
        <f t="shared" si="51"/>
        <v>0</v>
      </c>
      <c r="H125" s="74">
        <f t="shared" si="51"/>
        <v>0</v>
      </c>
      <c r="I125" s="74">
        <f t="shared" si="51"/>
        <v>0</v>
      </c>
      <c r="J125" s="74">
        <f t="shared" si="51"/>
        <v>0</v>
      </c>
      <c r="K125" s="74">
        <f t="shared" si="51"/>
        <v>0</v>
      </c>
      <c r="L125" s="74">
        <f t="shared" si="51"/>
        <v>1</v>
      </c>
      <c r="M125" s="74">
        <f t="shared" si="51"/>
        <v>1</v>
      </c>
      <c r="N125" s="74">
        <f t="shared" si="51"/>
        <v>1</v>
      </c>
      <c r="O125" s="74">
        <f t="shared" si="51"/>
        <v>4</v>
      </c>
      <c r="P125" s="74">
        <f t="shared" si="51"/>
        <v>3</v>
      </c>
      <c r="Q125" s="74">
        <f t="shared" si="51"/>
        <v>6</v>
      </c>
      <c r="R125" s="74">
        <f t="shared" si="51"/>
        <v>1</v>
      </c>
      <c r="S125" s="74">
        <f t="shared" si="51"/>
        <v>1</v>
      </c>
      <c r="T125" s="79">
        <f t="shared" si="51"/>
        <v>6</v>
      </c>
      <c r="U125" s="75">
        <f t="shared" si="51"/>
        <v>20</v>
      </c>
      <c r="V125" s="79">
        <f t="shared" si="51"/>
        <v>16</v>
      </c>
      <c r="W125" s="75">
        <f t="shared" si="51"/>
        <v>10</v>
      </c>
      <c r="X125" s="79">
        <f t="shared" si="51"/>
        <v>6</v>
      </c>
      <c r="Y125" s="79">
        <f t="shared" si="51"/>
        <v>0</v>
      </c>
      <c r="Z125" s="73">
        <f t="shared" si="51"/>
        <v>6</v>
      </c>
      <c r="AA125" s="85">
        <f t="shared" si="51"/>
        <v>0</v>
      </c>
      <c r="AB125" s="72">
        <f t="shared" si="51"/>
        <v>20</v>
      </c>
      <c r="AC125" s="79">
        <f t="shared" si="51"/>
        <v>0</v>
      </c>
      <c r="AD125" s="73">
        <f t="shared" si="51"/>
        <v>20</v>
      </c>
      <c r="AE125" s="85">
        <f t="shared" si="51"/>
        <v>0</v>
      </c>
      <c r="AF125" s="190">
        <f t="shared" si="51"/>
        <v>0</v>
      </c>
      <c r="AG125" s="75">
        <f t="shared" si="51"/>
        <v>0</v>
      </c>
      <c r="AH125" s="72">
        <f t="shared" si="51"/>
        <v>0</v>
      </c>
      <c r="AI125" s="75">
        <f t="shared" si="51"/>
        <v>0</v>
      </c>
      <c r="AJ125" s="72">
        <f>SUM(AJ117:AJ124)</f>
        <v>6</v>
      </c>
      <c r="AK125" s="75">
        <f>SUM(AK117:AK124)</f>
        <v>20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32"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79692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D34" sqref="D3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",[9]NOMBRE!B2," - ","( ",[9]NOMBRE!C2,[9]NOMBRE!D2,[9]NOMBRE!E2,[9]NOMBRE!F2,[9]NOMBRE!G2," )")</f>
        <v>COMUNA: LINARES  - ( 07108 )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",[9]NOMBRE!B3," - ","( ",[9]NOMBRE!C3,[9]NOMBRE!D3,[9]NOMBRE!E3,[9]NOMBRE!F3,[9]NOMBRE!G3,[9]NOMBRE!H3,"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",[9]NOMBRE!B6," - ","( ",[9]NOMBRE!C6,[9]NOMBRE!D6," )")</f>
        <v>MES: MAYO - ( 05 )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",[9]NOMBRE!B7)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244"/>
      <c r="AK6" s="244"/>
      <c r="AN6" s="243"/>
      <c r="AP6" s="297" t="s">
        <v>1</v>
      </c>
      <c r="AQ6" s="297"/>
      <c r="AR6" s="297" t="s">
        <v>2</v>
      </c>
      <c r="AS6" s="297"/>
      <c r="AU6" s="244"/>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44"/>
      <c r="AN7" s="243"/>
      <c r="AO7" s="244"/>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37" t="s">
        <v>34</v>
      </c>
      <c r="W11" s="19" t="s">
        <v>35</v>
      </c>
      <c r="X11" s="241" t="s">
        <v>36</v>
      </c>
      <c r="Y11" s="27" t="s">
        <v>37</v>
      </c>
      <c r="Z11" s="12" t="s">
        <v>38</v>
      </c>
      <c r="AA11" s="19" t="s">
        <v>39</v>
      </c>
      <c r="AB11" s="27" t="s">
        <v>36</v>
      </c>
      <c r="AC11" s="27" t="s">
        <v>37</v>
      </c>
      <c r="AD11" s="12" t="s">
        <v>38</v>
      </c>
      <c r="AE11" s="19" t="s">
        <v>39</v>
      </c>
      <c r="AF11" s="9" t="s">
        <v>40</v>
      </c>
      <c r="AG11" s="238"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529</v>
      </c>
      <c r="C12" s="64">
        <v>241</v>
      </c>
      <c r="D12" s="132">
        <v>164</v>
      </c>
      <c r="E12" s="65">
        <v>109</v>
      </c>
      <c r="F12" s="65">
        <v>15</v>
      </c>
      <c r="G12" s="93"/>
      <c r="H12" s="93"/>
      <c r="I12" s="93"/>
      <c r="J12" s="93"/>
      <c r="K12" s="93"/>
      <c r="L12" s="93"/>
      <c r="M12" s="93"/>
      <c r="N12" s="93"/>
      <c r="O12" s="93"/>
      <c r="P12" s="93"/>
      <c r="Q12" s="93"/>
      <c r="R12" s="93"/>
      <c r="S12" s="93"/>
      <c r="T12" s="53">
        <v>514</v>
      </c>
      <c r="U12" s="50">
        <v>15</v>
      </c>
      <c r="V12" s="53">
        <v>320</v>
      </c>
      <c r="W12" s="50">
        <v>209</v>
      </c>
      <c r="X12" s="77">
        <f>SUM(Y12:AA12)</f>
        <v>197</v>
      </c>
      <c r="Y12" s="53">
        <v>170</v>
      </c>
      <c r="Z12" s="54">
        <v>1</v>
      </c>
      <c r="AA12" s="50">
        <v>26</v>
      </c>
      <c r="AB12" s="88">
        <f>SUM(AC12:AE12)</f>
        <v>0</v>
      </c>
      <c r="AC12" s="53"/>
      <c r="AD12" s="54"/>
      <c r="AE12" s="50"/>
      <c r="AF12" s="64">
        <v>139</v>
      </c>
      <c r="AG12" s="83">
        <v>0</v>
      </c>
      <c r="AH12" s="94">
        <v>97</v>
      </c>
      <c r="AI12" s="76"/>
      <c r="AJ12" s="83"/>
      <c r="AK12" s="94">
        <v>3</v>
      </c>
      <c r="AL12" s="76"/>
      <c r="AM12" s="94">
        <v>50</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568</v>
      </c>
      <c r="C13" s="53"/>
      <c r="D13" s="140"/>
      <c r="E13" s="78"/>
      <c r="F13" s="78">
        <v>4</v>
      </c>
      <c r="G13" s="78">
        <v>21</v>
      </c>
      <c r="H13" s="141">
        <v>27</v>
      </c>
      <c r="I13" s="141">
        <v>37</v>
      </c>
      <c r="J13" s="141">
        <v>25</v>
      </c>
      <c r="K13" s="141">
        <v>22</v>
      </c>
      <c r="L13" s="141">
        <v>36</v>
      </c>
      <c r="M13" s="141">
        <v>48</v>
      </c>
      <c r="N13" s="141">
        <v>54</v>
      </c>
      <c r="O13" s="141">
        <v>66</v>
      </c>
      <c r="P13" s="141">
        <v>62</v>
      </c>
      <c r="Q13" s="141">
        <v>57</v>
      </c>
      <c r="R13" s="141">
        <v>51</v>
      </c>
      <c r="S13" s="55">
        <v>58</v>
      </c>
      <c r="T13" s="53"/>
      <c r="U13" s="50">
        <v>568</v>
      </c>
      <c r="V13" s="53">
        <v>226</v>
      </c>
      <c r="W13" s="50">
        <v>342</v>
      </c>
      <c r="X13" s="77">
        <f t="shared" ref="X13:X57" si="0">SUM(Y13:AA13)</f>
        <v>0</v>
      </c>
      <c r="Y13" s="53"/>
      <c r="Z13" s="54"/>
      <c r="AA13" s="50"/>
      <c r="AB13" s="88">
        <f t="shared" ref="AB13:AB57" si="1">SUM(AC13:AE13)</f>
        <v>102</v>
      </c>
      <c r="AC13" s="53">
        <v>102</v>
      </c>
      <c r="AD13" s="54"/>
      <c r="AE13" s="50"/>
      <c r="AF13" s="53">
        <v>85</v>
      </c>
      <c r="AG13" s="83">
        <v>0</v>
      </c>
      <c r="AH13" s="53"/>
      <c r="AI13" s="50">
        <v>116</v>
      </c>
      <c r="AJ13" s="83">
        <v>25</v>
      </c>
      <c r="AK13" s="94"/>
      <c r="AL13" s="50">
        <v>32</v>
      </c>
      <c r="AM13" s="94"/>
      <c r="AN13" s="50">
        <v>79</v>
      </c>
      <c r="AO13" s="95"/>
      <c r="AP13" s="142">
        <v>48</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73</v>
      </c>
      <c r="C14" s="53">
        <v>73</v>
      </c>
      <c r="D14" s="147"/>
      <c r="E14" s="62"/>
      <c r="F14" s="62"/>
      <c r="G14" s="62"/>
      <c r="H14" s="90"/>
      <c r="I14" s="90"/>
      <c r="J14" s="90"/>
      <c r="K14" s="90"/>
      <c r="L14" s="90"/>
      <c r="M14" s="90"/>
      <c r="N14" s="90"/>
      <c r="O14" s="90"/>
      <c r="P14" s="90"/>
      <c r="Q14" s="90"/>
      <c r="R14" s="90"/>
      <c r="S14" s="90"/>
      <c r="T14" s="53">
        <v>73</v>
      </c>
      <c r="U14" s="63"/>
      <c r="V14" s="53">
        <v>41</v>
      </c>
      <c r="W14" s="50">
        <v>32</v>
      </c>
      <c r="X14" s="77">
        <f t="shared" si="0"/>
        <v>4</v>
      </c>
      <c r="Y14" s="53">
        <v>4</v>
      </c>
      <c r="Z14" s="54"/>
      <c r="AA14" s="50"/>
      <c r="AC14" s="61"/>
      <c r="AD14" s="147"/>
      <c r="AE14" s="62"/>
      <c r="AF14" s="62"/>
      <c r="AG14" s="147"/>
      <c r="AH14" s="53">
        <v>13</v>
      </c>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46</v>
      </c>
      <c r="C15" s="53"/>
      <c r="D15" s="140"/>
      <c r="E15" s="54"/>
      <c r="F15" s="54">
        <v>1</v>
      </c>
      <c r="G15" s="54"/>
      <c r="H15" s="55">
        <v>1</v>
      </c>
      <c r="I15" s="55"/>
      <c r="J15" s="55"/>
      <c r="K15" s="55">
        <v>4</v>
      </c>
      <c r="L15" s="55">
        <v>4</v>
      </c>
      <c r="M15" s="55"/>
      <c r="N15" s="55">
        <v>4</v>
      </c>
      <c r="O15" s="55">
        <v>5</v>
      </c>
      <c r="P15" s="55">
        <v>7</v>
      </c>
      <c r="Q15" s="55">
        <v>8</v>
      </c>
      <c r="R15" s="55">
        <v>5</v>
      </c>
      <c r="S15" s="55">
        <v>7</v>
      </c>
      <c r="T15" s="53"/>
      <c r="U15" s="50">
        <v>46</v>
      </c>
      <c r="V15" s="53">
        <v>20</v>
      </c>
      <c r="W15" s="50">
        <v>26</v>
      </c>
      <c r="X15" s="77">
        <f t="shared" si="0"/>
        <v>0</v>
      </c>
      <c r="Y15" s="53"/>
      <c r="Z15" s="54"/>
      <c r="AA15" s="50"/>
      <c r="AB15" s="88">
        <f t="shared" si="1"/>
        <v>14</v>
      </c>
      <c r="AC15" s="53">
        <v>14</v>
      </c>
      <c r="AD15" s="54"/>
      <c r="AE15" s="50"/>
      <c r="AF15" s="53">
        <v>11</v>
      </c>
      <c r="AG15" s="83">
        <v>0</v>
      </c>
      <c r="AH15" s="53"/>
      <c r="AI15" s="50">
        <v>10</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295</v>
      </c>
      <c r="C16" s="53">
        <v>40</v>
      </c>
      <c r="D16" s="140">
        <v>10</v>
      </c>
      <c r="E16" s="54">
        <v>13</v>
      </c>
      <c r="F16" s="54">
        <v>2</v>
      </c>
      <c r="G16" s="54">
        <v>1</v>
      </c>
      <c r="H16" s="55">
        <v>1</v>
      </c>
      <c r="I16" s="55"/>
      <c r="J16" s="55">
        <v>1</v>
      </c>
      <c r="K16" s="55">
        <v>6</v>
      </c>
      <c r="L16" s="55">
        <v>8</v>
      </c>
      <c r="M16" s="55">
        <v>15</v>
      </c>
      <c r="N16" s="55">
        <v>16</v>
      </c>
      <c r="O16" s="55">
        <v>33</v>
      </c>
      <c r="P16" s="55">
        <v>34</v>
      </c>
      <c r="Q16" s="55">
        <v>43</v>
      </c>
      <c r="R16" s="55">
        <v>36</v>
      </c>
      <c r="S16" s="55">
        <v>36</v>
      </c>
      <c r="T16" s="53">
        <v>63</v>
      </c>
      <c r="U16" s="50">
        <v>232</v>
      </c>
      <c r="V16" s="53">
        <v>159</v>
      </c>
      <c r="W16" s="50">
        <v>136</v>
      </c>
      <c r="X16" s="77">
        <f t="shared" si="0"/>
        <v>32</v>
      </c>
      <c r="Y16" s="53">
        <v>32</v>
      </c>
      <c r="Z16" s="54"/>
      <c r="AA16" s="50"/>
      <c r="AB16" s="88">
        <f t="shared" si="1"/>
        <v>58</v>
      </c>
      <c r="AC16" s="53">
        <v>58</v>
      </c>
      <c r="AD16" s="54"/>
      <c r="AE16" s="50"/>
      <c r="AF16" s="53">
        <v>55</v>
      </c>
      <c r="AG16" s="83">
        <v>96</v>
      </c>
      <c r="AH16" s="53">
        <v>7</v>
      </c>
      <c r="AI16" s="50">
        <v>33</v>
      </c>
      <c r="AJ16" s="83">
        <v>110</v>
      </c>
      <c r="AK16" s="94">
        <v>25</v>
      </c>
      <c r="AL16" s="50">
        <v>5</v>
      </c>
      <c r="AM16" s="94">
        <v>1</v>
      </c>
      <c r="AN16" s="50">
        <v>13</v>
      </c>
      <c r="AO16" s="95"/>
      <c r="AP16" s="142">
        <v>36</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145</v>
      </c>
      <c r="C18" s="53"/>
      <c r="D18" s="140"/>
      <c r="E18" s="54"/>
      <c r="F18" s="54">
        <v>3</v>
      </c>
      <c r="G18" s="54">
        <v>4</v>
      </c>
      <c r="H18" s="55">
        <v>3</v>
      </c>
      <c r="I18" s="55">
        <v>7</v>
      </c>
      <c r="J18" s="55">
        <v>4</v>
      </c>
      <c r="K18" s="55">
        <v>14</v>
      </c>
      <c r="L18" s="55">
        <v>14</v>
      </c>
      <c r="M18" s="55">
        <v>22</v>
      </c>
      <c r="N18" s="55">
        <v>18</v>
      </c>
      <c r="O18" s="55">
        <v>15</v>
      </c>
      <c r="P18" s="55">
        <v>14</v>
      </c>
      <c r="Q18" s="55">
        <v>7</v>
      </c>
      <c r="R18" s="55">
        <v>4</v>
      </c>
      <c r="S18" s="55">
        <v>16</v>
      </c>
      <c r="T18" s="53"/>
      <c r="U18" s="50">
        <v>145</v>
      </c>
      <c r="V18" s="53">
        <v>43</v>
      </c>
      <c r="W18" s="50">
        <v>102</v>
      </c>
      <c r="X18" s="77">
        <f t="shared" si="0"/>
        <v>0</v>
      </c>
      <c r="Y18" s="53"/>
      <c r="Z18" s="54"/>
      <c r="AA18" s="50"/>
      <c r="AB18" s="88">
        <f t="shared" si="1"/>
        <v>85</v>
      </c>
      <c r="AC18" s="53">
        <v>85</v>
      </c>
      <c r="AD18" s="54"/>
      <c r="AE18" s="50"/>
      <c r="AF18" s="53">
        <v>82</v>
      </c>
      <c r="AG18" s="83">
        <v>0</v>
      </c>
      <c r="AH18" s="53"/>
      <c r="AI18" s="50">
        <v>35</v>
      </c>
      <c r="AJ18" s="83"/>
      <c r="AK18" s="94"/>
      <c r="AL18" s="50">
        <v>12</v>
      </c>
      <c r="AM18" s="94"/>
      <c r="AN18" s="50">
        <v>28</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30</v>
      </c>
      <c r="C22" s="53"/>
      <c r="D22" s="140"/>
      <c r="E22" s="54"/>
      <c r="F22" s="54"/>
      <c r="G22" s="54"/>
      <c r="H22" s="55"/>
      <c r="I22" s="55"/>
      <c r="J22" s="55">
        <v>1</v>
      </c>
      <c r="K22" s="55"/>
      <c r="L22" s="55">
        <v>1</v>
      </c>
      <c r="M22" s="55">
        <v>1</v>
      </c>
      <c r="N22" s="55">
        <v>1</v>
      </c>
      <c r="O22" s="55">
        <v>3</v>
      </c>
      <c r="P22" s="55">
        <v>5</v>
      </c>
      <c r="Q22" s="55">
        <v>5</v>
      </c>
      <c r="R22" s="55">
        <v>4</v>
      </c>
      <c r="S22" s="55">
        <v>9</v>
      </c>
      <c r="T22" s="53"/>
      <c r="U22" s="50">
        <v>30</v>
      </c>
      <c r="V22" s="53">
        <v>14</v>
      </c>
      <c r="W22" s="50">
        <v>16</v>
      </c>
      <c r="X22" s="77">
        <f t="shared" si="0"/>
        <v>0</v>
      </c>
      <c r="Y22" s="53"/>
      <c r="Z22" s="54"/>
      <c r="AA22" s="50"/>
      <c r="AB22" s="88">
        <f t="shared" si="1"/>
        <v>19</v>
      </c>
      <c r="AC22" s="53">
        <v>19</v>
      </c>
      <c r="AD22" s="54"/>
      <c r="AE22" s="50"/>
      <c r="AF22" s="53">
        <v>19</v>
      </c>
      <c r="AG22" s="83">
        <v>0</v>
      </c>
      <c r="AH22" s="53"/>
      <c r="AI22" s="50"/>
      <c r="AJ22" s="83">
        <v>54</v>
      </c>
      <c r="AK22" s="94"/>
      <c r="AL22" s="50"/>
      <c r="AM22" s="94"/>
      <c r="AN22" s="50">
        <v>9</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34</v>
      </c>
      <c r="C26" s="53"/>
      <c r="D26" s="140"/>
      <c r="E26" s="54"/>
      <c r="F26" s="54">
        <v>11</v>
      </c>
      <c r="G26" s="54">
        <v>5</v>
      </c>
      <c r="H26" s="55">
        <v>5</v>
      </c>
      <c r="I26" s="55">
        <v>2</v>
      </c>
      <c r="J26" s="55">
        <v>4</v>
      </c>
      <c r="K26" s="55"/>
      <c r="L26" s="55">
        <v>1</v>
      </c>
      <c r="M26" s="55"/>
      <c r="N26" s="55"/>
      <c r="O26" s="55">
        <v>5</v>
      </c>
      <c r="P26" s="55">
        <v>1</v>
      </c>
      <c r="Q26" s="55"/>
      <c r="R26" s="55"/>
      <c r="S26" s="55"/>
      <c r="T26" s="53"/>
      <c r="U26" s="50">
        <v>34</v>
      </c>
      <c r="V26" s="53"/>
      <c r="W26" s="50">
        <v>34</v>
      </c>
      <c r="X26" s="77">
        <f t="shared" si="0"/>
        <v>0</v>
      </c>
      <c r="Y26" s="53"/>
      <c r="Z26" s="54"/>
      <c r="AA26" s="50"/>
      <c r="AB26" s="88">
        <f t="shared" si="1"/>
        <v>14</v>
      </c>
      <c r="AC26" s="53">
        <v>14</v>
      </c>
      <c r="AD26" s="54"/>
      <c r="AE26" s="50"/>
      <c r="AF26" s="53">
        <v>0</v>
      </c>
      <c r="AG26" s="83">
        <v>0</v>
      </c>
      <c r="AH26" s="53"/>
      <c r="AI26" s="50">
        <v>12</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107</v>
      </c>
      <c r="C30" s="53"/>
      <c r="D30" s="140">
        <v>5</v>
      </c>
      <c r="E30" s="54">
        <v>9</v>
      </c>
      <c r="F30" s="54">
        <v>8</v>
      </c>
      <c r="G30" s="54">
        <v>5</v>
      </c>
      <c r="H30" s="55">
        <v>6</v>
      </c>
      <c r="I30" s="55">
        <v>5</v>
      </c>
      <c r="J30" s="55">
        <v>2</v>
      </c>
      <c r="K30" s="55">
        <v>6</v>
      </c>
      <c r="L30" s="55">
        <v>5</v>
      </c>
      <c r="M30" s="55">
        <v>4</v>
      </c>
      <c r="N30" s="55">
        <v>4</v>
      </c>
      <c r="O30" s="55">
        <v>6</v>
      </c>
      <c r="P30" s="55">
        <v>10</v>
      </c>
      <c r="Q30" s="55">
        <v>12</v>
      </c>
      <c r="R30" s="55">
        <v>11</v>
      </c>
      <c r="S30" s="55">
        <v>9</v>
      </c>
      <c r="T30" s="53">
        <v>14</v>
      </c>
      <c r="U30" s="50">
        <v>93</v>
      </c>
      <c r="V30" s="53">
        <v>57</v>
      </c>
      <c r="W30" s="50">
        <v>50</v>
      </c>
      <c r="X30" s="77">
        <f t="shared" si="0"/>
        <v>12</v>
      </c>
      <c r="Y30" s="53">
        <v>12</v>
      </c>
      <c r="Z30" s="54"/>
      <c r="AA30" s="50"/>
      <c r="AB30" s="88">
        <f t="shared" si="1"/>
        <v>39</v>
      </c>
      <c r="AC30" s="53">
        <v>39</v>
      </c>
      <c r="AD30" s="54"/>
      <c r="AE30" s="50"/>
      <c r="AF30" s="53">
        <v>15</v>
      </c>
      <c r="AG30" s="83">
        <v>0</v>
      </c>
      <c r="AH30" s="53">
        <v>3</v>
      </c>
      <c r="AI30" s="50">
        <v>18</v>
      </c>
      <c r="AJ30" s="83">
        <v>33</v>
      </c>
      <c r="AK30" s="94"/>
      <c r="AL30" s="50">
        <v>8</v>
      </c>
      <c r="AM30" s="94">
        <v>2</v>
      </c>
      <c r="AN30" s="50">
        <v>3</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55</v>
      </c>
      <c r="C32" s="53"/>
      <c r="D32" s="140">
        <v>2</v>
      </c>
      <c r="E32" s="54">
        <v>3</v>
      </c>
      <c r="F32" s="54">
        <v>4</v>
      </c>
      <c r="G32" s="54">
        <v>2</v>
      </c>
      <c r="H32" s="55">
        <v>5</v>
      </c>
      <c r="I32" s="55">
        <v>2</v>
      </c>
      <c r="J32" s="55">
        <v>4</v>
      </c>
      <c r="K32" s="55">
        <v>9</v>
      </c>
      <c r="L32" s="55">
        <v>9</v>
      </c>
      <c r="M32" s="55">
        <v>4</v>
      </c>
      <c r="N32" s="55">
        <v>5</v>
      </c>
      <c r="O32" s="55">
        <v>3</v>
      </c>
      <c r="P32" s="55"/>
      <c r="Q32" s="55">
        <v>2</v>
      </c>
      <c r="R32" s="55">
        <v>1</v>
      </c>
      <c r="S32" s="55"/>
      <c r="T32" s="53">
        <v>5</v>
      </c>
      <c r="U32" s="50">
        <v>50</v>
      </c>
      <c r="V32" s="53">
        <v>12</v>
      </c>
      <c r="W32" s="50">
        <v>43</v>
      </c>
      <c r="X32" s="77">
        <f t="shared" si="0"/>
        <v>4</v>
      </c>
      <c r="Y32" s="53">
        <v>4</v>
      </c>
      <c r="Z32" s="54"/>
      <c r="AA32" s="50"/>
      <c r="AB32" s="88">
        <f t="shared" si="1"/>
        <v>15</v>
      </c>
      <c r="AC32" s="53">
        <v>15</v>
      </c>
      <c r="AD32" s="54"/>
      <c r="AE32" s="50"/>
      <c r="AF32" s="53">
        <v>11</v>
      </c>
      <c r="AG32" s="83">
        <v>59</v>
      </c>
      <c r="AH32" s="53">
        <v>6</v>
      </c>
      <c r="AI32" s="50">
        <v>7</v>
      </c>
      <c r="AJ32" s="83">
        <v>1287</v>
      </c>
      <c r="AK32" s="94">
        <v>2</v>
      </c>
      <c r="AL32" s="50"/>
      <c r="AM32" s="94">
        <v>1</v>
      </c>
      <c r="AN32" s="50">
        <v>1</v>
      </c>
      <c r="AO32" s="95"/>
      <c r="AP32" s="142">
        <v>7</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73</v>
      </c>
      <c r="C34" s="53">
        <v>29</v>
      </c>
      <c r="D34" s="140">
        <v>32</v>
      </c>
      <c r="E34" s="54">
        <v>12</v>
      </c>
      <c r="F34" s="62"/>
      <c r="G34" s="62"/>
      <c r="H34" s="62"/>
      <c r="I34" s="62"/>
      <c r="J34" s="62"/>
      <c r="K34" s="62"/>
      <c r="L34" s="62"/>
      <c r="M34" s="62"/>
      <c r="N34" s="62"/>
      <c r="O34" s="62"/>
      <c r="P34" s="62"/>
      <c r="Q34" s="62"/>
      <c r="R34" s="62"/>
      <c r="S34" s="62"/>
      <c r="T34" s="53">
        <v>73</v>
      </c>
      <c r="U34" s="63"/>
      <c r="V34" s="53">
        <v>63</v>
      </c>
      <c r="W34" s="50">
        <v>10</v>
      </c>
      <c r="X34" s="77">
        <f t="shared" si="0"/>
        <v>46</v>
      </c>
      <c r="Y34" s="53">
        <v>46</v>
      </c>
      <c r="Z34" s="54"/>
      <c r="AA34" s="50"/>
      <c r="AB34" s="88">
        <f t="shared" si="1"/>
        <v>0</v>
      </c>
      <c r="AC34" s="53"/>
      <c r="AD34" s="54"/>
      <c r="AE34" s="50"/>
      <c r="AF34" s="53">
        <v>44</v>
      </c>
      <c r="AG34" s="83">
        <v>0</v>
      </c>
      <c r="AH34" s="53">
        <v>16</v>
      </c>
      <c r="AI34" s="66"/>
      <c r="AJ34" s="83"/>
      <c r="AK34" s="94"/>
      <c r="AL34" s="50"/>
      <c r="AM34" s="94">
        <v>43</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315</v>
      </c>
      <c r="C35" s="61"/>
      <c r="D35" s="147"/>
      <c r="E35" s="62"/>
      <c r="F35" s="54">
        <v>10</v>
      </c>
      <c r="G35" s="54">
        <v>16</v>
      </c>
      <c r="H35" s="55">
        <v>12</v>
      </c>
      <c r="I35" s="55">
        <v>20</v>
      </c>
      <c r="J35" s="55">
        <v>27</v>
      </c>
      <c r="K35" s="55">
        <v>17</v>
      </c>
      <c r="L35" s="55">
        <v>33</v>
      </c>
      <c r="M35" s="55">
        <v>27</v>
      </c>
      <c r="N35" s="55">
        <v>40</v>
      </c>
      <c r="O35" s="55">
        <v>25</v>
      </c>
      <c r="P35" s="55">
        <v>39</v>
      </c>
      <c r="Q35" s="55">
        <v>20</v>
      </c>
      <c r="R35" s="55">
        <v>19</v>
      </c>
      <c r="S35" s="55">
        <v>10</v>
      </c>
      <c r="T35" s="61"/>
      <c r="U35" s="50">
        <v>315</v>
      </c>
      <c r="V35" s="53">
        <v>133</v>
      </c>
      <c r="W35" s="50">
        <v>182</v>
      </c>
      <c r="X35" s="97"/>
      <c r="Y35" s="61"/>
      <c r="Z35" s="62"/>
      <c r="AA35" s="63"/>
      <c r="AB35" s="88">
        <f t="shared" si="1"/>
        <v>239</v>
      </c>
      <c r="AC35" s="53">
        <v>239</v>
      </c>
      <c r="AD35" s="54"/>
      <c r="AE35" s="50"/>
      <c r="AF35" s="53">
        <v>163</v>
      </c>
      <c r="AG35" s="83">
        <v>162</v>
      </c>
      <c r="AH35" s="61"/>
      <c r="AI35" s="66">
        <v>40</v>
      </c>
      <c r="AJ35" s="66"/>
      <c r="AK35" s="97"/>
      <c r="AL35" s="50">
        <v>19</v>
      </c>
      <c r="AM35" s="97"/>
      <c r="AN35" s="50">
        <v>61</v>
      </c>
      <c r="AO35" s="95"/>
      <c r="AP35" s="142">
        <v>2</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203</v>
      </c>
      <c r="C38" s="61"/>
      <c r="D38" s="147"/>
      <c r="E38" s="62"/>
      <c r="F38" s="54">
        <v>3</v>
      </c>
      <c r="G38" s="54">
        <v>8</v>
      </c>
      <c r="H38" s="55">
        <v>4</v>
      </c>
      <c r="I38" s="55">
        <v>6</v>
      </c>
      <c r="J38" s="55">
        <v>10</v>
      </c>
      <c r="K38" s="55">
        <v>25</v>
      </c>
      <c r="L38" s="55">
        <v>31</v>
      </c>
      <c r="M38" s="55">
        <v>28</v>
      </c>
      <c r="N38" s="55">
        <v>23</v>
      </c>
      <c r="O38" s="55">
        <v>17</v>
      </c>
      <c r="P38" s="55">
        <v>25</v>
      </c>
      <c r="Q38" s="55">
        <v>10</v>
      </c>
      <c r="R38" s="55">
        <v>6</v>
      </c>
      <c r="S38" s="55">
        <v>7</v>
      </c>
      <c r="T38" s="61"/>
      <c r="U38" s="50">
        <v>203</v>
      </c>
      <c r="V38" s="53">
        <v>5</v>
      </c>
      <c r="W38" s="50">
        <v>198</v>
      </c>
      <c r="X38" s="97"/>
      <c r="Y38" s="61"/>
      <c r="Z38" s="62"/>
      <c r="AA38" s="63"/>
      <c r="AB38" s="88">
        <f t="shared" si="1"/>
        <v>66</v>
      </c>
      <c r="AC38" s="53">
        <v>66</v>
      </c>
      <c r="AD38" s="54"/>
      <c r="AE38" s="50"/>
      <c r="AF38" s="53">
        <v>4</v>
      </c>
      <c r="AG38" s="83">
        <v>0</v>
      </c>
      <c r="AH38" s="61"/>
      <c r="AI38" s="50">
        <v>17</v>
      </c>
      <c r="AJ38" s="83">
        <v>46</v>
      </c>
      <c r="AK38" s="97"/>
      <c r="AL38" s="50"/>
      <c r="AM38" s="97"/>
      <c r="AN38" s="50">
        <v>6</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75</v>
      </c>
      <c r="C40" s="53"/>
      <c r="D40" s="140"/>
      <c r="E40" s="54"/>
      <c r="F40" s="54">
        <v>10</v>
      </c>
      <c r="G40" s="54">
        <v>3</v>
      </c>
      <c r="H40" s="55">
        <v>2</v>
      </c>
      <c r="I40" s="55">
        <v>5</v>
      </c>
      <c r="J40" s="55">
        <v>1</v>
      </c>
      <c r="K40" s="55">
        <v>5</v>
      </c>
      <c r="L40" s="55">
        <v>7</v>
      </c>
      <c r="M40" s="55">
        <v>8</v>
      </c>
      <c r="N40" s="55">
        <v>7</v>
      </c>
      <c r="O40" s="55">
        <v>7</v>
      </c>
      <c r="P40" s="55">
        <v>2</v>
      </c>
      <c r="Q40" s="55">
        <v>10</v>
      </c>
      <c r="R40" s="55">
        <v>7</v>
      </c>
      <c r="S40" s="55">
        <v>1</v>
      </c>
      <c r="T40" s="53"/>
      <c r="U40" s="50">
        <v>75</v>
      </c>
      <c r="V40" s="53">
        <v>29</v>
      </c>
      <c r="W40" s="50">
        <v>46</v>
      </c>
      <c r="X40" s="77">
        <f t="shared" si="0"/>
        <v>0</v>
      </c>
      <c r="Y40" s="53"/>
      <c r="Z40" s="54"/>
      <c r="AA40" s="50"/>
      <c r="AB40" s="88">
        <f t="shared" si="1"/>
        <v>47</v>
      </c>
      <c r="AC40" s="53">
        <v>47</v>
      </c>
      <c r="AD40" s="54"/>
      <c r="AE40" s="50"/>
      <c r="AF40" s="53">
        <v>17</v>
      </c>
      <c r="AG40" s="83">
        <v>0</v>
      </c>
      <c r="AH40" s="53"/>
      <c r="AI40" s="50">
        <v>10</v>
      </c>
      <c r="AJ40" s="83"/>
      <c r="AK40" s="94"/>
      <c r="AL40" s="50"/>
      <c r="AM40" s="94"/>
      <c r="AN40" s="50">
        <v>3</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10</v>
      </c>
      <c r="C46" s="53"/>
      <c r="D46" s="140"/>
      <c r="E46" s="54"/>
      <c r="F46" s="54"/>
      <c r="G46" s="54"/>
      <c r="H46" s="55"/>
      <c r="I46" s="55"/>
      <c r="J46" s="55">
        <v>1</v>
      </c>
      <c r="K46" s="55"/>
      <c r="L46" s="55"/>
      <c r="M46" s="55">
        <v>4</v>
      </c>
      <c r="N46" s="55">
        <v>1</v>
      </c>
      <c r="O46" s="55"/>
      <c r="P46" s="55">
        <v>2</v>
      </c>
      <c r="Q46" s="55"/>
      <c r="R46" s="55">
        <v>2</v>
      </c>
      <c r="S46" s="55"/>
      <c r="T46" s="53"/>
      <c r="U46" s="50">
        <v>10</v>
      </c>
      <c r="V46" s="53">
        <v>1</v>
      </c>
      <c r="W46" s="50">
        <v>9</v>
      </c>
      <c r="X46" s="77">
        <f t="shared" si="0"/>
        <v>0</v>
      </c>
      <c r="Y46" s="53"/>
      <c r="Z46" s="54"/>
      <c r="AA46" s="50"/>
      <c r="AB46" s="88">
        <f t="shared" si="1"/>
        <v>10</v>
      </c>
      <c r="AC46" s="53">
        <v>10</v>
      </c>
      <c r="AD46" s="54"/>
      <c r="AE46" s="50"/>
      <c r="AF46" s="61"/>
      <c r="AG46" s="96"/>
      <c r="AH46" s="53"/>
      <c r="AI46" s="50">
        <v>4</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287</v>
      </c>
      <c r="C47" s="61"/>
      <c r="D47" s="147"/>
      <c r="E47" s="54">
        <v>3</v>
      </c>
      <c r="F47" s="54">
        <v>46</v>
      </c>
      <c r="G47" s="54">
        <v>58</v>
      </c>
      <c r="H47" s="55">
        <v>66</v>
      </c>
      <c r="I47" s="55">
        <v>60</v>
      </c>
      <c r="J47" s="55">
        <v>33</v>
      </c>
      <c r="K47" s="55">
        <v>21</v>
      </c>
      <c r="L47" s="55"/>
      <c r="M47" s="147"/>
      <c r="N47" s="147"/>
      <c r="O47" s="147"/>
      <c r="P47" s="147"/>
      <c r="Q47" s="147"/>
      <c r="R47" s="147"/>
      <c r="S47" s="147"/>
      <c r="T47" s="53">
        <v>3</v>
      </c>
      <c r="U47" s="50">
        <v>284</v>
      </c>
      <c r="V47" s="61"/>
      <c r="W47" s="50">
        <v>287</v>
      </c>
      <c r="X47" s="77">
        <f t="shared" si="0"/>
        <v>0</v>
      </c>
      <c r="Y47" s="53"/>
      <c r="Z47" s="54"/>
      <c r="AA47" s="50"/>
      <c r="AB47" s="88">
        <f t="shared" si="1"/>
        <v>101</v>
      </c>
      <c r="AC47" s="53">
        <v>101</v>
      </c>
      <c r="AD47" s="54"/>
      <c r="AE47" s="50"/>
      <c r="AF47" s="53">
        <v>64</v>
      </c>
      <c r="AG47" s="83">
        <v>0</v>
      </c>
      <c r="AH47" s="53"/>
      <c r="AI47" s="50">
        <v>59</v>
      </c>
      <c r="AJ47" s="83"/>
      <c r="AK47" s="94"/>
      <c r="AL47" s="50"/>
      <c r="AM47" s="94"/>
      <c r="AN47" s="50">
        <v>9</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321</v>
      </c>
      <c r="C48" s="53"/>
      <c r="D48" s="140"/>
      <c r="E48" s="54"/>
      <c r="F48" s="54">
        <v>14</v>
      </c>
      <c r="G48" s="54">
        <v>23</v>
      </c>
      <c r="H48" s="55">
        <v>29</v>
      </c>
      <c r="I48" s="55">
        <v>19</v>
      </c>
      <c r="J48" s="55">
        <v>32</v>
      </c>
      <c r="K48" s="55">
        <v>41</v>
      </c>
      <c r="L48" s="55">
        <v>79</v>
      </c>
      <c r="M48" s="55">
        <v>31</v>
      </c>
      <c r="N48" s="55">
        <v>11</v>
      </c>
      <c r="O48" s="55">
        <v>19</v>
      </c>
      <c r="P48" s="55">
        <v>3</v>
      </c>
      <c r="Q48" s="55">
        <v>10</v>
      </c>
      <c r="R48" s="55">
        <v>10</v>
      </c>
      <c r="S48" s="55"/>
      <c r="T48" s="53"/>
      <c r="U48" s="50">
        <v>321</v>
      </c>
      <c r="V48" s="53"/>
      <c r="W48" s="50">
        <v>321</v>
      </c>
      <c r="X48" s="77">
        <f t="shared" si="0"/>
        <v>0</v>
      </c>
      <c r="Y48" s="53"/>
      <c r="Z48" s="54"/>
      <c r="AA48" s="50"/>
      <c r="AB48" s="88">
        <f t="shared" si="1"/>
        <v>141</v>
      </c>
      <c r="AC48" s="53">
        <v>141</v>
      </c>
      <c r="AD48" s="54"/>
      <c r="AE48" s="50"/>
      <c r="AF48" s="53">
        <v>80</v>
      </c>
      <c r="AG48" s="83">
        <v>0</v>
      </c>
      <c r="AH48" s="53"/>
      <c r="AI48" s="50">
        <v>95</v>
      </c>
      <c r="AJ48" s="83"/>
      <c r="AK48" s="94"/>
      <c r="AL48" s="50">
        <v>1</v>
      </c>
      <c r="AM48" s="94"/>
      <c r="AN48" s="50">
        <v>21</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182</v>
      </c>
      <c r="C49" s="61"/>
      <c r="D49" s="147"/>
      <c r="E49" s="147"/>
      <c r="F49" s="54">
        <v>1</v>
      </c>
      <c r="G49" s="54">
        <v>9</v>
      </c>
      <c r="H49" s="55">
        <v>19</v>
      </c>
      <c r="I49" s="55">
        <v>27</v>
      </c>
      <c r="J49" s="55">
        <v>27</v>
      </c>
      <c r="K49" s="55">
        <v>23</v>
      </c>
      <c r="L49" s="55">
        <v>36</v>
      </c>
      <c r="M49" s="55">
        <v>17</v>
      </c>
      <c r="N49" s="55">
        <v>12</v>
      </c>
      <c r="O49" s="55">
        <v>7</v>
      </c>
      <c r="P49" s="55"/>
      <c r="Q49" s="55">
        <v>1</v>
      </c>
      <c r="R49" s="55">
        <v>2</v>
      </c>
      <c r="S49" s="55">
        <v>1</v>
      </c>
      <c r="T49" s="61"/>
      <c r="U49" s="50">
        <v>182</v>
      </c>
      <c r="V49" s="61"/>
      <c r="W49" s="50">
        <v>182</v>
      </c>
      <c r="X49" s="77">
        <f t="shared" si="0"/>
        <v>0</v>
      </c>
      <c r="Y49" s="53"/>
      <c r="Z49" s="54"/>
      <c r="AA49" s="50"/>
      <c r="AB49" s="88">
        <f t="shared" si="1"/>
        <v>80</v>
      </c>
      <c r="AC49" s="53">
        <v>80</v>
      </c>
      <c r="AD49" s="54"/>
      <c r="AE49" s="50"/>
      <c r="AF49" s="53">
        <v>80</v>
      </c>
      <c r="AG49" s="83">
        <v>0</v>
      </c>
      <c r="AH49" s="53"/>
      <c r="AI49" s="50">
        <v>43</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12</v>
      </c>
      <c r="C50" s="61"/>
      <c r="D50" s="147"/>
      <c r="E50" s="147"/>
      <c r="F50" s="147"/>
      <c r="G50" s="54">
        <v>3</v>
      </c>
      <c r="H50" s="55">
        <v>3</v>
      </c>
      <c r="I50" s="55">
        <v>3</v>
      </c>
      <c r="J50" s="55">
        <v>2</v>
      </c>
      <c r="K50" s="55">
        <v>1</v>
      </c>
      <c r="L50" s="55"/>
      <c r="M50" s="55"/>
      <c r="N50" s="147"/>
      <c r="O50" s="147"/>
      <c r="P50" s="147"/>
      <c r="Q50" s="147"/>
      <c r="R50" s="147"/>
      <c r="S50" s="147"/>
      <c r="T50" s="61"/>
      <c r="U50" s="50">
        <v>12</v>
      </c>
      <c r="V50" s="53"/>
      <c r="W50" s="50">
        <v>12</v>
      </c>
      <c r="X50" s="77">
        <f t="shared" si="0"/>
        <v>0</v>
      </c>
      <c r="Y50" s="53"/>
      <c r="Z50" s="54"/>
      <c r="AA50" s="50"/>
      <c r="AB50" s="88">
        <f t="shared" si="1"/>
        <v>2</v>
      </c>
      <c r="AC50" s="53">
        <v>2</v>
      </c>
      <c r="AD50" s="54"/>
      <c r="AE50" s="50"/>
      <c r="AF50" s="53">
        <v>2</v>
      </c>
      <c r="AG50" s="83">
        <v>0</v>
      </c>
      <c r="AH50" s="53"/>
      <c r="AI50" s="50">
        <v>5</v>
      </c>
      <c r="AJ50" s="83"/>
      <c r="AK50" s="94"/>
      <c r="AL50" s="50">
        <v>2</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880</v>
      </c>
      <c r="C51" s="53">
        <v>46</v>
      </c>
      <c r="D51" s="140">
        <v>32</v>
      </c>
      <c r="E51" s="54">
        <v>30</v>
      </c>
      <c r="F51" s="54">
        <v>20</v>
      </c>
      <c r="G51" s="54">
        <v>20</v>
      </c>
      <c r="H51" s="55">
        <v>13</v>
      </c>
      <c r="I51" s="55">
        <v>28</v>
      </c>
      <c r="J51" s="55">
        <v>32</v>
      </c>
      <c r="K51" s="55">
        <v>39</v>
      </c>
      <c r="L51" s="55">
        <v>50</v>
      </c>
      <c r="M51" s="55">
        <v>55</v>
      </c>
      <c r="N51" s="55">
        <v>74</v>
      </c>
      <c r="O51" s="55">
        <v>55</v>
      </c>
      <c r="P51" s="55">
        <v>119</v>
      </c>
      <c r="Q51" s="55">
        <v>106</v>
      </c>
      <c r="R51" s="55">
        <v>63</v>
      </c>
      <c r="S51" s="55">
        <v>98</v>
      </c>
      <c r="T51" s="53">
        <v>108</v>
      </c>
      <c r="U51" s="50">
        <v>772</v>
      </c>
      <c r="V51" s="53">
        <v>455</v>
      </c>
      <c r="W51" s="50">
        <v>425</v>
      </c>
      <c r="X51" s="77">
        <f t="shared" si="0"/>
        <v>64</v>
      </c>
      <c r="Y51" s="53">
        <v>53</v>
      </c>
      <c r="Z51" s="54">
        <v>1</v>
      </c>
      <c r="AA51" s="50">
        <v>10</v>
      </c>
      <c r="AB51" s="88">
        <f t="shared" si="1"/>
        <v>264</v>
      </c>
      <c r="AC51" s="53">
        <v>187</v>
      </c>
      <c r="AD51" s="54"/>
      <c r="AE51" s="50">
        <v>77</v>
      </c>
      <c r="AF51" s="53">
        <v>98</v>
      </c>
      <c r="AG51" s="83">
        <v>272</v>
      </c>
      <c r="AH51" s="53">
        <v>41</v>
      </c>
      <c r="AI51" s="50">
        <v>186</v>
      </c>
      <c r="AJ51" s="83">
        <v>26</v>
      </c>
      <c r="AK51" s="94">
        <v>2</v>
      </c>
      <c r="AL51" s="50"/>
      <c r="AM51" s="94">
        <v>6</v>
      </c>
      <c r="AN51" s="50">
        <v>25</v>
      </c>
      <c r="AO51" s="95"/>
      <c r="AP51" s="142">
        <v>70</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302</v>
      </c>
      <c r="C53" s="53">
        <v>37</v>
      </c>
      <c r="D53" s="140">
        <v>72</v>
      </c>
      <c r="E53" s="54">
        <v>33</v>
      </c>
      <c r="F53" s="54">
        <v>15</v>
      </c>
      <c r="G53" s="54">
        <v>7</v>
      </c>
      <c r="H53" s="55">
        <v>7</v>
      </c>
      <c r="I53" s="55">
        <v>6</v>
      </c>
      <c r="J53" s="55">
        <v>4</v>
      </c>
      <c r="K53" s="55">
        <v>13</v>
      </c>
      <c r="L53" s="55">
        <v>10</v>
      </c>
      <c r="M53" s="55">
        <v>15</v>
      </c>
      <c r="N53" s="55">
        <v>10</v>
      </c>
      <c r="O53" s="55">
        <v>14</v>
      </c>
      <c r="P53" s="55">
        <v>19</v>
      </c>
      <c r="Q53" s="55">
        <v>17</v>
      </c>
      <c r="R53" s="55">
        <v>11</v>
      </c>
      <c r="S53" s="55">
        <v>12</v>
      </c>
      <c r="T53" s="53">
        <v>142</v>
      </c>
      <c r="U53" s="50">
        <v>160</v>
      </c>
      <c r="V53" s="53">
        <v>153</v>
      </c>
      <c r="W53" s="50">
        <v>149</v>
      </c>
      <c r="X53" s="77">
        <f t="shared" si="0"/>
        <v>63</v>
      </c>
      <c r="Y53" s="53">
        <v>44</v>
      </c>
      <c r="Z53" s="54">
        <v>1</v>
      </c>
      <c r="AA53" s="50">
        <v>18</v>
      </c>
      <c r="AB53" s="88">
        <f t="shared" si="1"/>
        <v>75</v>
      </c>
      <c r="AC53" s="53">
        <v>57</v>
      </c>
      <c r="AD53" s="54"/>
      <c r="AE53" s="50">
        <v>18</v>
      </c>
      <c r="AF53" s="53">
        <v>90</v>
      </c>
      <c r="AG53" s="83">
        <v>0</v>
      </c>
      <c r="AH53" s="53">
        <v>22</v>
      </c>
      <c r="AI53" s="50">
        <v>26</v>
      </c>
      <c r="AJ53" s="83"/>
      <c r="AK53" s="94">
        <v>8</v>
      </c>
      <c r="AL53" s="50"/>
      <c r="AM53" s="94">
        <v>11</v>
      </c>
      <c r="AN53" s="50">
        <v>20</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551</v>
      </c>
      <c r="C55" s="53">
        <v>63</v>
      </c>
      <c r="D55" s="140">
        <v>33</v>
      </c>
      <c r="E55" s="54">
        <v>45</v>
      </c>
      <c r="F55" s="54">
        <v>40</v>
      </c>
      <c r="G55" s="54">
        <v>11</v>
      </c>
      <c r="H55" s="55">
        <v>22</v>
      </c>
      <c r="I55" s="55">
        <v>20</v>
      </c>
      <c r="J55" s="55">
        <v>22</v>
      </c>
      <c r="K55" s="55">
        <v>38</v>
      </c>
      <c r="L55" s="55">
        <v>50</v>
      </c>
      <c r="M55" s="55">
        <v>38</v>
      </c>
      <c r="N55" s="55">
        <v>33</v>
      </c>
      <c r="O55" s="55">
        <v>40</v>
      </c>
      <c r="P55" s="55">
        <v>29</v>
      </c>
      <c r="Q55" s="55">
        <v>25</v>
      </c>
      <c r="R55" s="55">
        <v>17</v>
      </c>
      <c r="S55" s="55">
        <v>25</v>
      </c>
      <c r="T55" s="53">
        <v>141</v>
      </c>
      <c r="U55" s="50">
        <v>410</v>
      </c>
      <c r="V55" s="53">
        <v>268</v>
      </c>
      <c r="W55" s="50">
        <v>283</v>
      </c>
      <c r="X55" s="77">
        <f t="shared" si="0"/>
        <v>66</v>
      </c>
      <c r="Y55" s="53">
        <v>50</v>
      </c>
      <c r="Z55" s="54"/>
      <c r="AA55" s="50">
        <v>16</v>
      </c>
      <c r="AB55" s="88">
        <f t="shared" si="1"/>
        <v>228</v>
      </c>
      <c r="AC55" s="53">
        <v>169</v>
      </c>
      <c r="AD55" s="54"/>
      <c r="AE55" s="50">
        <v>59</v>
      </c>
      <c r="AF55" s="53">
        <v>188</v>
      </c>
      <c r="AG55" s="83">
        <v>707</v>
      </c>
      <c r="AH55" s="53">
        <v>19</v>
      </c>
      <c r="AI55" s="50">
        <v>105</v>
      </c>
      <c r="AJ55" s="83"/>
      <c r="AK55" s="94"/>
      <c r="AL55" s="50">
        <v>41</v>
      </c>
      <c r="AM55" s="94">
        <v>74</v>
      </c>
      <c r="AN55" s="50">
        <v>75</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181</v>
      </c>
      <c r="C56" s="53"/>
      <c r="D56" s="140"/>
      <c r="E56" s="54"/>
      <c r="F56" s="54">
        <v>2</v>
      </c>
      <c r="G56" s="54">
        <v>2</v>
      </c>
      <c r="H56" s="55">
        <v>4</v>
      </c>
      <c r="I56" s="55">
        <v>4</v>
      </c>
      <c r="J56" s="55">
        <v>8</v>
      </c>
      <c r="K56" s="55"/>
      <c r="L56" s="55">
        <v>10</v>
      </c>
      <c r="M56" s="55">
        <v>2</v>
      </c>
      <c r="N56" s="55">
        <v>20</v>
      </c>
      <c r="O56" s="55">
        <v>22</v>
      </c>
      <c r="P56" s="55">
        <v>18</v>
      </c>
      <c r="Q56" s="55">
        <v>36</v>
      </c>
      <c r="R56" s="55">
        <v>32</v>
      </c>
      <c r="S56" s="55">
        <v>21</v>
      </c>
      <c r="T56" s="53"/>
      <c r="U56" s="50">
        <v>181</v>
      </c>
      <c r="V56" s="53">
        <v>164</v>
      </c>
      <c r="W56" s="50">
        <v>17</v>
      </c>
      <c r="X56" s="77">
        <f t="shared" si="0"/>
        <v>0</v>
      </c>
      <c r="Y56" s="53"/>
      <c r="Z56" s="54"/>
      <c r="AA56" s="50"/>
      <c r="AB56" s="88">
        <f t="shared" si="1"/>
        <v>48</v>
      </c>
      <c r="AC56" s="53">
        <v>48</v>
      </c>
      <c r="AD56" s="54"/>
      <c r="AE56" s="50"/>
      <c r="AF56" s="53">
        <v>32</v>
      </c>
      <c r="AG56" s="83">
        <v>66</v>
      </c>
      <c r="AH56" s="53"/>
      <c r="AI56" s="50">
        <v>24</v>
      </c>
      <c r="AJ56" s="83">
        <v>20</v>
      </c>
      <c r="AK56" s="94"/>
      <c r="AL56" s="50">
        <v>16</v>
      </c>
      <c r="AM56" s="94"/>
      <c r="AN56" s="50">
        <v>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41" t="s">
        <v>36</v>
      </c>
      <c r="B58" s="71">
        <f>SUM(B12:B57)</f>
        <v>5274</v>
      </c>
      <c r="C58" s="72">
        <f>SUM(C12:C27,C29:C34,C36,C39:C40,C42,C44:C53,C55:C57)</f>
        <v>529</v>
      </c>
      <c r="D58" s="85">
        <f>SUM(D12:D13,D15:D27,D29:D34,D36,D39:D40,D42,D44:D53,D55:D57)</f>
        <v>350</v>
      </c>
      <c r="E58" s="73">
        <f>SUM(E12:E13,E15:E27,E29:E34,E36,E39:E40,E42,E44:E53,E55:E57)</f>
        <v>257</v>
      </c>
      <c r="F58" s="91">
        <f>SUM(F12:F13,F15:F27,F29:F57)</f>
        <v>209</v>
      </c>
      <c r="G58" s="74">
        <f>SUM(G13,G15:G27,G29:G57)</f>
        <v>198</v>
      </c>
      <c r="H58" s="74">
        <f>SUM(H13,H15:H27,H29:H33,H35:H57)</f>
        <v>229</v>
      </c>
      <c r="I58" s="74">
        <f t="shared" ref="I58:N58" si="18">SUM(I13,I15:I27,I29:I33,I35:I57)</f>
        <v>251</v>
      </c>
      <c r="J58" s="74">
        <f t="shared" si="18"/>
        <v>240</v>
      </c>
      <c r="K58" s="74">
        <f t="shared" si="18"/>
        <v>284</v>
      </c>
      <c r="L58" s="74">
        <f t="shared" si="18"/>
        <v>384</v>
      </c>
      <c r="M58" s="74">
        <f t="shared" si="18"/>
        <v>319</v>
      </c>
      <c r="N58" s="74">
        <f t="shared" si="18"/>
        <v>333</v>
      </c>
      <c r="O58" s="74">
        <f>SUM(O13,O15:O27,O28:O33,O35:O57)</f>
        <v>342</v>
      </c>
      <c r="P58" s="74">
        <f>SUM(P13,P15:P27,P28:P33,P35:P57)</f>
        <v>389</v>
      </c>
      <c r="Q58" s="74">
        <f>SUM(Q13,Q15:Q27,Q28:Q33,Q35:Q57)</f>
        <v>369</v>
      </c>
      <c r="R58" s="74">
        <f>SUM(R13,R15:R27,R28:R33,R35:R57)</f>
        <v>281</v>
      </c>
      <c r="S58" s="74">
        <f>SUM(S13,S15:S27,S28:S33,S35:S57)</f>
        <v>310</v>
      </c>
      <c r="T58" s="79">
        <f>SUM(T12:T57)</f>
        <v>1136</v>
      </c>
      <c r="U58" s="75">
        <f>SUM(U12:U13,U15:U57)</f>
        <v>4138</v>
      </c>
      <c r="V58" s="79">
        <f>SUM(V12:V57)</f>
        <v>2163</v>
      </c>
      <c r="W58" s="75">
        <f>SUM(W12:W57)</f>
        <v>3111</v>
      </c>
      <c r="X58" s="79">
        <f>SUM(X12:X27,X29:X34,X36,X39:X40,X42,X44:X53,X55:X57)</f>
        <v>488</v>
      </c>
      <c r="Y58" s="79">
        <f>SUM(Y12:Y27,Y29:Y34,Y36,Y39:Y40,Y42,Y44:Y53,Y55:Y57)</f>
        <v>415</v>
      </c>
      <c r="Z58" s="73">
        <f>SUM(Z12:Z27,Z29:Z34,Z36,Z39:Z40,Z42,Z44:Z53,Z55:Z57)</f>
        <v>3</v>
      </c>
      <c r="AA58" s="85">
        <f>SUM(AA12:AA27,AA29:AA34,AA36,AA39:AA40,AA42,AA44:AA53,AA55:AA57)</f>
        <v>70</v>
      </c>
      <c r="AB58" s="72">
        <f>SUM(AB12:AB13,AB15:AB57)</f>
        <v>1647</v>
      </c>
      <c r="AC58" s="79">
        <f>SUM(AC12:AC13,AC15:AC57)</f>
        <v>1493</v>
      </c>
      <c r="AD58" s="73">
        <f>SUM(AD12:AD13,AD15:AD57)</f>
        <v>0</v>
      </c>
      <c r="AE58" s="75">
        <f>SUM(AE12:AE13,AE15:AE57)</f>
        <v>154</v>
      </c>
      <c r="AF58" s="72">
        <f>SUM(AF12:AF13,AF15:AF18,AF20,AF22,AF24:AF45,AF47:AF57)</f>
        <v>1279</v>
      </c>
      <c r="AG58" s="85">
        <f>SUM(AG12:AG13,AG15:AG18,AG20,AG22,AG24:AG45,AG47:AG57)</f>
        <v>1362</v>
      </c>
      <c r="AH58" s="79">
        <f>SUM(AH12:AH27,AH29:AH34,AH36,AH39:AH40,AH42,AH44:AH53,AH55:AH57)</f>
        <v>224</v>
      </c>
      <c r="AI58" s="75">
        <f>SUM(AI12:AI13,AI15:AI57)</f>
        <v>845</v>
      </c>
      <c r="AJ58" s="85">
        <f>SUM(AJ12:AJ57)</f>
        <v>1601</v>
      </c>
      <c r="AK58" s="79">
        <f>SUM(AK12:AK27,AK29:AK34,AK36,AK39:AK40,AK42,AK44:AK53,AK55:AK57)</f>
        <v>40</v>
      </c>
      <c r="AL58" s="75">
        <f>SUM(AL12:AL13,AL15:AL57)</f>
        <v>138</v>
      </c>
      <c r="AM58" s="79">
        <f>SUM(AM12:AM27,AM29:AM34,AM36,AM39:AM40,AM42,AM44:AM53,AM55:AM57)</f>
        <v>188</v>
      </c>
      <c r="AN58" s="75">
        <f>SUM(AN12:AN13,AN15:AN57)</f>
        <v>376</v>
      </c>
      <c r="AO58" s="100"/>
      <c r="AP58" s="157">
        <f t="shared" ref="AP58:AV58" si="19">SUM(AP12:AP57)</f>
        <v>163</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239"/>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240"/>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42" t="s">
        <v>90</v>
      </c>
      <c r="V61" s="242"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652</v>
      </c>
      <c r="D62" s="64">
        <v>4</v>
      </c>
      <c r="E62" s="132">
        <v>3</v>
      </c>
      <c r="F62" s="65">
        <v>6</v>
      </c>
      <c r="G62" s="65">
        <v>6</v>
      </c>
      <c r="H62" s="65">
        <v>22</v>
      </c>
      <c r="I62" s="65">
        <v>24</v>
      </c>
      <c r="J62" s="65">
        <v>45</v>
      </c>
      <c r="K62" s="65">
        <v>35</v>
      </c>
      <c r="L62" s="65">
        <v>26</v>
      </c>
      <c r="M62" s="65">
        <v>46</v>
      </c>
      <c r="N62" s="65">
        <v>32</v>
      </c>
      <c r="O62" s="65">
        <v>46</v>
      </c>
      <c r="P62" s="65">
        <v>67</v>
      </c>
      <c r="Q62" s="65">
        <v>92</v>
      </c>
      <c r="R62" s="65">
        <v>64</v>
      </c>
      <c r="S62" s="65">
        <v>79</v>
      </c>
      <c r="T62" s="76">
        <v>55</v>
      </c>
      <c r="U62" s="47">
        <v>331</v>
      </c>
      <c r="V62" s="47">
        <v>321</v>
      </c>
      <c r="W62" s="163">
        <v>652</v>
      </c>
      <c r="X62" s="164">
        <v>591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336</v>
      </c>
      <c r="D63" s="147"/>
      <c r="E63" s="147"/>
      <c r="F63" s="54">
        <v>3</v>
      </c>
      <c r="G63" s="54">
        <v>51</v>
      </c>
      <c r="H63" s="54">
        <v>72</v>
      </c>
      <c r="I63" s="54">
        <v>75</v>
      </c>
      <c r="J63" s="54">
        <v>73</v>
      </c>
      <c r="K63" s="54">
        <v>40</v>
      </c>
      <c r="L63" s="54">
        <v>22</v>
      </c>
      <c r="M63" s="54"/>
      <c r="N63" s="54"/>
      <c r="O63" s="54"/>
      <c r="P63" s="54"/>
      <c r="Q63" s="54"/>
      <c r="R63" s="54"/>
      <c r="S63" s="54"/>
      <c r="T63" s="50"/>
      <c r="U63" s="147"/>
      <c r="V63" s="48">
        <v>336</v>
      </c>
      <c r="W63" s="94">
        <v>336</v>
      </c>
      <c r="X63" s="142">
        <v>326</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266"/>
      <c r="B64" s="23" t="s">
        <v>176</v>
      </c>
      <c r="C64" s="59">
        <f>SUM(D64:T64)</f>
        <v>77</v>
      </c>
      <c r="D64" s="54"/>
      <c r="E64" s="54">
        <v>1</v>
      </c>
      <c r="F64" s="54"/>
      <c r="G64" s="54"/>
      <c r="H64" s="54">
        <v>6</v>
      </c>
      <c r="I64" s="54">
        <v>5</v>
      </c>
      <c r="J64" s="54">
        <v>14</v>
      </c>
      <c r="K64" s="54">
        <v>10</v>
      </c>
      <c r="L64" s="54">
        <v>9</v>
      </c>
      <c r="M64" s="54">
        <v>11</v>
      </c>
      <c r="N64" s="54">
        <v>7</v>
      </c>
      <c r="O64" s="54">
        <v>8</v>
      </c>
      <c r="P64" s="54">
        <v>2</v>
      </c>
      <c r="Q64" s="54">
        <v>3</v>
      </c>
      <c r="R64" s="54"/>
      <c r="S64" s="54">
        <v>1</v>
      </c>
      <c r="T64" s="50"/>
      <c r="U64" s="48">
        <v>3</v>
      </c>
      <c r="V64" s="48">
        <v>74</v>
      </c>
      <c r="W64" s="94">
        <v>77</v>
      </c>
      <c r="X64" s="142">
        <v>52</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278"/>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352</v>
      </c>
      <c r="D66" s="53">
        <v>78</v>
      </c>
      <c r="E66" s="140">
        <v>23</v>
      </c>
      <c r="F66" s="54">
        <v>34</v>
      </c>
      <c r="G66" s="54">
        <v>14</v>
      </c>
      <c r="H66" s="54">
        <v>10</v>
      </c>
      <c r="I66" s="54">
        <v>10</v>
      </c>
      <c r="J66" s="54">
        <v>12</v>
      </c>
      <c r="K66" s="54">
        <v>8</v>
      </c>
      <c r="L66" s="54">
        <v>8</v>
      </c>
      <c r="M66" s="54">
        <v>11</v>
      </c>
      <c r="N66" s="54">
        <v>18</v>
      </c>
      <c r="O66" s="54">
        <v>15</v>
      </c>
      <c r="P66" s="54">
        <v>16</v>
      </c>
      <c r="Q66" s="54">
        <v>22</v>
      </c>
      <c r="R66" s="54">
        <v>21</v>
      </c>
      <c r="S66" s="140">
        <v>26</v>
      </c>
      <c r="T66" s="50">
        <v>26</v>
      </c>
      <c r="U66" s="48">
        <v>153</v>
      </c>
      <c r="V66" s="48">
        <v>199</v>
      </c>
      <c r="W66" s="94">
        <v>352</v>
      </c>
      <c r="X66" s="142">
        <v>319</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72</v>
      </c>
      <c r="D68" s="53">
        <v>12</v>
      </c>
      <c r="E68" s="140">
        <v>17</v>
      </c>
      <c r="F68" s="54">
        <v>8</v>
      </c>
      <c r="G68" s="54"/>
      <c r="H68" s="54"/>
      <c r="I68" s="54"/>
      <c r="J68" s="54"/>
      <c r="K68" s="54"/>
      <c r="L68" s="54">
        <v>1</v>
      </c>
      <c r="M68" s="54">
        <v>1</v>
      </c>
      <c r="N68" s="54">
        <v>1</v>
      </c>
      <c r="O68" s="54">
        <v>5</v>
      </c>
      <c r="P68" s="140">
        <v>3</v>
      </c>
      <c r="Q68" s="140">
        <v>3</v>
      </c>
      <c r="R68" s="54">
        <v>5</v>
      </c>
      <c r="S68" s="140">
        <v>7</v>
      </c>
      <c r="T68" s="50">
        <v>9</v>
      </c>
      <c r="U68" s="48">
        <v>42</v>
      </c>
      <c r="V68" s="48">
        <v>30</v>
      </c>
      <c r="W68" s="94">
        <v>72</v>
      </c>
      <c r="X68" s="142">
        <v>30</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227</v>
      </c>
      <c r="D71" s="53">
        <v>1</v>
      </c>
      <c r="E71" s="140">
        <v>7</v>
      </c>
      <c r="F71" s="54">
        <v>14</v>
      </c>
      <c r="G71" s="54">
        <v>3</v>
      </c>
      <c r="H71" s="54">
        <v>1</v>
      </c>
      <c r="I71" s="54">
        <v>1</v>
      </c>
      <c r="J71" s="54">
        <v>1</v>
      </c>
      <c r="K71" s="54">
        <v>2</v>
      </c>
      <c r="L71" s="54"/>
      <c r="M71" s="54"/>
      <c r="N71" s="54">
        <v>1</v>
      </c>
      <c r="O71" s="54">
        <v>1</v>
      </c>
      <c r="P71" s="54">
        <v>2</v>
      </c>
      <c r="Q71" s="54">
        <v>66</v>
      </c>
      <c r="R71" s="54">
        <v>49</v>
      </c>
      <c r="S71" s="140">
        <v>42</v>
      </c>
      <c r="T71" s="50">
        <v>36</v>
      </c>
      <c r="U71" s="48">
        <v>97</v>
      </c>
      <c r="V71" s="48">
        <v>130</v>
      </c>
      <c r="W71" s="94">
        <v>227</v>
      </c>
      <c r="X71" s="142">
        <v>35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1716</v>
      </c>
      <c r="D73" s="170">
        <f>SUM(D62:D72)</f>
        <v>95</v>
      </c>
      <c r="E73" s="171">
        <f t="shared" si="30"/>
        <v>51</v>
      </c>
      <c r="F73" s="73">
        <f t="shared" si="30"/>
        <v>65</v>
      </c>
      <c r="G73" s="73">
        <f t="shared" si="30"/>
        <v>74</v>
      </c>
      <c r="H73" s="73">
        <f t="shared" si="30"/>
        <v>111</v>
      </c>
      <c r="I73" s="73">
        <f t="shared" si="30"/>
        <v>115</v>
      </c>
      <c r="J73" s="73">
        <f t="shared" si="30"/>
        <v>145</v>
      </c>
      <c r="K73" s="73">
        <f t="shared" si="30"/>
        <v>95</v>
      </c>
      <c r="L73" s="73">
        <f t="shared" si="30"/>
        <v>66</v>
      </c>
      <c r="M73" s="73">
        <f t="shared" si="30"/>
        <v>69</v>
      </c>
      <c r="N73" s="73">
        <f t="shared" si="30"/>
        <v>59</v>
      </c>
      <c r="O73" s="73">
        <f t="shared" si="30"/>
        <v>75</v>
      </c>
      <c r="P73" s="73">
        <f t="shared" si="30"/>
        <v>90</v>
      </c>
      <c r="Q73" s="73">
        <f t="shared" si="30"/>
        <v>186</v>
      </c>
      <c r="R73" s="73">
        <f t="shared" si="30"/>
        <v>139</v>
      </c>
      <c r="S73" s="73">
        <f t="shared" si="30"/>
        <v>155</v>
      </c>
      <c r="T73" s="75">
        <f t="shared" si="30"/>
        <v>126</v>
      </c>
      <c r="U73" s="92">
        <f t="shared" si="30"/>
        <v>626</v>
      </c>
      <c r="V73" s="92">
        <f t="shared" si="30"/>
        <v>1090</v>
      </c>
      <c r="W73" s="172">
        <f t="shared" si="30"/>
        <v>1716</v>
      </c>
      <c r="X73" s="173">
        <f t="shared" si="30"/>
        <v>1353</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42" t="s">
        <v>90</v>
      </c>
      <c r="V76" s="242"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24"/>
      <c r="B78" s="40" t="s">
        <v>92</v>
      </c>
      <c r="C78" s="60">
        <f t="shared" ref="C78:C85" si="31">SUM(D78:T78)</f>
        <v>12</v>
      </c>
      <c r="D78" s="56"/>
      <c r="E78" s="167">
        <v>1</v>
      </c>
      <c r="F78" s="168"/>
      <c r="G78" s="168"/>
      <c r="H78" s="168">
        <v>3</v>
      </c>
      <c r="I78" s="168">
        <v>2</v>
      </c>
      <c r="J78" s="168">
        <v>4</v>
      </c>
      <c r="K78" s="168"/>
      <c r="L78" s="168"/>
      <c r="M78" s="168">
        <v>1</v>
      </c>
      <c r="N78" s="168">
        <v>1</v>
      </c>
      <c r="O78" s="168"/>
      <c r="P78" s="168"/>
      <c r="Q78" s="168"/>
      <c r="R78" s="168"/>
      <c r="S78" s="168"/>
      <c r="T78" s="57"/>
      <c r="U78" s="49">
        <v>3</v>
      </c>
      <c r="V78" s="49">
        <v>9</v>
      </c>
      <c r="W78" s="49">
        <v>12</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25" t="s">
        <v>102</v>
      </c>
      <c r="B79" s="36" t="s">
        <v>91</v>
      </c>
      <c r="C79" s="58">
        <f t="shared" si="31"/>
        <v>39</v>
      </c>
      <c r="D79" s="64">
        <v>2</v>
      </c>
      <c r="E79" s="132"/>
      <c r="F79" s="65"/>
      <c r="G79" s="65"/>
      <c r="H79" s="65">
        <v>1</v>
      </c>
      <c r="I79" s="65">
        <v>3</v>
      </c>
      <c r="J79" s="65">
        <v>8</v>
      </c>
      <c r="K79" s="65">
        <v>3</v>
      </c>
      <c r="L79" s="65">
        <v>5</v>
      </c>
      <c r="M79" s="65">
        <v>13</v>
      </c>
      <c r="N79" s="65">
        <v>1</v>
      </c>
      <c r="O79" s="65">
        <v>2</v>
      </c>
      <c r="P79" s="65"/>
      <c r="Q79" s="65"/>
      <c r="R79" s="65">
        <v>1</v>
      </c>
      <c r="S79" s="65"/>
      <c r="T79" s="76"/>
      <c r="U79" s="47">
        <v>29</v>
      </c>
      <c r="V79" s="47">
        <v>10</v>
      </c>
      <c r="W79" s="47">
        <v>39</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39</v>
      </c>
      <c r="D82" s="64">
        <v>2</v>
      </c>
      <c r="E82" s="132"/>
      <c r="F82" s="65"/>
      <c r="G82" s="65"/>
      <c r="H82" s="65">
        <v>1</v>
      </c>
      <c r="I82" s="65">
        <v>3</v>
      </c>
      <c r="J82" s="65">
        <v>8</v>
      </c>
      <c r="K82" s="65">
        <v>3</v>
      </c>
      <c r="L82" s="132">
        <v>5</v>
      </c>
      <c r="M82" s="65">
        <v>13</v>
      </c>
      <c r="N82" s="65">
        <v>1</v>
      </c>
      <c r="O82" s="65">
        <v>2</v>
      </c>
      <c r="P82" s="65"/>
      <c r="Q82" s="65"/>
      <c r="R82" s="65">
        <v>1</v>
      </c>
      <c r="S82" s="65"/>
      <c r="T82" s="76"/>
      <c r="U82" s="47">
        <v>29</v>
      </c>
      <c r="V82" s="47">
        <v>10</v>
      </c>
      <c r="W82" s="47">
        <v>39</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3</v>
      </c>
      <c r="D87" s="182"/>
      <c r="E87" s="182"/>
      <c r="F87" s="182"/>
      <c r="G87" s="168"/>
      <c r="H87" s="168">
        <v>1</v>
      </c>
      <c r="I87" s="168">
        <v>1</v>
      </c>
      <c r="J87" s="168"/>
      <c r="K87" s="168"/>
      <c r="L87" s="168"/>
      <c r="M87" s="168">
        <v>1</v>
      </c>
      <c r="N87" s="168"/>
      <c r="O87" s="168"/>
      <c r="P87" s="168"/>
      <c r="Q87" s="168"/>
      <c r="R87" s="168"/>
      <c r="S87" s="168"/>
      <c r="T87" s="57"/>
      <c r="U87" s="49"/>
      <c r="V87" s="49">
        <v>3</v>
      </c>
      <c r="W87" s="49">
        <v>3</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45"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37" t="s">
        <v>34</v>
      </c>
      <c r="W116" s="19" t="s">
        <v>35</v>
      </c>
      <c r="X116" s="241"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24</v>
      </c>
      <c r="C117" s="64"/>
      <c r="D117" s="140"/>
      <c r="E117" s="54"/>
      <c r="F117" s="54">
        <v>1</v>
      </c>
      <c r="G117" s="54"/>
      <c r="H117" s="55"/>
      <c r="I117" s="55"/>
      <c r="J117" s="55">
        <v>1</v>
      </c>
      <c r="K117" s="55">
        <v>2</v>
      </c>
      <c r="L117" s="55">
        <v>1</v>
      </c>
      <c r="M117" s="55">
        <v>2</v>
      </c>
      <c r="N117" s="55">
        <v>1</v>
      </c>
      <c r="O117" s="55">
        <v>5</v>
      </c>
      <c r="P117" s="55">
        <v>5</v>
      </c>
      <c r="Q117" s="55">
        <v>3</v>
      </c>
      <c r="R117" s="55">
        <v>1</v>
      </c>
      <c r="S117" s="55">
        <v>2</v>
      </c>
      <c r="T117" s="53"/>
      <c r="U117" s="50">
        <v>24</v>
      </c>
      <c r="V117" s="53">
        <v>14</v>
      </c>
      <c r="W117" s="50">
        <v>10</v>
      </c>
      <c r="X117" s="77">
        <f t="shared" ref="X117:X124" si="39">SUM(Y117:AA117)</f>
        <v>24</v>
      </c>
      <c r="Y117" s="53"/>
      <c r="Z117" s="54">
        <v>24</v>
      </c>
      <c r="AA117" s="50"/>
      <c r="AB117" s="88">
        <f t="shared" ref="AB117:AB124" si="40">SUM(AC117:AE117)</f>
        <v>0</v>
      </c>
      <c r="AC117" s="53"/>
      <c r="AD117" s="54"/>
      <c r="AE117" s="55"/>
      <c r="AF117" s="189"/>
      <c r="AG117" s="50"/>
      <c r="AH117" s="109"/>
      <c r="AI117" s="101"/>
      <c r="AJ117" s="109"/>
      <c r="AK117" s="101">
        <v>24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8</v>
      </c>
      <c r="C119" s="53"/>
      <c r="D119" s="140">
        <v>2</v>
      </c>
      <c r="E119" s="54">
        <v>6</v>
      </c>
      <c r="F119" s="54"/>
      <c r="G119" s="54"/>
      <c r="H119" s="55"/>
      <c r="I119" s="55"/>
      <c r="J119" s="55"/>
      <c r="K119" s="55"/>
      <c r="L119" s="55"/>
      <c r="M119" s="55"/>
      <c r="N119" s="55"/>
      <c r="O119" s="55"/>
      <c r="P119" s="55"/>
      <c r="Q119" s="55"/>
      <c r="R119" s="55"/>
      <c r="S119" s="55"/>
      <c r="T119" s="53">
        <v>8</v>
      </c>
      <c r="U119" s="50"/>
      <c r="V119" s="53">
        <v>8</v>
      </c>
      <c r="W119" s="50"/>
      <c r="X119" s="77">
        <f t="shared" si="39"/>
        <v>8</v>
      </c>
      <c r="Y119" s="53"/>
      <c r="Z119" s="54">
        <v>8</v>
      </c>
      <c r="AA119" s="50"/>
      <c r="AB119" s="88">
        <f t="shared" si="40"/>
        <v>0</v>
      </c>
      <c r="AC119" s="53"/>
      <c r="AD119" s="54"/>
      <c r="AE119" s="55"/>
      <c r="AF119" s="189"/>
      <c r="AG119" s="50"/>
      <c r="AH119" s="110"/>
      <c r="AI119" s="102"/>
      <c r="AJ119" s="110">
        <v>8</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41" t="s">
        <v>36</v>
      </c>
      <c r="B125" s="71">
        <f>SUM(B117:B124)</f>
        <v>32</v>
      </c>
      <c r="C125" s="72">
        <f>SUM(C117:C124)</f>
        <v>0</v>
      </c>
      <c r="D125" s="85">
        <f t="shared" ref="D125:AI125" si="51">SUM(D117:D124)</f>
        <v>2</v>
      </c>
      <c r="E125" s="73">
        <f t="shared" si="51"/>
        <v>6</v>
      </c>
      <c r="F125" s="91">
        <f t="shared" si="51"/>
        <v>1</v>
      </c>
      <c r="G125" s="74">
        <f t="shared" si="51"/>
        <v>0</v>
      </c>
      <c r="H125" s="74">
        <f t="shared" si="51"/>
        <v>0</v>
      </c>
      <c r="I125" s="74">
        <f t="shared" si="51"/>
        <v>0</v>
      </c>
      <c r="J125" s="74">
        <f t="shared" si="51"/>
        <v>1</v>
      </c>
      <c r="K125" s="74">
        <f t="shared" si="51"/>
        <v>2</v>
      </c>
      <c r="L125" s="74">
        <f t="shared" si="51"/>
        <v>1</v>
      </c>
      <c r="M125" s="74">
        <f t="shared" si="51"/>
        <v>2</v>
      </c>
      <c r="N125" s="74">
        <f t="shared" si="51"/>
        <v>1</v>
      </c>
      <c r="O125" s="74">
        <f t="shared" si="51"/>
        <v>5</v>
      </c>
      <c r="P125" s="74">
        <f t="shared" si="51"/>
        <v>5</v>
      </c>
      <c r="Q125" s="74">
        <f t="shared" si="51"/>
        <v>3</v>
      </c>
      <c r="R125" s="74">
        <f t="shared" si="51"/>
        <v>1</v>
      </c>
      <c r="S125" s="74">
        <f t="shared" si="51"/>
        <v>2</v>
      </c>
      <c r="T125" s="79">
        <f t="shared" si="51"/>
        <v>8</v>
      </c>
      <c r="U125" s="75">
        <f t="shared" si="51"/>
        <v>24</v>
      </c>
      <c r="V125" s="79">
        <f t="shared" si="51"/>
        <v>22</v>
      </c>
      <c r="W125" s="75">
        <f t="shared" si="51"/>
        <v>10</v>
      </c>
      <c r="X125" s="79">
        <f t="shared" si="51"/>
        <v>32</v>
      </c>
      <c r="Y125" s="79">
        <f t="shared" si="51"/>
        <v>0</v>
      </c>
      <c r="Z125" s="73">
        <f t="shared" si="51"/>
        <v>32</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8</v>
      </c>
      <c r="AK125" s="75">
        <f>SUM(AK117:AK124)</f>
        <v>24</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2</v>
      </c>
      <c r="C162" s="53"/>
      <c r="D162" s="54"/>
      <c r="E162" s="54"/>
      <c r="F162" s="54"/>
      <c r="G162" s="54"/>
      <c r="H162" s="54"/>
      <c r="I162" s="54"/>
      <c r="J162" s="54"/>
      <c r="K162" s="54"/>
      <c r="L162" s="54"/>
      <c r="M162" s="54">
        <v>1</v>
      </c>
      <c r="N162" s="54">
        <v>1</v>
      </c>
      <c r="O162" s="54"/>
      <c r="P162" s="54"/>
      <c r="Q162" s="54"/>
      <c r="R162" s="54"/>
      <c r="S162" s="50"/>
      <c r="T162" s="94">
        <v>1</v>
      </c>
      <c r="U162" s="99">
        <v>1</v>
      </c>
      <c r="V162" s="94"/>
      <c r="W162" s="99">
        <v>2</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41" t="s">
        <v>36</v>
      </c>
      <c r="B175" s="71">
        <f>SUM(B133:B174)</f>
        <v>2</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1</v>
      </c>
      <c r="N175" s="73">
        <f t="shared" si="56"/>
        <v>1</v>
      </c>
      <c r="O175" s="73">
        <f t="shared" si="56"/>
        <v>0</v>
      </c>
      <c r="P175" s="73">
        <f t="shared" si="56"/>
        <v>0</v>
      </c>
      <c r="Q175" s="73">
        <f t="shared" si="56"/>
        <v>0</v>
      </c>
      <c r="R175" s="73">
        <f t="shared" si="56"/>
        <v>0</v>
      </c>
      <c r="S175" s="75">
        <f t="shared" si="56"/>
        <v>0</v>
      </c>
      <c r="T175" s="71">
        <f t="shared" si="56"/>
        <v>1</v>
      </c>
      <c r="U175" s="205">
        <f t="shared" si="56"/>
        <v>1</v>
      </c>
      <c r="V175" s="206">
        <f t="shared" si="56"/>
        <v>0</v>
      </c>
      <c r="W175" s="205">
        <f t="shared" si="56"/>
        <v>2</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80434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tabSelected="1" topLeftCell="AE1" workbookViewId="0">
      <selection activeCell="AP12" sqref="AP12:AP58"/>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",[10]NOMBRE!B2," - ","( ",[10]NOMBRE!C2,[10]NOMBRE!D2,[10]NOMBRE!E2,[10]NOMBRE!F2,[10]NOMBRE!G2," )")</f>
        <v>COMUNA: LINARES  - ( 07408 )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",[10]NOMBRE!B3," - ","( ",[10]NOMBRE!C3,[10]NOMBRE!D3,[10]NOMBRE!E3,[10]NOMBRE!F3,[10]NOMBRE!G3,[10]NOMBRE!H3,"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",[10]NOMBRE!B6," - ","( ",[10]NOMBRE!C6,[10]NOMBRE!D6," )")</f>
        <v>MES: JUNIO - ( 06 )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",[10]NOMBRE!B7)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253"/>
      <c r="AK6" s="253"/>
      <c r="AN6" s="252"/>
      <c r="AP6" s="297" t="s">
        <v>1</v>
      </c>
      <c r="AQ6" s="297"/>
      <c r="AR6" s="297" t="s">
        <v>2</v>
      </c>
      <c r="AS6" s="297"/>
      <c r="AU6" s="253"/>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53"/>
      <c r="AN7" s="252"/>
      <c r="AO7" s="253"/>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46" t="s">
        <v>34</v>
      </c>
      <c r="W11" s="19" t="s">
        <v>35</v>
      </c>
      <c r="X11" s="248" t="s">
        <v>36</v>
      </c>
      <c r="Y11" s="27" t="s">
        <v>37</v>
      </c>
      <c r="Z11" s="12" t="s">
        <v>38</v>
      </c>
      <c r="AA11" s="19" t="s">
        <v>39</v>
      </c>
      <c r="AB11" s="27" t="s">
        <v>36</v>
      </c>
      <c r="AC11" s="27" t="s">
        <v>37</v>
      </c>
      <c r="AD11" s="12" t="s">
        <v>38</v>
      </c>
      <c r="AE11" s="19" t="s">
        <v>39</v>
      </c>
      <c r="AF11" s="9" t="s">
        <v>40</v>
      </c>
      <c r="AG11" s="254"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484</v>
      </c>
      <c r="C12" s="64">
        <v>223</v>
      </c>
      <c r="D12" s="132">
        <v>144</v>
      </c>
      <c r="E12" s="65">
        <v>97</v>
      </c>
      <c r="F12" s="65">
        <v>20</v>
      </c>
      <c r="G12" s="93"/>
      <c r="H12" s="93"/>
      <c r="I12" s="93"/>
      <c r="J12" s="93"/>
      <c r="K12" s="93"/>
      <c r="L12" s="93"/>
      <c r="M12" s="93"/>
      <c r="N12" s="93"/>
      <c r="O12" s="93"/>
      <c r="P12" s="93"/>
      <c r="Q12" s="93"/>
      <c r="R12" s="93"/>
      <c r="S12" s="93"/>
      <c r="T12" s="53">
        <v>464</v>
      </c>
      <c r="U12" s="50">
        <v>20</v>
      </c>
      <c r="V12" s="53">
        <v>273</v>
      </c>
      <c r="W12" s="50">
        <v>211</v>
      </c>
      <c r="X12" s="77">
        <f>SUM(Y12:AA12)</f>
        <v>148</v>
      </c>
      <c r="Y12" s="53">
        <v>118</v>
      </c>
      <c r="Z12" s="54">
        <v>9</v>
      </c>
      <c r="AA12" s="50">
        <v>21</v>
      </c>
      <c r="AB12" s="88">
        <f>SUM(AC12:AE12)</f>
        <v>0</v>
      </c>
      <c r="AC12" s="53"/>
      <c r="AD12" s="54"/>
      <c r="AE12" s="50"/>
      <c r="AF12" s="64">
        <v>98</v>
      </c>
      <c r="AG12" s="83">
        <v>0</v>
      </c>
      <c r="AH12" s="94">
        <v>114</v>
      </c>
      <c r="AI12" s="76"/>
      <c r="AJ12" s="83"/>
      <c r="AK12" s="94">
        <v>7</v>
      </c>
      <c r="AL12" s="76"/>
      <c r="AM12" s="94">
        <v>32</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625</v>
      </c>
      <c r="C13" s="53"/>
      <c r="D13" s="140"/>
      <c r="E13" s="78">
        <v>1</v>
      </c>
      <c r="F13" s="78">
        <v>18</v>
      </c>
      <c r="G13" s="78">
        <v>22</v>
      </c>
      <c r="H13" s="141">
        <v>21</v>
      </c>
      <c r="I13" s="141">
        <v>24</v>
      </c>
      <c r="J13" s="141">
        <v>21</v>
      </c>
      <c r="K13" s="141">
        <v>20</v>
      </c>
      <c r="L13" s="141">
        <v>45</v>
      </c>
      <c r="M13" s="141">
        <v>52</v>
      </c>
      <c r="N13" s="141">
        <v>59</v>
      </c>
      <c r="O13" s="141">
        <v>71</v>
      </c>
      <c r="P13" s="141">
        <v>61</v>
      </c>
      <c r="Q13" s="141">
        <v>63</v>
      </c>
      <c r="R13" s="141">
        <v>73</v>
      </c>
      <c r="S13" s="55">
        <v>74</v>
      </c>
      <c r="T13" s="53">
        <v>1</v>
      </c>
      <c r="U13" s="50">
        <v>624</v>
      </c>
      <c r="V13" s="53">
        <v>260</v>
      </c>
      <c r="W13" s="50">
        <v>365</v>
      </c>
      <c r="X13" s="77">
        <f t="shared" ref="X13:X57" si="0">SUM(Y13:AA13)</f>
        <v>0</v>
      </c>
      <c r="Y13" s="53"/>
      <c r="Z13" s="54"/>
      <c r="AA13" s="50"/>
      <c r="AB13" s="88">
        <f t="shared" ref="AB13:AB57" si="1">SUM(AC13:AE13)</f>
        <v>153</v>
      </c>
      <c r="AC13" s="53">
        <v>153</v>
      </c>
      <c r="AD13" s="54"/>
      <c r="AE13" s="50"/>
      <c r="AF13" s="53">
        <v>101</v>
      </c>
      <c r="AG13" s="83">
        <v>0</v>
      </c>
      <c r="AH13" s="53"/>
      <c r="AI13" s="50">
        <v>140</v>
      </c>
      <c r="AJ13" s="83">
        <v>121</v>
      </c>
      <c r="AK13" s="94"/>
      <c r="AL13" s="50">
        <v>32</v>
      </c>
      <c r="AM13" s="94"/>
      <c r="AN13" s="50">
        <v>51</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93</v>
      </c>
      <c r="C14" s="53">
        <v>93</v>
      </c>
      <c r="D14" s="147"/>
      <c r="E14" s="62"/>
      <c r="F14" s="62"/>
      <c r="G14" s="62"/>
      <c r="H14" s="90"/>
      <c r="I14" s="90"/>
      <c r="J14" s="90"/>
      <c r="K14" s="90"/>
      <c r="L14" s="90"/>
      <c r="M14" s="90"/>
      <c r="N14" s="90"/>
      <c r="O14" s="90"/>
      <c r="P14" s="90"/>
      <c r="Q14" s="90"/>
      <c r="R14" s="90"/>
      <c r="S14" s="90"/>
      <c r="T14" s="53">
        <v>93</v>
      </c>
      <c r="U14" s="63"/>
      <c r="V14" s="53">
        <v>44</v>
      </c>
      <c r="W14" s="50">
        <v>49</v>
      </c>
      <c r="X14" s="77">
        <f t="shared" si="0"/>
        <v>14</v>
      </c>
      <c r="Y14" s="53">
        <v>14</v>
      </c>
      <c r="Z14" s="54"/>
      <c r="AA14" s="50"/>
      <c r="AC14" s="61"/>
      <c r="AD14" s="147"/>
      <c r="AE14" s="62"/>
      <c r="AF14" s="62"/>
      <c r="AG14" s="147"/>
      <c r="AH14" s="53">
        <v>14</v>
      </c>
      <c r="AI14" s="63"/>
      <c r="AJ14" s="83"/>
      <c r="AK14" s="94"/>
      <c r="AL14" s="63"/>
      <c r="AM14" s="94">
        <v>2</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37</v>
      </c>
      <c r="C15" s="53"/>
      <c r="D15" s="140"/>
      <c r="E15" s="54"/>
      <c r="F15" s="54">
        <v>1</v>
      </c>
      <c r="G15" s="54">
        <v>3</v>
      </c>
      <c r="H15" s="55"/>
      <c r="I15" s="55">
        <v>1</v>
      </c>
      <c r="J15" s="55"/>
      <c r="K15" s="55"/>
      <c r="L15" s="55">
        <v>2</v>
      </c>
      <c r="M15" s="55">
        <v>1</v>
      </c>
      <c r="N15" s="55">
        <v>4</v>
      </c>
      <c r="O15" s="55">
        <v>5</v>
      </c>
      <c r="P15" s="55">
        <v>7</v>
      </c>
      <c r="Q15" s="55">
        <v>2</v>
      </c>
      <c r="R15" s="55">
        <v>9</v>
      </c>
      <c r="S15" s="55">
        <v>2</v>
      </c>
      <c r="T15" s="53"/>
      <c r="U15" s="50">
        <v>37</v>
      </c>
      <c r="V15" s="53">
        <v>13</v>
      </c>
      <c r="W15" s="50">
        <v>24</v>
      </c>
      <c r="X15" s="77">
        <f t="shared" si="0"/>
        <v>0</v>
      </c>
      <c r="Y15" s="53"/>
      <c r="Z15" s="54"/>
      <c r="AA15" s="50"/>
      <c r="AB15" s="88">
        <f t="shared" si="1"/>
        <v>11</v>
      </c>
      <c r="AC15" s="53">
        <v>11</v>
      </c>
      <c r="AD15" s="54"/>
      <c r="AE15" s="50"/>
      <c r="AF15" s="53">
        <v>3</v>
      </c>
      <c r="AG15" s="83">
        <v>0</v>
      </c>
      <c r="AH15" s="53"/>
      <c r="AI15" s="50">
        <v>4</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287</v>
      </c>
      <c r="C16" s="53">
        <v>37</v>
      </c>
      <c r="D16" s="140">
        <v>14</v>
      </c>
      <c r="E16" s="54">
        <v>15</v>
      </c>
      <c r="F16" s="54">
        <v>9</v>
      </c>
      <c r="G16" s="54"/>
      <c r="H16" s="55">
        <v>2</v>
      </c>
      <c r="I16" s="55">
        <v>2</v>
      </c>
      <c r="J16" s="55">
        <v>4</v>
      </c>
      <c r="K16" s="55">
        <v>5</v>
      </c>
      <c r="L16" s="55">
        <v>6</v>
      </c>
      <c r="M16" s="55">
        <v>21</v>
      </c>
      <c r="N16" s="55">
        <v>20</v>
      </c>
      <c r="O16" s="55">
        <v>30</v>
      </c>
      <c r="P16" s="55">
        <v>37</v>
      </c>
      <c r="Q16" s="55">
        <v>25</v>
      </c>
      <c r="R16" s="55">
        <v>24</v>
      </c>
      <c r="S16" s="55">
        <v>36</v>
      </c>
      <c r="T16" s="53">
        <v>66</v>
      </c>
      <c r="U16" s="50">
        <v>221</v>
      </c>
      <c r="V16" s="53">
        <v>153</v>
      </c>
      <c r="W16" s="50">
        <v>134</v>
      </c>
      <c r="X16" s="77">
        <f t="shared" si="0"/>
        <v>31</v>
      </c>
      <c r="Y16" s="53">
        <v>31</v>
      </c>
      <c r="Z16" s="54"/>
      <c r="AA16" s="50"/>
      <c r="AB16" s="88">
        <f t="shared" si="1"/>
        <v>87</v>
      </c>
      <c r="AC16" s="53">
        <v>87</v>
      </c>
      <c r="AD16" s="54"/>
      <c r="AE16" s="50"/>
      <c r="AF16" s="53">
        <v>107</v>
      </c>
      <c r="AG16" s="83">
        <v>57</v>
      </c>
      <c r="AH16" s="53">
        <v>12</v>
      </c>
      <c r="AI16" s="50">
        <v>37</v>
      </c>
      <c r="AJ16" s="83"/>
      <c r="AK16" s="94">
        <v>12</v>
      </c>
      <c r="AL16" s="50">
        <v>15</v>
      </c>
      <c r="AM16" s="94">
        <v>3</v>
      </c>
      <c r="AN16" s="50">
        <v>23</v>
      </c>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131</v>
      </c>
      <c r="C18" s="53"/>
      <c r="D18" s="140"/>
      <c r="E18" s="54"/>
      <c r="F18" s="54">
        <v>2</v>
      </c>
      <c r="G18" s="54">
        <v>2</v>
      </c>
      <c r="H18" s="55">
        <v>1</v>
      </c>
      <c r="I18" s="55">
        <v>4</v>
      </c>
      <c r="J18" s="55">
        <v>4</v>
      </c>
      <c r="K18" s="55">
        <v>10</v>
      </c>
      <c r="L18" s="55">
        <v>9</v>
      </c>
      <c r="M18" s="55">
        <v>16</v>
      </c>
      <c r="N18" s="55">
        <v>20</v>
      </c>
      <c r="O18" s="55">
        <v>26</v>
      </c>
      <c r="P18" s="55">
        <v>18</v>
      </c>
      <c r="Q18" s="55">
        <v>7</v>
      </c>
      <c r="R18" s="55">
        <v>4</v>
      </c>
      <c r="S18" s="55">
        <v>8</v>
      </c>
      <c r="T18" s="53"/>
      <c r="U18" s="50">
        <v>131</v>
      </c>
      <c r="V18" s="53">
        <v>52</v>
      </c>
      <c r="W18" s="50">
        <v>79</v>
      </c>
      <c r="X18" s="77">
        <f t="shared" si="0"/>
        <v>0</v>
      </c>
      <c r="Y18" s="53"/>
      <c r="Z18" s="54"/>
      <c r="AA18" s="50"/>
      <c r="AB18" s="88">
        <f t="shared" si="1"/>
        <v>72</v>
      </c>
      <c r="AC18" s="53">
        <v>72</v>
      </c>
      <c r="AD18" s="54"/>
      <c r="AE18" s="50"/>
      <c r="AF18" s="53">
        <v>68</v>
      </c>
      <c r="AG18" s="83">
        <v>0</v>
      </c>
      <c r="AH18" s="53"/>
      <c r="AI18" s="50">
        <v>45</v>
      </c>
      <c r="AJ18" s="83"/>
      <c r="AK18" s="94"/>
      <c r="AL18" s="50">
        <v>24</v>
      </c>
      <c r="AM18" s="94"/>
      <c r="AN18" s="50">
        <v>20</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31</v>
      </c>
      <c r="C22" s="53"/>
      <c r="D22" s="140"/>
      <c r="E22" s="54"/>
      <c r="F22" s="54"/>
      <c r="G22" s="54"/>
      <c r="H22" s="55"/>
      <c r="I22" s="55"/>
      <c r="J22" s="55"/>
      <c r="K22" s="55">
        <v>1</v>
      </c>
      <c r="L22" s="55">
        <v>2</v>
      </c>
      <c r="M22" s="55">
        <v>2</v>
      </c>
      <c r="N22" s="55">
        <v>1</v>
      </c>
      <c r="O22" s="55">
        <v>3</v>
      </c>
      <c r="P22" s="55">
        <v>1</v>
      </c>
      <c r="Q22" s="55">
        <v>4</v>
      </c>
      <c r="R22" s="55">
        <v>10</v>
      </c>
      <c r="S22" s="55">
        <v>7</v>
      </c>
      <c r="T22" s="53"/>
      <c r="U22" s="50">
        <v>31</v>
      </c>
      <c r="V22" s="53">
        <v>18</v>
      </c>
      <c r="W22" s="50">
        <v>13</v>
      </c>
      <c r="X22" s="77">
        <f t="shared" si="0"/>
        <v>0</v>
      </c>
      <c r="Y22" s="53"/>
      <c r="Z22" s="54"/>
      <c r="AA22" s="50"/>
      <c r="AB22" s="88">
        <f t="shared" si="1"/>
        <v>17</v>
      </c>
      <c r="AC22" s="53">
        <v>17</v>
      </c>
      <c r="AD22" s="54"/>
      <c r="AE22" s="50"/>
      <c r="AF22" s="53">
        <v>16</v>
      </c>
      <c r="AG22" s="83">
        <v>0</v>
      </c>
      <c r="AH22" s="53"/>
      <c r="AI22" s="50"/>
      <c r="AJ22" s="83">
        <v>72</v>
      </c>
      <c r="AK22" s="94"/>
      <c r="AL22" s="50"/>
      <c r="AM22" s="94"/>
      <c r="AN22" s="50">
        <v>14</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17</v>
      </c>
      <c r="C26" s="53"/>
      <c r="D26" s="140"/>
      <c r="E26" s="54"/>
      <c r="F26" s="54">
        <v>3</v>
      </c>
      <c r="G26" s="54">
        <v>1</v>
      </c>
      <c r="H26" s="55">
        <v>4</v>
      </c>
      <c r="I26" s="55">
        <v>3</v>
      </c>
      <c r="J26" s="55">
        <v>2</v>
      </c>
      <c r="K26" s="55">
        <v>2</v>
      </c>
      <c r="L26" s="55"/>
      <c r="M26" s="55">
        <v>1</v>
      </c>
      <c r="N26" s="55"/>
      <c r="O26" s="55">
        <v>1</v>
      </c>
      <c r="P26" s="55"/>
      <c r="Q26" s="55"/>
      <c r="R26" s="55"/>
      <c r="S26" s="55"/>
      <c r="T26" s="53"/>
      <c r="U26" s="50">
        <v>17</v>
      </c>
      <c r="V26" s="53"/>
      <c r="W26" s="50">
        <v>17</v>
      </c>
      <c r="X26" s="77">
        <f t="shared" si="0"/>
        <v>0</v>
      </c>
      <c r="Y26" s="53"/>
      <c r="Z26" s="54"/>
      <c r="AA26" s="50"/>
      <c r="AB26" s="88">
        <f t="shared" si="1"/>
        <v>8</v>
      </c>
      <c r="AC26" s="53">
        <v>8</v>
      </c>
      <c r="AD26" s="54"/>
      <c r="AE26" s="50"/>
      <c r="AF26" s="53">
        <v>0</v>
      </c>
      <c r="AG26" s="83">
        <v>0</v>
      </c>
      <c r="AH26" s="53"/>
      <c r="AI26" s="50">
        <v>13</v>
      </c>
      <c r="AJ26" s="83"/>
      <c r="AK26" s="94"/>
      <c r="AL26" s="50"/>
      <c r="AM26" s="94"/>
      <c r="AN26" s="50">
        <v>1</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133</v>
      </c>
      <c r="C30" s="53"/>
      <c r="D30" s="140">
        <v>7</v>
      </c>
      <c r="E30" s="54">
        <v>13</v>
      </c>
      <c r="F30" s="54">
        <v>9</v>
      </c>
      <c r="G30" s="54">
        <v>5</v>
      </c>
      <c r="H30" s="55">
        <v>6</v>
      </c>
      <c r="I30" s="55">
        <v>5</v>
      </c>
      <c r="J30" s="55">
        <v>4</v>
      </c>
      <c r="K30" s="55">
        <v>5</v>
      </c>
      <c r="L30" s="55">
        <v>6</v>
      </c>
      <c r="M30" s="55">
        <v>7</v>
      </c>
      <c r="N30" s="55">
        <v>9</v>
      </c>
      <c r="O30" s="55">
        <v>15</v>
      </c>
      <c r="P30" s="55">
        <v>11</v>
      </c>
      <c r="Q30" s="55">
        <v>10</v>
      </c>
      <c r="R30" s="55">
        <v>11</v>
      </c>
      <c r="S30" s="55">
        <v>10</v>
      </c>
      <c r="T30" s="53">
        <v>20</v>
      </c>
      <c r="U30" s="50">
        <v>113</v>
      </c>
      <c r="V30" s="53">
        <v>64</v>
      </c>
      <c r="W30" s="50">
        <v>69</v>
      </c>
      <c r="X30" s="77">
        <f t="shared" si="0"/>
        <v>10</v>
      </c>
      <c r="Y30" s="53">
        <v>10</v>
      </c>
      <c r="Z30" s="54"/>
      <c r="AA30" s="50"/>
      <c r="AB30" s="88">
        <f t="shared" si="1"/>
        <v>46</v>
      </c>
      <c r="AC30" s="53">
        <v>46</v>
      </c>
      <c r="AD30" s="54"/>
      <c r="AE30" s="50"/>
      <c r="AF30" s="53">
        <v>15</v>
      </c>
      <c r="AG30" s="83">
        <v>0</v>
      </c>
      <c r="AH30" s="53">
        <v>2</v>
      </c>
      <c r="AI30" s="50">
        <v>22</v>
      </c>
      <c r="AJ30" s="83">
        <v>39</v>
      </c>
      <c r="AK30" s="94"/>
      <c r="AL30" s="50">
        <v>16</v>
      </c>
      <c r="AM30" s="94">
        <v>2</v>
      </c>
      <c r="AN30" s="50">
        <v>3</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191</v>
      </c>
      <c r="C32" s="53"/>
      <c r="D32" s="140">
        <v>4</v>
      </c>
      <c r="E32" s="54">
        <v>8</v>
      </c>
      <c r="F32" s="54">
        <v>22</v>
      </c>
      <c r="G32" s="54">
        <v>12</v>
      </c>
      <c r="H32" s="55">
        <v>14</v>
      </c>
      <c r="I32" s="55">
        <v>8</v>
      </c>
      <c r="J32" s="55">
        <v>18</v>
      </c>
      <c r="K32" s="55">
        <v>22</v>
      </c>
      <c r="L32" s="55">
        <v>30</v>
      </c>
      <c r="M32" s="55">
        <v>22</v>
      </c>
      <c r="N32" s="55">
        <v>13</v>
      </c>
      <c r="O32" s="55">
        <v>9</v>
      </c>
      <c r="P32" s="55">
        <v>4</v>
      </c>
      <c r="Q32" s="55">
        <v>2</v>
      </c>
      <c r="R32" s="55">
        <v>1</v>
      </c>
      <c r="S32" s="55">
        <v>2</v>
      </c>
      <c r="T32" s="53">
        <v>12</v>
      </c>
      <c r="U32" s="50">
        <v>179</v>
      </c>
      <c r="V32" s="53">
        <v>74</v>
      </c>
      <c r="W32" s="50">
        <v>117</v>
      </c>
      <c r="X32" s="77">
        <f t="shared" si="0"/>
        <v>11</v>
      </c>
      <c r="Y32" s="53">
        <v>11</v>
      </c>
      <c r="Z32" s="54"/>
      <c r="AA32" s="50"/>
      <c r="AB32" s="88">
        <f t="shared" si="1"/>
        <v>18</v>
      </c>
      <c r="AC32" s="53">
        <v>17</v>
      </c>
      <c r="AD32" s="54"/>
      <c r="AE32" s="50">
        <v>1</v>
      </c>
      <c r="AF32" s="53">
        <v>22</v>
      </c>
      <c r="AG32" s="83">
        <v>11</v>
      </c>
      <c r="AH32" s="53"/>
      <c r="AI32" s="50">
        <v>32</v>
      </c>
      <c r="AJ32" s="83"/>
      <c r="AK32" s="94"/>
      <c r="AL32" s="50"/>
      <c r="AM32" s="94"/>
      <c r="AN32" s="50">
        <v>2</v>
      </c>
      <c r="AO32" s="95"/>
      <c r="AP32" s="142">
        <v>18</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39</v>
      </c>
      <c r="C34" s="53">
        <v>18</v>
      </c>
      <c r="D34" s="140">
        <v>19</v>
      </c>
      <c r="E34" s="54">
        <v>2</v>
      </c>
      <c r="F34" s="62"/>
      <c r="G34" s="62"/>
      <c r="H34" s="62"/>
      <c r="I34" s="62"/>
      <c r="J34" s="62"/>
      <c r="K34" s="62"/>
      <c r="L34" s="62"/>
      <c r="M34" s="62"/>
      <c r="N34" s="62"/>
      <c r="O34" s="62"/>
      <c r="P34" s="62"/>
      <c r="Q34" s="62"/>
      <c r="R34" s="62"/>
      <c r="S34" s="62"/>
      <c r="T34" s="53">
        <v>39</v>
      </c>
      <c r="U34" s="63"/>
      <c r="V34" s="53">
        <v>28</v>
      </c>
      <c r="W34" s="50">
        <v>11</v>
      </c>
      <c r="X34" s="77">
        <f t="shared" si="0"/>
        <v>24</v>
      </c>
      <c r="Y34" s="53">
        <v>24</v>
      </c>
      <c r="Z34" s="54"/>
      <c r="AA34" s="50"/>
      <c r="AB34" s="88">
        <f t="shared" si="1"/>
        <v>0</v>
      </c>
      <c r="AC34" s="53"/>
      <c r="AD34" s="54"/>
      <c r="AE34" s="50"/>
      <c r="AF34" s="53">
        <v>23</v>
      </c>
      <c r="AG34" s="83">
        <v>0</v>
      </c>
      <c r="AH34" s="53">
        <v>11</v>
      </c>
      <c r="AI34" s="66"/>
      <c r="AJ34" s="83"/>
      <c r="AK34" s="94"/>
      <c r="AL34" s="50"/>
      <c r="AM34" s="94">
        <v>26</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371</v>
      </c>
      <c r="C35" s="61"/>
      <c r="D35" s="147"/>
      <c r="E35" s="62"/>
      <c r="F35" s="54">
        <v>10</v>
      </c>
      <c r="G35" s="54">
        <v>11</v>
      </c>
      <c r="H35" s="55">
        <v>16</v>
      </c>
      <c r="I35" s="55">
        <v>17</v>
      </c>
      <c r="J35" s="55">
        <v>29</v>
      </c>
      <c r="K35" s="55">
        <v>31</v>
      </c>
      <c r="L35" s="55">
        <v>38</v>
      </c>
      <c r="M35" s="55">
        <v>32</v>
      </c>
      <c r="N35" s="55">
        <v>38</v>
      </c>
      <c r="O35" s="55">
        <v>37</v>
      </c>
      <c r="P35" s="55">
        <v>44</v>
      </c>
      <c r="Q35" s="55">
        <v>22</v>
      </c>
      <c r="R35" s="55">
        <v>32</v>
      </c>
      <c r="S35" s="55">
        <v>14</v>
      </c>
      <c r="T35" s="61"/>
      <c r="U35" s="50">
        <v>371</v>
      </c>
      <c r="V35" s="53">
        <v>144</v>
      </c>
      <c r="W35" s="50">
        <v>227</v>
      </c>
      <c r="X35" s="97"/>
      <c r="Y35" s="61"/>
      <c r="Z35" s="62"/>
      <c r="AA35" s="63"/>
      <c r="AB35" s="88">
        <f t="shared" si="1"/>
        <v>272</v>
      </c>
      <c r="AC35" s="53">
        <v>272</v>
      </c>
      <c r="AD35" s="54"/>
      <c r="AE35" s="50"/>
      <c r="AF35" s="53">
        <v>197</v>
      </c>
      <c r="AG35" s="83">
        <v>37</v>
      </c>
      <c r="AH35" s="61"/>
      <c r="AI35" s="66">
        <v>104</v>
      </c>
      <c r="AJ35" s="66"/>
      <c r="AK35" s="97"/>
      <c r="AL35" s="50">
        <v>29</v>
      </c>
      <c r="AM35" s="97"/>
      <c r="AN35" s="50">
        <v>78</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198</v>
      </c>
      <c r="C38" s="61"/>
      <c r="D38" s="147"/>
      <c r="E38" s="62"/>
      <c r="F38" s="54">
        <v>2</v>
      </c>
      <c r="G38" s="54">
        <v>4</v>
      </c>
      <c r="H38" s="55">
        <v>2</v>
      </c>
      <c r="I38" s="55"/>
      <c r="J38" s="55">
        <v>12</v>
      </c>
      <c r="K38" s="55">
        <v>9</v>
      </c>
      <c r="L38" s="55">
        <v>39</v>
      </c>
      <c r="M38" s="55">
        <v>33</v>
      </c>
      <c r="N38" s="55">
        <v>17</v>
      </c>
      <c r="O38" s="55">
        <v>14</v>
      </c>
      <c r="P38" s="55">
        <v>31</v>
      </c>
      <c r="Q38" s="55">
        <v>14</v>
      </c>
      <c r="R38" s="55">
        <v>13</v>
      </c>
      <c r="S38" s="55">
        <v>8</v>
      </c>
      <c r="T38" s="61"/>
      <c r="U38" s="50">
        <v>198</v>
      </c>
      <c r="V38" s="53">
        <v>1</v>
      </c>
      <c r="W38" s="50">
        <v>197</v>
      </c>
      <c r="X38" s="97"/>
      <c r="Y38" s="61"/>
      <c r="Z38" s="62"/>
      <c r="AA38" s="63"/>
      <c r="AB38" s="88">
        <f t="shared" si="1"/>
        <v>60</v>
      </c>
      <c r="AC38" s="53">
        <v>60</v>
      </c>
      <c r="AD38" s="54"/>
      <c r="AE38" s="50"/>
      <c r="AF38" s="53">
        <v>1</v>
      </c>
      <c r="AG38" s="83">
        <v>0</v>
      </c>
      <c r="AH38" s="61"/>
      <c r="AI38" s="50">
        <v>12</v>
      </c>
      <c r="AJ38" s="83">
        <v>71</v>
      </c>
      <c r="AK38" s="97"/>
      <c r="AL38" s="50"/>
      <c r="AM38" s="97"/>
      <c r="AN38" s="50">
        <v>14</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v>2</v>
      </c>
      <c r="E40" s="54"/>
      <c r="F40" s="54">
        <v>9</v>
      </c>
      <c r="G40" s="54">
        <v>3</v>
      </c>
      <c r="H40" s="55">
        <v>2</v>
      </c>
      <c r="I40" s="55">
        <v>4</v>
      </c>
      <c r="J40" s="55">
        <v>2</v>
      </c>
      <c r="K40" s="55">
        <v>2</v>
      </c>
      <c r="L40" s="55">
        <v>5</v>
      </c>
      <c r="M40" s="55">
        <v>4</v>
      </c>
      <c r="N40" s="55">
        <v>6</v>
      </c>
      <c r="O40" s="55">
        <v>1</v>
      </c>
      <c r="P40" s="55">
        <v>2</v>
      </c>
      <c r="Q40" s="55">
        <v>7</v>
      </c>
      <c r="R40" s="55">
        <v>10</v>
      </c>
      <c r="S40" s="55">
        <v>1</v>
      </c>
      <c r="T40" s="53">
        <v>3</v>
      </c>
      <c r="U40" s="50">
        <v>58</v>
      </c>
      <c r="V40" s="53">
        <v>34</v>
      </c>
      <c r="W40" s="50">
        <v>27</v>
      </c>
      <c r="X40" s="77">
        <f t="shared" si="0"/>
        <v>0</v>
      </c>
      <c r="Y40" s="53"/>
      <c r="Z40" s="54"/>
      <c r="AA40" s="50"/>
      <c r="AB40" s="88">
        <f t="shared" si="1"/>
        <v>36</v>
      </c>
      <c r="AC40" s="53">
        <v>36</v>
      </c>
      <c r="AD40" s="54"/>
      <c r="AE40" s="50"/>
      <c r="AF40" s="53">
        <v>22</v>
      </c>
      <c r="AG40" s="83">
        <v>0</v>
      </c>
      <c r="AH40" s="53"/>
      <c r="AI40" s="50">
        <v>14</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20</v>
      </c>
      <c r="C46" s="53">
        <v>1</v>
      </c>
      <c r="D46" s="140">
        <v>1</v>
      </c>
      <c r="E46" s="54"/>
      <c r="F46" s="54"/>
      <c r="G46" s="54"/>
      <c r="H46" s="55"/>
      <c r="I46" s="55">
        <v>1</v>
      </c>
      <c r="J46" s="55">
        <v>1</v>
      </c>
      <c r="K46" s="55"/>
      <c r="L46" s="55"/>
      <c r="M46" s="55">
        <v>2</v>
      </c>
      <c r="N46" s="55">
        <v>4</v>
      </c>
      <c r="O46" s="55"/>
      <c r="P46" s="55">
        <v>2</v>
      </c>
      <c r="Q46" s="55">
        <v>2</v>
      </c>
      <c r="R46" s="55">
        <v>4</v>
      </c>
      <c r="S46" s="55">
        <v>2</v>
      </c>
      <c r="T46" s="53">
        <v>2</v>
      </c>
      <c r="U46" s="50">
        <v>18</v>
      </c>
      <c r="V46" s="53">
        <v>13</v>
      </c>
      <c r="W46" s="50">
        <v>7</v>
      </c>
      <c r="X46" s="77">
        <f t="shared" si="0"/>
        <v>0</v>
      </c>
      <c r="Y46" s="53"/>
      <c r="Z46" s="54"/>
      <c r="AA46" s="50"/>
      <c r="AB46" s="88">
        <f t="shared" si="1"/>
        <v>18</v>
      </c>
      <c r="AC46" s="53"/>
      <c r="AD46" s="54">
        <v>18</v>
      </c>
      <c r="AE46" s="50"/>
      <c r="AF46" s="61"/>
      <c r="AG46" s="96"/>
      <c r="AH46" s="53"/>
      <c r="AI46" s="50">
        <v>2</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324</v>
      </c>
      <c r="C47" s="61"/>
      <c r="D47" s="147"/>
      <c r="E47" s="54">
        <v>2</v>
      </c>
      <c r="F47" s="54">
        <v>43</v>
      </c>
      <c r="G47" s="54">
        <v>76</v>
      </c>
      <c r="H47" s="55">
        <v>56</v>
      </c>
      <c r="I47" s="55">
        <v>78</v>
      </c>
      <c r="J47" s="55">
        <v>47</v>
      </c>
      <c r="K47" s="55">
        <v>22</v>
      </c>
      <c r="L47" s="55"/>
      <c r="M47" s="147"/>
      <c r="N47" s="147"/>
      <c r="O47" s="147"/>
      <c r="P47" s="147"/>
      <c r="Q47" s="147"/>
      <c r="R47" s="147"/>
      <c r="S47" s="147"/>
      <c r="T47" s="53">
        <v>2</v>
      </c>
      <c r="U47" s="50">
        <v>322</v>
      </c>
      <c r="V47" s="61"/>
      <c r="W47" s="50">
        <v>324</v>
      </c>
      <c r="X47" s="77">
        <f t="shared" si="0"/>
        <v>0</v>
      </c>
      <c r="Y47" s="53"/>
      <c r="Z47" s="54"/>
      <c r="AA47" s="50"/>
      <c r="AB47" s="88">
        <f t="shared" si="1"/>
        <v>105</v>
      </c>
      <c r="AC47" s="53">
        <v>103</v>
      </c>
      <c r="AD47" s="54"/>
      <c r="AE47" s="50">
        <v>2</v>
      </c>
      <c r="AF47" s="53">
        <v>78</v>
      </c>
      <c r="AG47" s="83">
        <v>0</v>
      </c>
      <c r="AH47" s="53"/>
      <c r="AI47" s="50">
        <v>62</v>
      </c>
      <c r="AJ47" s="83"/>
      <c r="AK47" s="94"/>
      <c r="AL47" s="50"/>
      <c r="AM47" s="94"/>
      <c r="AN47" s="50">
        <v>13</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342</v>
      </c>
      <c r="C48" s="53"/>
      <c r="D48" s="140"/>
      <c r="E48" s="54">
        <v>5</v>
      </c>
      <c r="F48" s="54">
        <v>14</v>
      </c>
      <c r="G48" s="54">
        <v>16</v>
      </c>
      <c r="H48" s="55">
        <v>25</v>
      </c>
      <c r="I48" s="55">
        <v>28</v>
      </c>
      <c r="J48" s="55">
        <v>40</v>
      </c>
      <c r="K48" s="55">
        <v>44</v>
      </c>
      <c r="L48" s="55">
        <v>69</v>
      </c>
      <c r="M48" s="55">
        <v>35</v>
      </c>
      <c r="N48" s="55">
        <v>21</v>
      </c>
      <c r="O48" s="55">
        <v>15</v>
      </c>
      <c r="P48" s="55">
        <v>14</v>
      </c>
      <c r="Q48" s="55">
        <v>9</v>
      </c>
      <c r="R48" s="55">
        <v>6</v>
      </c>
      <c r="S48" s="55">
        <v>1</v>
      </c>
      <c r="T48" s="53">
        <v>5</v>
      </c>
      <c r="U48" s="50">
        <v>337</v>
      </c>
      <c r="V48" s="53"/>
      <c r="W48" s="50">
        <v>342</v>
      </c>
      <c r="X48" s="77">
        <f t="shared" si="0"/>
        <v>0</v>
      </c>
      <c r="Y48" s="53"/>
      <c r="Z48" s="54"/>
      <c r="AA48" s="50"/>
      <c r="AB48" s="88">
        <f t="shared" si="1"/>
        <v>123</v>
      </c>
      <c r="AC48" s="53">
        <v>123</v>
      </c>
      <c r="AD48" s="54"/>
      <c r="AE48" s="50"/>
      <c r="AF48" s="53">
        <v>85</v>
      </c>
      <c r="AG48" s="83">
        <v>0</v>
      </c>
      <c r="AH48" s="53"/>
      <c r="AI48" s="50">
        <v>97</v>
      </c>
      <c r="AJ48" s="83"/>
      <c r="AK48" s="94"/>
      <c r="AL48" s="50"/>
      <c r="AM48" s="94"/>
      <c r="AN48" s="50">
        <v>41</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190</v>
      </c>
      <c r="C49" s="61"/>
      <c r="D49" s="147"/>
      <c r="E49" s="147"/>
      <c r="F49" s="54">
        <v>4</v>
      </c>
      <c r="G49" s="54">
        <v>9</v>
      </c>
      <c r="H49" s="55">
        <v>24</v>
      </c>
      <c r="I49" s="55">
        <v>28</v>
      </c>
      <c r="J49" s="55">
        <v>28</v>
      </c>
      <c r="K49" s="55">
        <v>28</v>
      </c>
      <c r="L49" s="55">
        <v>22</v>
      </c>
      <c r="M49" s="55">
        <v>17</v>
      </c>
      <c r="N49" s="55">
        <v>16</v>
      </c>
      <c r="O49" s="55">
        <v>4</v>
      </c>
      <c r="P49" s="55">
        <v>8</v>
      </c>
      <c r="Q49" s="55">
        <v>1</v>
      </c>
      <c r="R49" s="55">
        <v>1</v>
      </c>
      <c r="S49" s="55"/>
      <c r="T49" s="61"/>
      <c r="U49" s="50">
        <v>190</v>
      </c>
      <c r="V49" s="61"/>
      <c r="W49" s="50">
        <v>190</v>
      </c>
      <c r="X49" s="77">
        <f t="shared" si="0"/>
        <v>0</v>
      </c>
      <c r="Y49" s="53"/>
      <c r="Z49" s="54"/>
      <c r="AA49" s="50"/>
      <c r="AB49" s="88">
        <f t="shared" si="1"/>
        <v>89</v>
      </c>
      <c r="AC49" s="53">
        <v>89</v>
      </c>
      <c r="AD49" s="54"/>
      <c r="AE49" s="50"/>
      <c r="AF49" s="53">
        <v>88</v>
      </c>
      <c r="AG49" s="83">
        <v>0</v>
      </c>
      <c r="AH49" s="53"/>
      <c r="AI49" s="50">
        <v>47</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10</v>
      </c>
      <c r="C50" s="61"/>
      <c r="D50" s="147"/>
      <c r="E50" s="147"/>
      <c r="F50" s="147"/>
      <c r="G50" s="54">
        <v>2</v>
      </c>
      <c r="H50" s="55">
        <v>2</v>
      </c>
      <c r="I50" s="55">
        <v>2</v>
      </c>
      <c r="J50" s="55">
        <v>3</v>
      </c>
      <c r="K50" s="55">
        <v>1</v>
      </c>
      <c r="L50" s="55"/>
      <c r="M50" s="55"/>
      <c r="N50" s="147"/>
      <c r="O50" s="147"/>
      <c r="P50" s="147"/>
      <c r="Q50" s="147"/>
      <c r="R50" s="147"/>
      <c r="S50" s="147"/>
      <c r="T50" s="61"/>
      <c r="U50" s="50">
        <v>10</v>
      </c>
      <c r="V50" s="53"/>
      <c r="W50" s="50">
        <v>10</v>
      </c>
      <c r="X50" s="77">
        <f t="shared" si="0"/>
        <v>0</v>
      </c>
      <c r="Y50" s="53"/>
      <c r="Z50" s="54"/>
      <c r="AA50" s="50"/>
      <c r="AB50" s="88">
        <f t="shared" si="1"/>
        <v>1</v>
      </c>
      <c r="AC50" s="53">
        <v>1</v>
      </c>
      <c r="AD50" s="54"/>
      <c r="AE50" s="50"/>
      <c r="AF50" s="53">
        <v>1</v>
      </c>
      <c r="AG50" s="83">
        <v>0</v>
      </c>
      <c r="AH50" s="53"/>
      <c r="AI50" s="50">
        <v>1</v>
      </c>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774</v>
      </c>
      <c r="C51" s="53">
        <v>53</v>
      </c>
      <c r="D51" s="140">
        <v>38</v>
      </c>
      <c r="E51" s="54">
        <v>23</v>
      </c>
      <c r="F51" s="54">
        <v>11</v>
      </c>
      <c r="G51" s="54">
        <v>8</v>
      </c>
      <c r="H51" s="55">
        <v>14</v>
      </c>
      <c r="I51" s="55">
        <v>37</v>
      </c>
      <c r="J51" s="55">
        <v>24</v>
      </c>
      <c r="K51" s="55">
        <v>30</v>
      </c>
      <c r="L51" s="55">
        <v>40</v>
      </c>
      <c r="M51" s="55">
        <v>37</v>
      </c>
      <c r="N51" s="55">
        <v>52</v>
      </c>
      <c r="O51" s="55">
        <v>63</v>
      </c>
      <c r="P51" s="55">
        <v>100</v>
      </c>
      <c r="Q51" s="55">
        <v>90</v>
      </c>
      <c r="R51" s="55">
        <v>74</v>
      </c>
      <c r="S51" s="55">
        <v>80</v>
      </c>
      <c r="T51" s="53">
        <v>114</v>
      </c>
      <c r="U51" s="50">
        <v>660</v>
      </c>
      <c r="V51" s="53">
        <v>374</v>
      </c>
      <c r="W51" s="50">
        <v>400</v>
      </c>
      <c r="X51" s="77">
        <f t="shared" si="0"/>
        <v>56</v>
      </c>
      <c r="Y51" s="53">
        <v>47</v>
      </c>
      <c r="Z51" s="54">
        <v>1</v>
      </c>
      <c r="AA51" s="50">
        <v>8</v>
      </c>
      <c r="AB51" s="88">
        <f t="shared" si="1"/>
        <v>256</v>
      </c>
      <c r="AC51" s="53">
        <v>227</v>
      </c>
      <c r="AD51" s="54">
        <v>1</v>
      </c>
      <c r="AE51" s="50">
        <v>28</v>
      </c>
      <c r="AF51" s="53">
        <v>132</v>
      </c>
      <c r="AG51" s="83">
        <v>155</v>
      </c>
      <c r="AH51" s="53">
        <v>69</v>
      </c>
      <c r="AI51" s="50">
        <v>190</v>
      </c>
      <c r="AJ51" s="83">
        <v>31</v>
      </c>
      <c r="AK51" s="94">
        <v>5</v>
      </c>
      <c r="AL51" s="50"/>
      <c r="AM51" s="94">
        <v>8</v>
      </c>
      <c r="AN51" s="50">
        <v>34</v>
      </c>
      <c r="AO51" s="95"/>
      <c r="AP51" s="142">
        <v>87</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v>0</v>
      </c>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352</v>
      </c>
      <c r="C53" s="53">
        <v>53</v>
      </c>
      <c r="D53" s="140">
        <v>80</v>
      </c>
      <c r="E53" s="54">
        <v>36</v>
      </c>
      <c r="F53" s="54">
        <v>8</v>
      </c>
      <c r="G53" s="54">
        <v>10</v>
      </c>
      <c r="H53" s="55">
        <v>6</v>
      </c>
      <c r="I53" s="55">
        <v>6</v>
      </c>
      <c r="J53" s="55">
        <v>8</v>
      </c>
      <c r="K53" s="55">
        <v>6</v>
      </c>
      <c r="L53" s="55">
        <v>18</v>
      </c>
      <c r="M53" s="55">
        <v>13</v>
      </c>
      <c r="N53" s="55">
        <v>13</v>
      </c>
      <c r="O53" s="55">
        <v>11</v>
      </c>
      <c r="P53" s="55">
        <v>25</v>
      </c>
      <c r="Q53" s="55">
        <v>17</v>
      </c>
      <c r="R53" s="55">
        <v>20</v>
      </c>
      <c r="S53" s="55">
        <v>22</v>
      </c>
      <c r="T53" s="53">
        <v>169</v>
      </c>
      <c r="U53" s="50">
        <v>183</v>
      </c>
      <c r="V53" s="53">
        <v>182</v>
      </c>
      <c r="W53" s="50">
        <v>170</v>
      </c>
      <c r="X53" s="77">
        <f t="shared" si="0"/>
        <v>78</v>
      </c>
      <c r="Y53" s="53">
        <v>68</v>
      </c>
      <c r="Z53" s="54"/>
      <c r="AA53" s="50">
        <v>10</v>
      </c>
      <c r="AB53" s="88">
        <f t="shared" si="1"/>
        <v>103</v>
      </c>
      <c r="AC53" s="53">
        <v>87</v>
      </c>
      <c r="AD53" s="54"/>
      <c r="AE53" s="50">
        <v>16</v>
      </c>
      <c r="AF53" s="53">
        <v>147</v>
      </c>
      <c r="AG53" s="83">
        <v>0</v>
      </c>
      <c r="AH53" s="53">
        <v>29</v>
      </c>
      <c r="AI53" s="50">
        <v>37</v>
      </c>
      <c r="AJ53" s="83">
        <v>1</v>
      </c>
      <c r="AK53" s="94">
        <v>3</v>
      </c>
      <c r="AL53" s="50"/>
      <c r="AM53" s="94">
        <v>27</v>
      </c>
      <c r="AN53" s="50">
        <v>23</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627</v>
      </c>
      <c r="C55" s="53">
        <v>64</v>
      </c>
      <c r="D55" s="140">
        <v>33</v>
      </c>
      <c r="E55" s="54">
        <v>33</v>
      </c>
      <c r="F55" s="54">
        <v>33</v>
      </c>
      <c r="G55" s="54">
        <v>17</v>
      </c>
      <c r="H55" s="55">
        <v>20</v>
      </c>
      <c r="I55" s="55">
        <v>33</v>
      </c>
      <c r="J55" s="55">
        <v>28</v>
      </c>
      <c r="K55" s="55">
        <v>43</v>
      </c>
      <c r="L55" s="55">
        <v>56</v>
      </c>
      <c r="M55" s="55">
        <v>63</v>
      </c>
      <c r="N55" s="55">
        <v>59</v>
      </c>
      <c r="O55" s="55">
        <v>40</v>
      </c>
      <c r="P55" s="55">
        <v>41</v>
      </c>
      <c r="Q55" s="55">
        <v>21</v>
      </c>
      <c r="R55" s="55">
        <v>22</v>
      </c>
      <c r="S55" s="55">
        <v>21</v>
      </c>
      <c r="T55" s="53">
        <v>130</v>
      </c>
      <c r="U55" s="50">
        <v>497</v>
      </c>
      <c r="V55" s="53">
        <v>296</v>
      </c>
      <c r="W55" s="50">
        <v>331</v>
      </c>
      <c r="X55" s="77">
        <f t="shared" si="0"/>
        <v>63</v>
      </c>
      <c r="Y55" s="53">
        <v>46</v>
      </c>
      <c r="Z55" s="54"/>
      <c r="AA55" s="50">
        <v>17</v>
      </c>
      <c r="AB55" s="88">
        <f t="shared" si="1"/>
        <v>261</v>
      </c>
      <c r="AC55" s="53">
        <v>196</v>
      </c>
      <c r="AD55" s="54"/>
      <c r="AE55" s="50">
        <v>65</v>
      </c>
      <c r="AF55" s="53">
        <v>216</v>
      </c>
      <c r="AG55" s="83">
        <v>100</v>
      </c>
      <c r="AH55" s="53">
        <v>34</v>
      </c>
      <c r="AI55" s="50">
        <v>125</v>
      </c>
      <c r="AJ55" s="83"/>
      <c r="AK55" s="94">
        <v>1</v>
      </c>
      <c r="AL55" s="50">
        <v>26</v>
      </c>
      <c r="AM55" s="94">
        <v>64</v>
      </c>
      <c r="AN55" s="50">
        <v>80</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384</v>
      </c>
      <c r="C56" s="53"/>
      <c r="D56" s="140"/>
      <c r="E56" s="54"/>
      <c r="F56" s="54">
        <v>2</v>
      </c>
      <c r="G56" s="54">
        <v>3</v>
      </c>
      <c r="H56" s="55">
        <v>4</v>
      </c>
      <c r="I56" s="55">
        <v>12</v>
      </c>
      <c r="J56" s="55">
        <v>11</v>
      </c>
      <c r="K56" s="55">
        <v>10</v>
      </c>
      <c r="L56" s="55">
        <v>19</v>
      </c>
      <c r="M56" s="55">
        <v>18</v>
      </c>
      <c r="N56" s="55">
        <v>35</v>
      </c>
      <c r="O56" s="55">
        <v>44</v>
      </c>
      <c r="P56" s="55">
        <v>64</v>
      </c>
      <c r="Q56" s="55">
        <v>67</v>
      </c>
      <c r="R56" s="55">
        <v>56</v>
      </c>
      <c r="S56" s="55">
        <v>39</v>
      </c>
      <c r="T56" s="53"/>
      <c r="U56" s="50">
        <v>384</v>
      </c>
      <c r="V56" s="53">
        <v>311</v>
      </c>
      <c r="W56" s="50">
        <v>73</v>
      </c>
      <c r="X56" s="77">
        <f t="shared" si="0"/>
        <v>0</v>
      </c>
      <c r="Y56" s="53"/>
      <c r="Z56" s="54"/>
      <c r="AA56" s="50"/>
      <c r="AB56" s="88">
        <f t="shared" si="1"/>
        <v>162</v>
      </c>
      <c r="AC56" s="53">
        <v>162</v>
      </c>
      <c r="AD56" s="54"/>
      <c r="AE56" s="50"/>
      <c r="AF56" s="53">
        <v>100</v>
      </c>
      <c r="AG56" s="83">
        <v>20</v>
      </c>
      <c r="AH56" s="53"/>
      <c r="AI56" s="50">
        <v>59</v>
      </c>
      <c r="AJ56" s="83"/>
      <c r="AK56" s="94"/>
      <c r="AL56" s="50">
        <v>22</v>
      </c>
      <c r="AM56" s="94"/>
      <c r="AN56" s="50">
        <v>10</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48" t="s">
        <v>36</v>
      </c>
      <c r="B58" s="71">
        <f>SUM(B12:B57)</f>
        <v>5721</v>
      </c>
      <c r="C58" s="72">
        <f>SUM(C12:C27,C29:C34,C36,C39:C40,C42,C44:C53,C55:C57)</f>
        <v>543</v>
      </c>
      <c r="D58" s="85">
        <f>SUM(D12:D13,D15:D27,D29:D34,D36,D39:D40,D42,D44:D53,D55:D57)</f>
        <v>342</v>
      </c>
      <c r="E58" s="73">
        <f>SUM(E12:E13,E15:E27,E29:E34,E36,E39:E40,E42,E44:E53,E55:E57)</f>
        <v>235</v>
      </c>
      <c r="F58" s="91">
        <f>SUM(F12:F13,F15:F27,F29:F57)</f>
        <v>220</v>
      </c>
      <c r="G58" s="74">
        <f>SUM(G13,G15:G27,G29:G57)</f>
        <v>204</v>
      </c>
      <c r="H58" s="74">
        <f>SUM(H13,H15:H27,H29:H33,H35:H57)</f>
        <v>219</v>
      </c>
      <c r="I58" s="74">
        <f t="shared" ref="I58:N58" si="18">SUM(I13,I15:I27,I29:I33,I35:I57)</f>
        <v>293</v>
      </c>
      <c r="J58" s="74">
        <f t="shared" si="18"/>
        <v>286</v>
      </c>
      <c r="K58" s="74">
        <f t="shared" si="18"/>
        <v>291</v>
      </c>
      <c r="L58" s="74">
        <f t="shared" si="18"/>
        <v>406</v>
      </c>
      <c r="M58" s="74">
        <f t="shared" si="18"/>
        <v>376</v>
      </c>
      <c r="N58" s="74">
        <f t="shared" si="18"/>
        <v>387</v>
      </c>
      <c r="O58" s="74">
        <f>SUM(O13,O15:O27,O28:O33,O35:O57)</f>
        <v>389</v>
      </c>
      <c r="P58" s="74">
        <f>SUM(P13,P15:P27,P28:P33,P35:P57)</f>
        <v>470</v>
      </c>
      <c r="Q58" s="74">
        <f>SUM(Q13,Q15:Q27,Q28:Q33,Q35:Q57)</f>
        <v>363</v>
      </c>
      <c r="R58" s="74">
        <f>SUM(R13,R15:R27,R28:R33,R35:R57)</f>
        <v>370</v>
      </c>
      <c r="S58" s="74">
        <f>SUM(S13,S15:S27,S28:S33,S35:S57)</f>
        <v>327</v>
      </c>
      <c r="T58" s="79">
        <f>SUM(T12:T57)</f>
        <v>1120</v>
      </c>
      <c r="U58" s="75">
        <f>SUM(U12:U13,U15:U57)</f>
        <v>4601</v>
      </c>
      <c r="V58" s="79">
        <f>SUM(V12:V57)</f>
        <v>2334</v>
      </c>
      <c r="W58" s="75">
        <f>SUM(W12:W57)</f>
        <v>3387</v>
      </c>
      <c r="X58" s="79">
        <f>SUM(X12:X27,X29:X34,X36,X39:X40,X42,X44:X53,X55:X57)</f>
        <v>435</v>
      </c>
      <c r="Y58" s="79">
        <f>SUM(Y12:Y27,Y29:Y34,Y36,Y39:Y40,Y42,Y44:Y53,Y55:Y57)</f>
        <v>369</v>
      </c>
      <c r="Z58" s="73">
        <f>SUM(Z12:Z27,Z29:Z34,Z36,Z39:Z40,Z42,Z44:Z53,Z55:Z57)</f>
        <v>10</v>
      </c>
      <c r="AA58" s="85">
        <f>SUM(AA12:AA27,AA29:AA34,AA36,AA39:AA40,AA42,AA44:AA53,AA55:AA57)</f>
        <v>56</v>
      </c>
      <c r="AB58" s="72">
        <f>SUM(AB12:AB13,AB15:AB57)</f>
        <v>1898</v>
      </c>
      <c r="AC58" s="79">
        <f>SUM(AC12:AC13,AC15:AC57)</f>
        <v>1767</v>
      </c>
      <c r="AD58" s="73">
        <f>SUM(AD12:AD13,AD15:AD57)</f>
        <v>19</v>
      </c>
      <c r="AE58" s="75">
        <f>SUM(AE12:AE13,AE15:AE57)</f>
        <v>112</v>
      </c>
      <c r="AF58" s="72">
        <f>SUM(AF12:AF13,AF15:AF18,AF20,AF22,AF24:AF45,AF47:AF57)</f>
        <v>1520</v>
      </c>
      <c r="AG58" s="85">
        <f>SUM(AG12:AG13,AG15:AG18,AG20,AG22,AG24:AG45,AG47:AG57)</f>
        <v>380</v>
      </c>
      <c r="AH58" s="79">
        <f>SUM(AH12:AH27,AH29:AH34,AH36,AH39:AH40,AH42,AH44:AH53,AH55:AH57)</f>
        <v>285</v>
      </c>
      <c r="AI58" s="75">
        <f>SUM(AI12:AI13,AI15:AI57)</f>
        <v>1043</v>
      </c>
      <c r="AJ58" s="85">
        <f>SUM(AJ12:AJ57)</f>
        <v>335</v>
      </c>
      <c r="AK58" s="79">
        <f>SUM(AK12:AK27,AK29:AK34,AK36,AK39:AK40,AK42,AK44:AK53,AK55:AK57)</f>
        <v>28</v>
      </c>
      <c r="AL58" s="75">
        <f>SUM(AL12:AL13,AL15:AL57)</f>
        <v>166</v>
      </c>
      <c r="AM58" s="79">
        <f>SUM(AM12:AM27,AM29:AM34,AM36,AM39:AM40,AM42,AM44:AM53,AM55:AM57)</f>
        <v>164</v>
      </c>
      <c r="AN58" s="75">
        <f>SUM(AN12:AN13,AN15:AN57)</f>
        <v>430</v>
      </c>
      <c r="AO58" s="100"/>
      <c r="AP58" s="157">
        <f t="shared" ref="AP58:AV58" si="19">SUM(AP12:AP57)</f>
        <v>105</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250"/>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251"/>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49" t="s">
        <v>90</v>
      </c>
      <c r="V61" s="249"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685</v>
      </c>
      <c r="D62" s="64">
        <v>2</v>
      </c>
      <c r="E62" s="132">
        <v>4</v>
      </c>
      <c r="F62" s="65">
        <v>6</v>
      </c>
      <c r="G62" s="65">
        <v>4</v>
      </c>
      <c r="H62" s="65">
        <v>30</v>
      </c>
      <c r="I62" s="65">
        <v>24</v>
      </c>
      <c r="J62" s="65">
        <v>41</v>
      </c>
      <c r="K62" s="65">
        <v>40</v>
      </c>
      <c r="L62" s="65">
        <v>34</v>
      </c>
      <c r="M62" s="65">
        <v>52</v>
      </c>
      <c r="N62" s="65">
        <v>36</v>
      </c>
      <c r="O62" s="65">
        <v>41</v>
      </c>
      <c r="P62" s="65">
        <v>81</v>
      </c>
      <c r="Q62" s="65">
        <v>94</v>
      </c>
      <c r="R62" s="65">
        <v>57</v>
      </c>
      <c r="S62" s="65">
        <v>67</v>
      </c>
      <c r="T62" s="76">
        <v>72</v>
      </c>
      <c r="U62" s="47">
        <v>385</v>
      </c>
      <c r="V62" s="47">
        <v>300</v>
      </c>
      <c r="W62" s="163">
        <v>685</v>
      </c>
      <c r="X62" s="164">
        <v>598</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277" t="s">
        <v>92</v>
      </c>
      <c r="B63" s="23" t="s">
        <v>156</v>
      </c>
      <c r="C63" s="59">
        <f>SUM(F63:T63)</f>
        <v>321</v>
      </c>
      <c r="D63" s="147"/>
      <c r="E63" s="147"/>
      <c r="F63" s="54">
        <v>2</v>
      </c>
      <c r="G63" s="54">
        <v>49</v>
      </c>
      <c r="H63" s="54">
        <v>75</v>
      </c>
      <c r="I63" s="54">
        <v>50</v>
      </c>
      <c r="J63" s="54">
        <v>77</v>
      </c>
      <c r="K63" s="54">
        <v>46</v>
      </c>
      <c r="L63" s="54">
        <v>22</v>
      </c>
      <c r="M63" s="54"/>
      <c r="N63" s="54"/>
      <c r="O63" s="54"/>
      <c r="P63" s="54"/>
      <c r="Q63" s="54"/>
      <c r="R63" s="54"/>
      <c r="S63" s="54"/>
      <c r="T63" s="50"/>
      <c r="U63" s="147"/>
      <c r="V63" s="48">
        <v>321</v>
      </c>
      <c r="W63" s="94">
        <v>321</v>
      </c>
      <c r="X63" s="142">
        <v>321</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266"/>
      <c r="B64" s="23" t="s">
        <v>176</v>
      </c>
      <c r="C64" s="59">
        <f>SUM(D64:T64)</f>
        <v>27</v>
      </c>
      <c r="D64" s="54"/>
      <c r="E64" s="54"/>
      <c r="F64" s="54">
        <v>1</v>
      </c>
      <c r="G64" s="54">
        <v>1</v>
      </c>
      <c r="H64" s="54"/>
      <c r="I64" s="54">
        <v>5</v>
      </c>
      <c r="J64" s="54">
        <v>6</v>
      </c>
      <c r="K64" s="54">
        <v>5</v>
      </c>
      <c r="L64" s="54">
        <v>5</v>
      </c>
      <c r="M64" s="54">
        <v>3</v>
      </c>
      <c r="N64" s="54"/>
      <c r="O64" s="54">
        <v>1</v>
      </c>
      <c r="P64" s="54"/>
      <c r="Q64" s="54"/>
      <c r="R64" s="54"/>
      <c r="S64" s="54"/>
      <c r="T64" s="50"/>
      <c r="U64" s="48">
        <v>1</v>
      </c>
      <c r="V64" s="48">
        <v>26</v>
      </c>
      <c r="W64" s="94">
        <v>27</v>
      </c>
      <c r="X64" s="142">
        <v>18</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278"/>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422</v>
      </c>
      <c r="D66" s="53">
        <v>88</v>
      </c>
      <c r="E66" s="140">
        <v>30</v>
      </c>
      <c r="F66" s="54">
        <v>37</v>
      </c>
      <c r="G66" s="54">
        <v>17</v>
      </c>
      <c r="H66" s="54">
        <v>14</v>
      </c>
      <c r="I66" s="54">
        <v>12</v>
      </c>
      <c r="J66" s="54">
        <v>13</v>
      </c>
      <c r="K66" s="54">
        <v>15</v>
      </c>
      <c r="L66" s="54">
        <v>11</v>
      </c>
      <c r="M66" s="54">
        <v>20</v>
      </c>
      <c r="N66" s="54">
        <v>20</v>
      </c>
      <c r="O66" s="54">
        <v>23</v>
      </c>
      <c r="P66" s="54">
        <v>19</v>
      </c>
      <c r="Q66" s="54">
        <v>27</v>
      </c>
      <c r="R66" s="54">
        <v>25</v>
      </c>
      <c r="S66" s="140">
        <v>23</v>
      </c>
      <c r="T66" s="50">
        <v>28</v>
      </c>
      <c r="U66" s="48">
        <v>154</v>
      </c>
      <c r="V66" s="48">
        <v>268</v>
      </c>
      <c r="W66" s="94">
        <v>422</v>
      </c>
      <c r="X66" s="142">
        <v>372</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134</v>
      </c>
      <c r="D68" s="53">
        <v>37</v>
      </c>
      <c r="E68" s="140">
        <v>45</v>
      </c>
      <c r="F68" s="54">
        <v>12</v>
      </c>
      <c r="G68" s="54">
        <v>2</v>
      </c>
      <c r="H68" s="54">
        <v>2</v>
      </c>
      <c r="I68" s="54">
        <v>1</v>
      </c>
      <c r="J68" s="54"/>
      <c r="K68" s="54">
        <v>3</v>
      </c>
      <c r="L68" s="54">
        <v>5</v>
      </c>
      <c r="M68" s="54"/>
      <c r="N68" s="54">
        <v>5</v>
      </c>
      <c r="O68" s="54">
        <v>1</v>
      </c>
      <c r="P68" s="140">
        <v>7</v>
      </c>
      <c r="Q68" s="140">
        <v>4</v>
      </c>
      <c r="R68" s="54">
        <v>3</v>
      </c>
      <c r="S68" s="140">
        <v>5</v>
      </c>
      <c r="T68" s="50">
        <v>2</v>
      </c>
      <c r="U68" s="48">
        <v>85</v>
      </c>
      <c r="V68" s="48">
        <v>49</v>
      </c>
      <c r="W68" s="94">
        <v>134</v>
      </c>
      <c r="X68" s="142">
        <v>81</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199</v>
      </c>
      <c r="D71" s="53"/>
      <c r="E71" s="140">
        <v>1</v>
      </c>
      <c r="F71" s="54"/>
      <c r="G71" s="54"/>
      <c r="H71" s="54"/>
      <c r="I71" s="54"/>
      <c r="J71" s="54"/>
      <c r="K71" s="54"/>
      <c r="L71" s="54"/>
      <c r="M71" s="54"/>
      <c r="N71" s="54">
        <v>1</v>
      </c>
      <c r="O71" s="54"/>
      <c r="P71" s="54">
        <v>3</v>
      </c>
      <c r="Q71" s="54">
        <v>61</v>
      </c>
      <c r="R71" s="54">
        <v>62</v>
      </c>
      <c r="S71" s="140">
        <v>30</v>
      </c>
      <c r="T71" s="50">
        <v>41</v>
      </c>
      <c r="U71" s="48">
        <v>81</v>
      </c>
      <c r="V71" s="48">
        <v>118</v>
      </c>
      <c r="W71" s="94">
        <v>199</v>
      </c>
      <c r="X71" s="142">
        <v>53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1788</v>
      </c>
      <c r="D73" s="170">
        <f>SUM(D62:D72)</f>
        <v>127</v>
      </c>
      <c r="E73" s="171">
        <f t="shared" si="30"/>
        <v>80</v>
      </c>
      <c r="F73" s="73">
        <f t="shared" si="30"/>
        <v>58</v>
      </c>
      <c r="G73" s="73">
        <f t="shared" si="30"/>
        <v>73</v>
      </c>
      <c r="H73" s="73">
        <f t="shared" si="30"/>
        <v>121</v>
      </c>
      <c r="I73" s="73">
        <f t="shared" si="30"/>
        <v>92</v>
      </c>
      <c r="J73" s="73">
        <f t="shared" si="30"/>
        <v>137</v>
      </c>
      <c r="K73" s="73">
        <f t="shared" si="30"/>
        <v>109</v>
      </c>
      <c r="L73" s="73">
        <f t="shared" si="30"/>
        <v>77</v>
      </c>
      <c r="M73" s="73">
        <f t="shared" si="30"/>
        <v>75</v>
      </c>
      <c r="N73" s="73">
        <f t="shared" si="30"/>
        <v>62</v>
      </c>
      <c r="O73" s="73">
        <f t="shared" si="30"/>
        <v>66</v>
      </c>
      <c r="P73" s="73">
        <f t="shared" si="30"/>
        <v>110</v>
      </c>
      <c r="Q73" s="73">
        <f t="shared" si="30"/>
        <v>186</v>
      </c>
      <c r="R73" s="73">
        <f t="shared" si="30"/>
        <v>147</v>
      </c>
      <c r="S73" s="73">
        <f t="shared" si="30"/>
        <v>125</v>
      </c>
      <c r="T73" s="75">
        <f t="shared" si="30"/>
        <v>143</v>
      </c>
      <c r="U73" s="92">
        <f t="shared" si="30"/>
        <v>706</v>
      </c>
      <c r="V73" s="92">
        <f t="shared" si="30"/>
        <v>1082</v>
      </c>
      <c r="W73" s="172">
        <f t="shared" si="30"/>
        <v>1788</v>
      </c>
      <c r="X73" s="173">
        <f t="shared" si="30"/>
        <v>1443</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49" t="s">
        <v>90</v>
      </c>
      <c r="V76" s="249"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24"/>
      <c r="B78" s="40" t="s">
        <v>92</v>
      </c>
      <c r="C78" s="60">
        <f t="shared" ref="C78:C85" si="31">SUM(D78:T78)</f>
        <v>3</v>
      </c>
      <c r="D78" s="56"/>
      <c r="E78" s="167"/>
      <c r="F78" s="168">
        <v>1</v>
      </c>
      <c r="G78" s="168"/>
      <c r="H78" s="168"/>
      <c r="I78" s="168">
        <v>1</v>
      </c>
      <c r="J78" s="168">
        <v>1</v>
      </c>
      <c r="K78" s="168"/>
      <c r="L78" s="168"/>
      <c r="M78" s="168"/>
      <c r="N78" s="168"/>
      <c r="O78" s="168"/>
      <c r="P78" s="168"/>
      <c r="Q78" s="168"/>
      <c r="R78" s="168"/>
      <c r="S78" s="168"/>
      <c r="T78" s="57"/>
      <c r="U78" s="49">
        <v>1</v>
      </c>
      <c r="V78" s="49">
        <v>2</v>
      </c>
      <c r="W78" s="49">
        <v>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25" t="s">
        <v>102</v>
      </c>
      <c r="B79" s="36" t="s">
        <v>91</v>
      </c>
      <c r="C79" s="58">
        <f t="shared" si="31"/>
        <v>32</v>
      </c>
      <c r="D79" s="64"/>
      <c r="E79" s="132"/>
      <c r="F79" s="65"/>
      <c r="G79" s="65"/>
      <c r="H79" s="65">
        <v>2</v>
      </c>
      <c r="I79" s="65">
        <v>5</v>
      </c>
      <c r="J79" s="65">
        <v>3</v>
      </c>
      <c r="K79" s="65">
        <v>6</v>
      </c>
      <c r="L79" s="65">
        <v>7</v>
      </c>
      <c r="M79" s="65">
        <v>6</v>
      </c>
      <c r="N79" s="65">
        <v>1</v>
      </c>
      <c r="O79" s="65">
        <v>1</v>
      </c>
      <c r="P79" s="65"/>
      <c r="Q79" s="65">
        <v>1</v>
      </c>
      <c r="R79" s="65"/>
      <c r="S79" s="65"/>
      <c r="T79" s="76"/>
      <c r="U79" s="47">
        <v>23</v>
      </c>
      <c r="V79" s="47">
        <v>9</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32</v>
      </c>
      <c r="D82" s="64"/>
      <c r="E82" s="132"/>
      <c r="F82" s="65"/>
      <c r="G82" s="65"/>
      <c r="H82" s="65">
        <v>2</v>
      </c>
      <c r="I82" s="65">
        <v>5</v>
      </c>
      <c r="J82" s="65">
        <v>3</v>
      </c>
      <c r="K82" s="65">
        <v>6</v>
      </c>
      <c r="L82" s="132">
        <v>7</v>
      </c>
      <c r="M82" s="65">
        <v>6</v>
      </c>
      <c r="N82" s="65">
        <v>1</v>
      </c>
      <c r="O82" s="65">
        <v>1</v>
      </c>
      <c r="P82" s="65"/>
      <c r="Q82" s="65"/>
      <c r="R82" s="65">
        <v>1</v>
      </c>
      <c r="S82" s="65"/>
      <c r="T82" s="76"/>
      <c r="U82" s="47">
        <v>23</v>
      </c>
      <c r="V82" s="47">
        <v>9</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47"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46" t="s">
        <v>34</v>
      </c>
      <c r="W116" s="19" t="s">
        <v>35</v>
      </c>
      <c r="X116" s="248"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24</v>
      </c>
      <c r="C117" s="64"/>
      <c r="D117" s="140"/>
      <c r="E117" s="54"/>
      <c r="F117" s="54"/>
      <c r="G117" s="54"/>
      <c r="H117" s="55"/>
      <c r="I117" s="55"/>
      <c r="J117" s="55">
        <v>1</v>
      </c>
      <c r="K117" s="55"/>
      <c r="L117" s="55">
        <v>2</v>
      </c>
      <c r="M117" s="55">
        <v>2</v>
      </c>
      <c r="N117" s="55">
        <v>3</v>
      </c>
      <c r="O117" s="55">
        <v>4</v>
      </c>
      <c r="P117" s="55">
        <v>6</v>
      </c>
      <c r="Q117" s="55">
        <v>3</v>
      </c>
      <c r="R117" s="55">
        <v>3</v>
      </c>
      <c r="S117" s="55"/>
      <c r="T117" s="53"/>
      <c r="U117" s="50">
        <v>24</v>
      </c>
      <c r="V117" s="53">
        <v>21</v>
      </c>
      <c r="W117" s="50">
        <v>3</v>
      </c>
      <c r="X117" s="77">
        <f t="shared" ref="X117:X124" si="39">SUM(Y117:AA117)</f>
        <v>0</v>
      </c>
      <c r="Y117" s="53"/>
      <c r="Z117" s="54"/>
      <c r="AA117" s="50"/>
      <c r="AB117" s="88">
        <f t="shared" ref="AB117:AB124" si="40">SUM(AC117:AE117)</f>
        <v>24</v>
      </c>
      <c r="AC117" s="53"/>
      <c r="AD117" s="54">
        <v>24</v>
      </c>
      <c r="AE117" s="55"/>
      <c r="AF117" s="189"/>
      <c r="AG117" s="50"/>
      <c r="AH117" s="109"/>
      <c r="AI117" s="101"/>
      <c r="AJ117" s="109"/>
      <c r="AK117" s="101">
        <v>24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14</v>
      </c>
      <c r="C119" s="53"/>
      <c r="D119" s="140">
        <v>7</v>
      </c>
      <c r="E119" s="54">
        <v>6</v>
      </c>
      <c r="F119" s="54">
        <v>1</v>
      </c>
      <c r="G119" s="54"/>
      <c r="H119" s="55"/>
      <c r="I119" s="55"/>
      <c r="J119" s="55"/>
      <c r="K119" s="55"/>
      <c r="L119" s="55"/>
      <c r="M119" s="55"/>
      <c r="N119" s="55"/>
      <c r="O119" s="55"/>
      <c r="P119" s="55"/>
      <c r="Q119" s="55"/>
      <c r="R119" s="55"/>
      <c r="S119" s="55"/>
      <c r="T119" s="53">
        <v>13</v>
      </c>
      <c r="U119" s="50">
        <v>1</v>
      </c>
      <c r="V119" s="53">
        <v>12</v>
      </c>
      <c r="W119" s="50">
        <v>2</v>
      </c>
      <c r="X119" s="77">
        <f t="shared" si="39"/>
        <v>13</v>
      </c>
      <c r="Y119" s="53"/>
      <c r="Z119" s="54">
        <v>13</v>
      </c>
      <c r="AA119" s="50"/>
      <c r="AB119" s="88">
        <f t="shared" si="40"/>
        <v>1</v>
      </c>
      <c r="AC119" s="53"/>
      <c r="AD119" s="54">
        <v>1</v>
      </c>
      <c r="AE119" s="55"/>
      <c r="AF119" s="189"/>
      <c r="AG119" s="50"/>
      <c r="AH119" s="110"/>
      <c r="AI119" s="102"/>
      <c r="AJ119" s="110">
        <v>13</v>
      </c>
      <c r="AK119" s="102">
        <v>1</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48" t="s">
        <v>36</v>
      </c>
      <c r="B125" s="71">
        <f>SUM(B117:B124)</f>
        <v>38</v>
      </c>
      <c r="C125" s="72">
        <f>SUM(C117:C124)</f>
        <v>0</v>
      </c>
      <c r="D125" s="85">
        <f t="shared" ref="D125:AI125" si="51">SUM(D117:D124)</f>
        <v>7</v>
      </c>
      <c r="E125" s="73">
        <f t="shared" si="51"/>
        <v>6</v>
      </c>
      <c r="F125" s="91">
        <f t="shared" si="51"/>
        <v>1</v>
      </c>
      <c r="G125" s="74">
        <f t="shared" si="51"/>
        <v>0</v>
      </c>
      <c r="H125" s="74">
        <f t="shared" si="51"/>
        <v>0</v>
      </c>
      <c r="I125" s="74">
        <f t="shared" si="51"/>
        <v>0</v>
      </c>
      <c r="J125" s="74">
        <f t="shared" si="51"/>
        <v>1</v>
      </c>
      <c r="K125" s="74">
        <f t="shared" si="51"/>
        <v>0</v>
      </c>
      <c r="L125" s="74">
        <f t="shared" si="51"/>
        <v>2</v>
      </c>
      <c r="M125" s="74">
        <f t="shared" si="51"/>
        <v>2</v>
      </c>
      <c r="N125" s="74">
        <f t="shared" si="51"/>
        <v>3</v>
      </c>
      <c r="O125" s="74">
        <f t="shared" si="51"/>
        <v>4</v>
      </c>
      <c r="P125" s="74">
        <f t="shared" si="51"/>
        <v>6</v>
      </c>
      <c r="Q125" s="74">
        <f t="shared" si="51"/>
        <v>3</v>
      </c>
      <c r="R125" s="74">
        <f t="shared" si="51"/>
        <v>3</v>
      </c>
      <c r="S125" s="74">
        <f t="shared" si="51"/>
        <v>0</v>
      </c>
      <c r="T125" s="79">
        <f t="shared" si="51"/>
        <v>13</v>
      </c>
      <c r="U125" s="75">
        <f t="shared" si="51"/>
        <v>25</v>
      </c>
      <c r="V125" s="79">
        <f t="shared" si="51"/>
        <v>33</v>
      </c>
      <c r="W125" s="75">
        <f t="shared" si="51"/>
        <v>5</v>
      </c>
      <c r="X125" s="79">
        <f t="shared" si="51"/>
        <v>13</v>
      </c>
      <c r="Y125" s="79">
        <f t="shared" si="51"/>
        <v>0</v>
      </c>
      <c r="Z125" s="73">
        <f t="shared" si="51"/>
        <v>13</v>
      </c>
      <c r="AA125" s="85">
        <f t="shared" si="51"/>
        <v>0</v>
      </c>
      <c r="AB125" s="72">
        <f t="shared" si="51"/>
        <v>25</v>
      </c>
      <c r="AC125" s="79">
        <f t="shared" si="51"/>
        <v>0</v>
      </c>
      <c r="AD125" s="73">
        <f t="shared" si="51"/>
        <v>25</v>
      </c>
      <c r="AE125" s="85">
        <f t="shared" si="51"/>
        <v>0</v>
      </c>
      <c r="AF125" s="190">
        <f t="shared" si="51"/>
        <v>0</v>
      </c>
      <c r="AG125" s="75">
        <f t="shared" si="51"/>
        <v>0</v>
      </c>
      <c r="AH125" s="72">
        <f t="shared" si="51"/>
        <v>0</v>
      </c>
      <c r="AI125" s="75">
        <f t="shared" si="51"/>
        <v>0</v>
      </c>
      <c r="AJ125" s="72">
        <f>SUM(AJ117:AJ124)</f>
        <v>13</v>
      </c>
      <c r="AK125" s="75">
        <f>SUM(AK117:AK124)</f>
        <v>25</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48"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82002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B15" sqref="B15"/>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277"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266"/>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sqref="A1:XFD1048576"/>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295" t="s">
        <v>136</v>
      </c>
      <c r="B6" s="295"/>
      <c r="C6" s="295"/>
      <c r="D6" s="295"/>
      <c r="E6" s="295"/>
      <c r="F6" s="295"/>
      <c r="G6" s="295"/>
      <c r="H6" s="295"/>
      <c r="I6" s="295"/>
      <c r="J6" s="295"/>
      <c r="K6" s="295"/>
      <c r="L6" s="295"/>
      <c r="M6" s="295"/>
      <c r="N6" s="295"/>
      <c r="O6" s="295"/>
      <c r="P6" s="295"/>
      <c r="Q6" s="295"/>
      <c r="R6" s="295"/>
      <c r="S6" s="295"/>
      <c r="T6" s="295"/>
      <c r="U6" s="295"/>
      <c r="V6" s="295"/>
      <c r="W6" s="295"/>
      <c r="X6" s="295"/>
      <c r="Y6" s="295"/>
      <c r="Z6" s="296"/>
      <c r="AA6" s="296"/>
      <c r="AB6" s="296"/>
      <c r="AC6" s="296"/>
      <c r="AD6" s="296"/>
      <c r="AH6" s="112"/>
      <c r="AK6" s="112"/>
      <c r="AN6" s="111"/>
      <c r="AP6" s="297" t="s">
        <v>1</v>
      </c>
      <c r="AQ6" s="297"/>
      <c r="AR6" s="297" t="s">
        <v>2</v>
      </c>
      <c r="AS6" s="297"/>
      <c r="AU6" s="112"/>
      <c r="AV6" s="298"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297"/>
      <c r="AQ7" s="297"/>
      <c r="AR7" s="297"/>
      <c r="AS7" s="297"/>
      <c r="AT7" s="297" t="s">
        <v>3</v>
      </c>
      <c r="AU7" s="297"/>
      <c r="AV7" s="298"/>
      <c r="AW7" s="297" t="s">
        <v>5</v>
      </c>
      <c r="AX7" s="297"/>
      <c r="CZ7" s="7"/>
      <c r="DA7" s="7"/>
    </row>
    <row r="8" spans="1:105" s="4" customFormat="1" ht="34.5" customHeight="1" thickTop="1" x14ac:dyDescent="0.15">
      <c r="A8" s="263" t="s">
        <v>7</v>
      </c>
      <c r="B8" s="271" t="s">
        <v>8</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3"/>
      <c r="AF8" s="263" t="s">
        <v>9</v>
      </c>
      <c r="AG8" s="285"/>
      <c r="AH8" s="263" t="s">
        <v>10</v>
      </c>
      <c r="AI8" s="285"/>
      <c r="AJ8" s="299" t="s">
        <v>11</v>
      </c>
      <c r="AK8" s="263" t="s">
        <v>12</v>
      </c>
      <c r="AL8" s="285"/>
      <c r="AM8" s="263" t="s">
        <v>13</v>
      </c>
      <c r="AN8" s="285"/>
      <c r="AO8" s="17"/>
      <c r="AP8" s="302" t="s">
        <v>14</v>
      </c>
      <c r="AQ8" s="305" t="s">
        <v>15</v>
      </c>
      <c r="AR8" s="302" t="s">
        <v>16</v>
      </c>
      <c r="AS8" s="305" t="s">
        <v>17</v>
      </c>
      <c r="AT8" s="302" t="s">
        <v>18</v>
      </c>
      <c r="AU8" s="305" t="s">
        <v>19</v>
      </c>
      <c r="AV8" s="308" t="s">
        <v>20</v>
      </c>
      <c r="AW8" s="311" t="s">
        <v>21</v>
      </c>
      <c r="AX8" s="314"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264"/>
      <c r="B9" s="258" t="s">
        <v>23</v>
      </c>
      <c r="C9" s="263" t="s">
        <v>24</v>
      </c>
      <c r="D9" s="288"/>
      <c r="E9" s="288"/>
      <c r="F9" s="288"/>
      <c r="G9" s="288"/>
      <c r="H9" s="288"/>
      <c r="I9" s="288"/>
      <c r="J9" s="288"/>
      <c r="K9" s="288"/>
      <c r="L9" s="288"/>
      <c r="M9" s="288"/>
      <c r="N9" s="288"/>
      <c r="O9" s="288"/>
      <c r="P9" s="288"/>
      <c r="Q9" s="288"/>
      <c r="R9" s="288"/>
      <c r="S9" s="285"/>
      <c r="T9" s="263" t="s">
        <v>25</v>
      </c>
      <c r="U9" s="285"/>
      <c r="V9" s="290" t="s">
        <v>26</v>
      </c>
      <c r="W9" s="256"/>
      <c r="X9" s="260" t="s">
        <v>27</v>
      </c>
      <c r="Y9" s="293"/>
      <c r="Z9" s="293"/>
      <c r="AA9" s="293"/>
      <c r="AB9" s="294"/>
      <c r="AC9" s="294"/>
      <c r="AD9" s="294"/>
      <c r="AE9" s="294"/>
      <c r="AF9" s="264"/>
      <c r="AG9" s="286"/>
      <c r="AH9" s="264"/>
      <c r="AI9" s="286"/>
      <c r="AJ9" s="300"/>
      <c r="AK9" s="264"/>
      <c r="AL9" s="286"/>
      <c r="AM9" s="264"/>
      <c r="AN9" s="286"/>
      <c r="AO9" s="17"/>
      <c r="AP9" s="303"/>
      <c r="AQ9" s="306"/>
      <c r="AR9" s="303"/>
      <c r="AS9" s="306"/>
      <c r="AT9" s="303"/>
      <c r="AU9" s="306"/>
      <c r="AV9" s="309"/>
      <c r="AW9" s="312"/>
      <c r="AX9" s="315"/>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264"/>
      <c r="B10" s="266"/>
      <c r="C10" s="265"/>
      <c r="D10" s="289"/>
      <c r="E10" s="289"/>
      <c r="F10" s="289"/>
      <c r="G10" s="289"/>
      <c r="H10" s="289"/>
      <c r="I10" s="289"/>
      <c r="J10" s="289"/>
      <c r="K10" s="289"/>
      <c r="L10" s="289"/>
      <c r="M10" s="289"/>
      <c r="N10" s="289"/>
      <c r="O10" s="289"/>
      <c r="P10" s="289"/>
      <c r="Q10" s="289"/>
      <c r="R10" s="289"/>
      <c r="S10" s="287"/>
      <c r="T10" s="265"/>
      <c r="U10" s="287"/>
      <c r="V10" s="291"/>
      <c r="W10" s="292"/>
      <c r="X10" s="281" t="s">
        <v>31</v>
      </c>
      <c r="Y10" s="282"/>
      <c r="Z10" s="282"/>
      <c r="AA10" s="283"/>
      <c r="AB10" s="281" t="s">
        <v>32</v>
      </c>
      <c r="AC10" s="282"/>
      <c r="AD10" s="282"/>
      <c r="AE10" s="282"/>
      <c r="AF10" s="265"/>
      <c r="AG10" s="287"/>
      <c r="AH10" s="265"/>
      <c r="AI10" s="287"/>
      <c r="AJ10" s="300"/>
      <c r="AK10" s="265"/>
      <c r="AL10" s="287"/>
      <c r="AM10" s="265"/>
      <c r="AN10" s="287"/>
      <c r="AO10" s="17"/>
      <c r="AP10" s="303"/>
      <c r="AQ10" s="306"/>
      <c r="AR10" s="303"/>
      <c r="AS10" s="306"/>
      <c r="AT10" s="303"/>
      <c r="AU10" s="306"/>
      <c r="AV10" s="309"/>
      <c r="AW10" s="312"/>
      <c r="AX10" s="315"/>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265"/>
      <c r="B11" s="259"/>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01"/>
      <c r="AK11" s="9" t="s">
        <v>21</v>
      </c>
      <c r="AL11" s="19" t="s">
        <v>33</v>
      </c>
      <c r="AM11" s="9" t="s">
        <v>21</v>
      </c>
      <c r="AN11" s="19" t="s">
        <v>33</v>
      </c>
      <c r="AO11" s="24"/>
      <c r="AP11" s="304"/>
      <c r="AQ11" s="307"/>
      <c r="AR11" s="304"/>
      <c r="AS11" s="307"/>
      <c r="AT11" s="304"/>
      <c r="AU11" s="307"/>
      <c r="AV11" s="310"/>
      <c r="AW11" s="313"/>
      <c r="AX11" s="316"/>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269" t="s">
        <v>87</v>
      </c>
      <c r="B60" s="115"/>
      <c r="C60" s="269" t="s">
        <v>88</v>
      </c>
      <c r="D60" s="281" t="s">
        <v>154</v>
      </c>
      <c r="E60" s="282"/>
      <c r="F60" s="282"/>
      <c r="G60" s="282"/>
      <c r="H60" s="282"/>
      <c r="I60" s="282"/>
      <c r="J60" s="282"/>
      <c r="K60" s="282"/>
      <c r="L60" s="282"/>
      <c r="M60" s="282"/>
      <c r="N60" s="282"/>
      <c r="O60" s="282"/>
      <c r="P60" s="282"/>
      <c r="Q60" s="282"/>
      <c r="R60" s="282"/>
      <c r="S60" s="282"/>
      <c r="T60" s="283"/>
      <c r="U60" s="284" t="s">
        <v>26</v>
      </c>
      <c r="V60" s="284"/>
      <c r="W60" s="260" t="s">
        <v>89</v>
      </c>
      <c r="X60" s="274"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270"/>
      <c r="B61" s="116"/>
      <c r="C61" s="270"/>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60"/>
      <c r="X61" s="274"/>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275" t="s">
        <v>91</v>
      </c>
      <c r="B62" s="276"/>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277"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266"/>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278"/>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279" t="s">
        <v>93</v>
      </c>
      <c r="B66" s="280"/>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279" t="s">
        <v>159</v>
      </c>
      <c r="B67" s="280"/>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17" t="s">
        <v>94</v>
      </c>
      <c r="B68" s="318"/>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19" t="s">
        <v>95</v>
      </c>
      <c r="B69" s="320"/>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279" t="s">
        <v>96</v>
      </c>
      <c r="B70" s="280"/>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279" t="s">
        <v>97</v>
      </c>
      <c r="B71" s="280"/>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21" t="s">
        <v>98</v>
      </c>
      <c r="B72" s="322"/>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267" t="s">
        <v>36</v>
      </c>
      <c r="B73" s="268"/>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269" t="s">
        <v>100</v>
      </c>
      <c r="B75" s="258" t="s">
        <v>87</v>
      </c>
      <c r="C75" s="290" t="s">
        <v>88</v>
      </c>
      <c r="D75" s="281" t="s">
        <v>154</v>
      </c>
      <c r="E75" s="282"/>
      <c r="F75" s="282"/>
      <c r="G75" s="282"/>
      <c r="H75" s="282"/>
      <c r="I75" s="282"/>
      <c r="J75" s="282"/>
      <c r="K75" s="282"/>
      <c r="L75" s="282"/>
      <c r="M75" s="282"/>
      <c r="N75" s="282"/>
      <c r="O75" s="282"/>
      <c r="P75" s="282"/>
      <c r="Q75" s="282"/>
      <c r="R75" s="282"/>
      <c r="S75" s="282"/>
      <c r="T75" s="283"/>
      <c r="U75" s="284" t="s">
        <v>26</v>
      </c>
      <c r="V75" s="284"/>
      <c r="W75" s="284"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270"/>
      <c r="B76" s="259"/>
      <c r="C76" s="291"/>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284"/>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23"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24"/>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25"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26"/>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27"/>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56"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57"/>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56"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57"/>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58"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59"/>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60" t="s">
        <v>109</v>
      </c>
      <c r="B95" s="261"/>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62" t="s">
        <v>113</v>
      </c>
      <c r="B96" s="262"/>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55" t="s">
        <v>114</v>
      </c>
      <c r="B97" s="255"/>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55" t="s">
        <v>115</v>
      </c>
      <c r="B98" s="255"/>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55" t="s">
        <v>116</v>
      </c>
      <c r="B99" s="255"/>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55" t="s">
        <v>117</v>
      </c>
      <c r="B100" s="255"/>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55" t="s">
        <v>118</v>
      </c>
      <c r="B101" s="255"/>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55" t="s">
        <v>119</v>
      </c>
      <c r="B102" s="255"/>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55" t="s">
        <v>120</v>
      </c>
      <c r="B103" s="255"/>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55" t="s">
        <v>121</v>
      </c>
      <c r="B104" s="255"/>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55" t="s">
        <v>122</v>
      </c>
      <c r="B105" s="255"/>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55" t="s">
        <v>81</v>
      </c>
      <c r="B106" s="255"/>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55" t="s">
        <v>108</v>
      </c>
      <c r="B107" s="255"/>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55" t="s">
        <v>164</v>
      </c>
      <c r="B108" s="255"/>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55" t="s">
        <v>165</v>
      </c>
      <c r="B109" s="255"/>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55" t="s">
        <v>166</v>
      </c>
      <c r="B110" s="255"/>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28" t="s">
        <v>43</v>
      </c>
      <c r="B111" s="328"/>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63" t="s">
        <v>7</v>
      </c>
      <c r="B113" s="260" t="s">
        <v>8</v>
      </c>
      <c r="C113" s="293"/>
      <c r="D113" s="293"/>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329" t="s">
        <v>125</v>
      </c>
      <c r="AG113" s="330"/>
      <c r="AH113" s="260" t="s">
        <v>167</v>
      </c>
      <c r="AI113" s="330"/>
      <c r="AJ113" s="260" t="s">
        <v>168</v>
      </c>
      <c r="AK113" s="330"/>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264"/>
      <c r="B114" s="258" t="s">
        <v>23</v>
      </c>
      <c r="C114" s="263" t="s">
        <v>24</v>
      </c>
      <c r="D114" s="288"/>
      <c r="E114" s="288"/>
      <c r="F114" s="288"/>
      <c r="G114" s="288"/>
      <c r="H114" s="288"/>
      <c r="I114" s="288"/>
      <c r="J114" s="288"/>
      <c r="K114" s="288"/>
      <c r="L114" s="288"/>
      <c r="M114" s="288"/>
      <c r="N114" s="288"/>
      <c r="O114" s="288"/>
      <c r="P114" s="288"/>
      <c r="Q114" s="288"/>
      <c r="R114" s="288"/>
      <c r="S114" s="285"/>
      <c r="T114" s="263" t="s">
        <v>25</v>
      </c>
      <c r="U114" s="285"/>
      <c r="V114" s="290" t="s">
        <v>26</v>
      </c>
      <c r="W114" s="256"/>
      <c r="X114" s="260" t="s">
        <v>27</v>
      </c>
      <c r="Y114" s="293"/>
      <c r="Z114" s="293"/>
      <c r="AA114" s="293"/>
      <c r="AB114" s="293"/>
      <c r="AC114" s="293"/>
      <c r="AD114" s="293"/>
      <c r="AE114" s="293"/>
      <c r="AF114" s="331" t="s">
        <v>126</v>
      </c>
      <c r="AG114" s="334" t="s">
        <v>127</v>
      </c>
      <c r="AH114" s="337" t="s">
        <v>21</v>
      </c>
      <c r="AI114" s="334" t="s">
        <v>22</v>
      </c>
      <c r="AJ114" s="337" t="s">
        <v>21</v>
      </c>
      <c r="AK114" s="334"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264"/>
      <c r="B115" s="266"/>
      <c r="C115" s="265"/>
      <c r="D115" s="289"/>
      <c r="E115" s="289"/>
      <c r="F115" s="289"/>
      <c r="G115" s="289"/>
      <c r="H115" s="289"/>
      <c r="I115" s="289"/>
      <c r="J115" s="289"/>
      <c r="K115" s="289"/>
      <c r="L115" s="289"/>
      <c r="M115" s="289"/>
      <c r="N115" s="289"/>
      <c r="O115" s="289"/>
      <c r="P115" s="289"/>
      <c r="Q115" s="289"/>
      <c r="R115" s="289"/>
      <c r="S115" s="287"/>
      <c r="T115" s="265"/>
      <c r="U115" s="287"/>
      <c r="V115" s="291"/>
      <c r="W115" s="292"/>
      <c r="X115" s="281" t="s">
        <v>31</v>
      </c>
      <c r="Y115" s="282"/>
      <c r="Z115" s="282"/>
      <c r="AA115" s="283"/>
      <c r="AB115" s="281" t="s">
        <v>32</v>
      </c>
      <c r="AC115" s="282"/>
      <c r="AD115" s="282"/>
      <c r="AE115" s="282"/>
      <c r="AF115" s="332"/>
      <c r="AG115" s="335"/>
      <c r="AH115" s="338"/>
      <c r="AI115" s="335"/>
      <c r="AJ115" s="338"/>
      <c r="AK115" s="335"/>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265"/>
      <c r="B116" s="259"/>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33"/>
      <c r="AG116" s="336"/>
      <c r="AH116" s="339"/>
      <c r="AI116" s="336"/>
      <c r="AJ116" s="339"/>
      <c r="AK116" s="336"/>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63" t="s">
        <v>7</v>
      </c>
      <c r="B129" s="258" t="s">
        <v>23</v>
      </c>
      <c r="C129" s="263" t="s">
        <v>172</v>
      </c>
      <c r="D129" s="288"/>
      <c r="E129" s="288"/>
      <c r="F129" s="288"/>
      <c r="G129" s="288"/>
      <c r="H129" s="288"/>
      <c r="I129" s="288"/>
      <c r="J129" s="288"/>
      <c r="K129" s="288"/>
      <c r="L129" s="288"/>
      <c r="M129" s="288"/>
      <c r="N129" s="288"/>
      <c r="O129" s="288"/>
      <c r="P129" s="288"/>
      <c r="Q129" s="288"/>
      <c r="R129" s="288"/>
      <c r="S129" s="285"/>
      <c r="T129" s="263" t="s">
        <v>173</v>
      </c>
      <c r="U129" s="341"/>
      <c r="V129" s="344" t="s">
        <v>174</v>
      </c>
      <c r="W129" s="285"/>
      <c r="AR129" s="10"/>
      <c r="AS129" s="10"/>
      <c r="AU129" s="10"/>
      <c r="BA129" s="10"/>
    </row>
    <row r="130" spans="1:77" s="2" customFormat="1" x14ac:dyDescent="0.15">
      <c r="A130" s="264"/>
      <c r="B130" s="266"/>
      <c r="C130" s="264"/>
      <c r="D130" s="340"/>
      <c r="E130" s="340"/>
      <c r="F130" s="340"/>
      <c r="G130" s="340"/>
      <c r="H130" s="340"/>
      <c r="I130" s="340"/>
      <c r="J130" s="340"/>
      <c r="K130" s="340"/>
      <c r="L130" s="340"/>
      <c r="M130" s="340"/>
      <c r="N130" s="340"/>
      <c r="O130" s="340"/>
      <c r="P130" s="340"/>
      <c r="Q130" s="340"/>
      <c r="R130" s="340"/>
      <c r="S130" s="286"/>
      <c r="T130" s="264"/>
      <c r="U130" s="342"/>
      <c r="V130" s="345"/>
      <c r="W130" s="286"/>
      <c r="AR130" s="10"/>
      <c r="AS130" s="10"/>
      <c r="AU130" s="10"/>
      <c r="BA130" s="10"/>
    </row>
    <row r="131" spans="1:77" s="2" customFormat="1" ht="27" customHeight="1" x14ac:dyDescent="0.25">
      <c r="A131" s="264"/>
      <c r="B131" s="266"/>
      <c r="C131" s="265"/>
      <c r="D131" s="289"/>
      <c r="E131" s="289"/>
      <c r="F131" s="289"/>
      <c r="G131" s="289"/>
      <c r="H131" s="289"/>
      <c r="I131" s="289"/>
      <c r="J131" s="289"/>
      <c r="K131" s="289"/>
      <c r="L131" s="289"/>
      <c r="M131" s="289"/>
      <c r="N131" s="289"/>
      <c r="O131" s="289"/>
      <c r="P131" s="289"/>
      <c r="Q131" s="289"/>
      <c r="R131" s="289"/>
      <c r="S131" s="287"/>
      <c r="T131" s="265"/>
      <c r="U131" s="343"/>
      <c r="V131" s="346"/>
      <c r="W131" s="287"/>
      <c r="Y131" s="195"/>
      <c r="AR131" s="10"/>
      <c r="AS131" s="10"/>
      <c r="AU131" s="10"/>
      <c r="BA131" s="10"/>
    </row>
    <row r="132" spans="1:77" s="2" customFormat="1" ht="27" customHeight="1" x14ac:dyDescent="0.15">
      <c r="A132" s="265"/>
      <c r="B132" s="259"/>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vt:lpstr>
      <vt:lpstr>ENERO </vt:lpstr>
      <vt:lpstr>FEBRERO</vt:lpstr>
      <vt:lpstr>MARZO</vt:lpstr>
      <vt:lpstr>ABRIL</vt:lpstr>
      <vt:lpstr>MAYO </vt:lpstr>
      <vt:lpstr>JUNIO</vt:lpstr>
      <vt:lpstr>JULIO</vt:lpstr>
      <vt:lpstr>AGOSTO</vt:lpstr>
      <vt:lpstr>SEPTIEMBRE</vt:lpstr>
      <vt:lpstr>OCTUBRE </vt:lpstr>
      <vt:lpstr>NOVIEMBRE </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2014-08-01T15:16:07Z</dcterms:modified>
</cp:coreProperties>
</file>