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0980" yWindow="1185" windowWidth="14805" windowHeight="8010"/>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calcPr calcId="145621"/>
</workbook>
</file>

<file path=xl/calcChain.xml><?xml version="1.0" encoding="utf-8"?>
<calcChain xmlns="http://schemas.openxmlformats.org/spreadsheetml/2006/main">
  <c r="BU155" i="2" l="1"/>
  <c r="BT155" i="2"/>
  <c r="BQ155" i="2"/>
  <c r="BP155" i="2"/>
  <c r="AQ155" i="2" s="1"/>
  <c r="D155" i="2"/>
  <c r="BS155" i="2" s="1"/>
  <c r="BU154" i="2"/>
  <c r="BT154" i="2"/>
  <c r="BQ154" i="2"/>
  <c r="BP154" i="2"/>
  <c r="AQ154" i="2" s="1"/>
  <c r="D154" i="2"/>
  <c r="BS154" i="2" s="1"/>
  <c r="BU153" i="2"/>
  <c r="BT153" i="2"/>
  <c r="BQ153" i="2"/>
  <c r="BP153" i="2"/>
  <c r="AQ153" i="2" s="1"/>
  <c r="D153" i="2"/>
  <c r="BS153" i="2" s="1"/>
  <c r="BU152" i="2"/>
  <c r="BT152" i="2"/>
  <c r="BQ152" i="2"/>
  <c r="BP152" i="2"/>
  <c r="AQ152" i="2" s="1"/>
  <c r="D152" i="2"/>
  <c r="BS152" i="2" s="1"/>
  <c r="BU151" i="2"/>
  <c r="BT151" i="2"/>
  <c r="BQ151" i="2"/>
  <c r="BP151" i="2"/>
  <c r="AQ151" i="2" s="1"/>
  <c r="D151" i="2"/>
  <c r="BS151" i="2" s="1"/>
  <c r="BU150" i="2"/>
  <c r="BT150" i="2"/>
  <c r="BQ150" i="2"/>
  <c r="BP150" i="2"/>
  <c r="D150" i="2"/>
  <c r="BS150" i="2" s="1"/>
  <c r="BT145" i="2"/>
  <c r="BQ145" i="2"/>
  <c r="V145" i="2" s="1"/>
  <c r="B145" i="2"/>
  <c r="D138" i="2"/>
  <c r="BT134" i="2"/>
  <c r="B134" i="2"/>
  <c r="BQ134" i="2" s="1"/>
  <c r="X134" i="2" s="1"/>
  <c r="BT133" i="2"/>
  <c r="B133" i="2"/>
  <c r="BQ133" i="2" s="1"/>
  <c r="X133" i="2" s="1"/>
  <c r="BT132" i="2"/>
  <c r="B132" i="2"/>
  <c r="BQ132" i="2" s="1"/>
  <c r="X132" i="2" s="1"/>
  <c r="BU128" i="2"/>
  <c r="BT128" i="2"/>
  <c r="BR128" i="2"/>
  <c r="BQ128" i="2"/>
  <c r="F128" i="2"/>
  <c r="BU127" i="2"/>
  <c r="BT127" i="2"/>
  <c r="BR127" i="2"/>
  <c r="BQ127" i="2"/>
  <c r="F127" i="2" s="1"/>
  <c r="BU126" i="2"/>
  <c r="BT126" i="2"/>
  <c r="BR126" i="2"/>
  <c r="F126" i="2" s="1"/>
  <c r="BQ126" i="2"/>
  <c r="BU125" i="2"/>
  <c r="BT125" i="2"/>
  <c r="BR125" i="2"/>
  <c r="BQ125" i="2"/>
  <c r="F125" i="2"/>
  <c r="BU124" i="2"/>
  <c r="BT124" i="2"/>
  <c r="BR124" i="2"/>
  <c r="BQ124" i="2"/>
  <c r="F124" i="2"/>
  <c r="BU123" i="2"/>
  <c r="BT123" i="2"/>
  <c r="BR123" i="2"/>
  <c r="BQ123" i="2"/>
  <c r="F123" i="2" s="1"/>
  <c r="BU120" i="2"/>
  <c r="BT120" i="2"/>
  <c r="BR120" i="2"/>
  <c r="H120" i="2" s="1"/>
  <c r="BQ120" i="2"/>
  <c r="BU119" i="2"/>
  <c r="BT119" i="2"/>
  <c r="BR119" i="2"/>
  <c r="BQ119" i="2"/>
  <c r="H119" i="2"/>
  <c r="BU118" i="2"/>
  <c r="BT118" i="2"/>
  <c r="BR118" i="2"/>
  <c r="BQ118" i="2"/>
  <c r="H118" i="2"/>
  <c r="BU117" i="2"/>
  <c r="BT117" i="2"/>
  <c r="BR117" i="2"/>
  <c r="BQ117" i="2"/>
  <c r="H117" i="2" s="1"/>
  <c r="BU116" i="2"/>
  <c r="BT116" i="2"/>
  <c r="BR116" i="2"/>
  <c r="H116" i="2" s="1"/>
  <c r="BQ116" i="2"/>
  <c r="BU115" i="2"/>
  <c r="BT115" i="2"/>
  <c r="BR115" i="2"/>
  <c r="BQ115" i="2"/>
  <c r="H115" i="2"/>
  <c r="BU114" i="2"/>
  <c r="BT114" i="2"/>
  <c r="BR114" i="2"/>
  <c r="BQ114" i="2"/>
  <c r="H114" i="2"/>
  <c r="BU113" i="2"/>
  <c r="BT113" i="2"/>
  <c r="BR113" i="2"/>
  <c r="BQ113" i="2"/>
  <c r="H113" i="2" s="1"/>
  <c r="BU112" i="2"/>
  <c r="BT112" i="2"/>
  <c r="BR112" i="2"/>
  <c r="H112" i="2" s="1"/>
  <c r="BQ112" i="2"/>
  <c r="BU111" i="2"/>
  <c r="BT111" i="2"/>
  <c r="BR111" i="2"/>
  <c r="BQ111" i="2"/>
  <c r="H111" i="2"/>
  <c r="C105" i="2"/>
  <c r="B105" i="2"/>
  <c r="BT96" i="2" s="1"/>
  <c r="BP96" i="2"/>
  <c r="BW89" i="2"/>
  <c r="BT89" i="2"/>
  <c r="BS89" i="2"/>
  <c r="BP89" i="2"/>
  <c r="C89" i="2"/>
  <c r="BV89" i="2" s="1"/>
  <c r="BU88" i="2"/>
  <c r="BQ88" i="2"/>
  <c r="C88" i="2"/>
  <c r="BT88" i="2" s="1"/>
  <c r="C84" i="2"/>
  <c r="C83" i="2"/>
  <c r="C82" i="2"/>
  <c r="C81" i="2"/>
  <c r="C80" i="2"/>
  <c r="C68" i="2"/>
  <c r="BU65" i="2"/>
  <c r="BT65" i="2"/>
  <c r="BQ65" i="2"/>
  <c r="BP65" i="2"/>
  <c r="C65" i="2"/>
  <c r="BW65" i="2" s="1"/>
  <c r="BV64" i="2"/>
  <c r="BR64" i="2"/>
  <c r="C64" i="2"/>
  <c r="BU63" i="2"/>
  <c r="BT63" i="2"/>
  <c r="BQ63" i="2"/>
  <c r="BP63" i="2"/>
  <c r="C63" i="2"/>
  <c r="BW63" i="2" s="1"/>
  <c r="BV62" i="2"/>
  <c r="BR62" i="2"/>
  <c r="C62" i="2"/>
  <c r="BU61" i="2"/>
  <c r="BT61" i="2"/>
  <c r="BQ61" i="2"/>
  <c r="BP61" i="2"/>
  <c r="C61" i="2"/>
  <c r="BW61" i="2" s="1"/>
  <c r="BV57" i="2"/>
  <c r="BR57" i="2"/>
  <c r="C57" i="2"/>
  <c r="BU56" i="2"/>
  <c r="BT56" i="2"/>
  <c r="BQ56" i="2"/>
  <c r="BP56" i="2"/>
  <c r="C56" i="2"/>
  <c r="BW56" i="2" s="1"/>
  <c r="BV55" i="2"/>
  <c r="BR55" i="2"/>
  <c r="C55" i="2"/>
  <c r="BU54" i="2"/>
  <c r="BT54" i="2"/>
  <c r="BQ54" i="2"/>
  <c r="BP54" i="2"/>
  <c r="C54" i="2"/>
  <c r="BW54" i="2" s="1"/>
  <c r="BV53" i="2"/>
  <c r="C53" i="2"/>
  <c r="BU49" i="2"/>
  <c r="BT49" i="2"/>
  <c r="BQ49" i="2"/>
  <c r="BP49" i="2"/>
  <c r="C49" i="2"/>
  <c r="BW49" i="2" s="1"/>
  <c r="BV48" i="2"/>
  <c r="C48" i="2"/>
  <c r="BU47" i="2"/>
  <c r="BT47" i="2"/>
  <c r="BQ47" i="2"/>
  <c r="BP47" i="2"/>
  <c r="C47" i="2"/>
  <c r="BW47" i="2" s="1"/>
  <c r="BV46" i="2"/>
  <c r="C46" i="2"/>
  <c r="E42" i="2"/>
  <c r="D42" i="2"/>
  <c r="C42" i="2"/>
  <c r="B42" i="2"/>
  <c r="B41" i="2"/>
  <c r="B40" i="2"/>
  <c r="B39" i="2"/>
  <c r="B38" i="2"/>
  <c r="B37" i="2"/>
  <c r="B36" i="2"/>
  <c r="B35" i="2"/>
  <c r="B34" i="2"/>
  <c r="B33" i="2"/>
  <c r="B32" i="2"/>
  <c r="B31" i="2"/>
  <c r="B30" i="2"/>
  <c r="B29" i="2"/>
  <c r="BU26" i="2"/>
  <c r="B26" i="2"/>
  <c r="BW25" i="2"/>
  <c r="BT25" i="2"/>
  <c r="BS25" i="2"/>
  <c r="BP25" i="2"/>
  <c r="B25" i="2"/>
  <c r="BV25" i="2" s="1"/>
  <c r="S21" i="2"/>
  <c r="R21" i="2"/>
  <c r="Q21" i="2"/>
  <c r="P21" i="2"/>
  <c r="O21" i="2"/>
  <c r="N21" i="2"/>
  <c r="M21" i="2"/>
  <c r="L21" i="2"/>
  <c r="K21" i="2"/>
  <c r="J21" i="2"/>
  <c r="I21" i="2"/>
  <c r="H21" i="2"/>
  <c r="G21" i="2"/>
  <c r="F21" i="2"/>
  <c r="E21" i="2"/>
  <c r="D21" i="2"/>
  <c r="C21" i="2"/>
  <c r="B21" i="2"/>
  <c r="BQ21" i="2" s="1"/>
  <c r="B20" i="2"/>
  <c r="B19" i="2"/>
  <c r="B18" i="2"/>
  <c r="B17" i="2"/>
  <c r="B16" i="2"/>
  <c r="B15" i="2"/>
  <c r="BV12" i="2"/>
  <c r="BU12" i="2"/>
  <c r="BQ12" i="2"/>
  <c r="BP12" i="2"/>
  <c r="B12" i="2"/>
  <c r="BT12" i="2" s="1"/>
  <c r="B11" i="2"/>
  <c r="BT10" i="2"/>
  <c r="BR10" i="2"/>
  <c r="B10" i="2"/>
  <c r="A5" i="2"/>
  <c r="A4" i="2"/>
  <c r="A3" i="2"/>
  <c r="A2" i="2"/>
  <c r="BU11" i="2" l="1"/>
  <c r="BP11" i="2"/>
  <c r="BT11" i="2"/>
  <c r="BW11" i="2"/>
  <c r="BQ11" i="2"/>
  <c r="BR11" i="2"/>
  <c r="BT26" i="2"/>
  <c r="BP26" i="2"/>
  <c r="BV26" i="2"/>
  <c r="BW26" i="2"/>
  <c r="BS26" i="2"/>
  <c r="BR26" i="2"/>
  <c r="BU46" i="2"/>
  <c r="BQ46" i="2"/>
  <c r="BT46" i="2"/>
  <c r="BP46" i="2"/>
  <c r="X46" i="2" s="1"/>
  <c r="BW46" i="2"/>
  <c r="BS46" i="2"/>
  <c r="BU48" i="2"/>
  <c r="BQ48" i="2"/>
  <c r="BW48" i="2"/>
  <c r="BS48" i="2"/>
  <c r="BT48" i="2"/>
  <c r="BP48" i="2"/>
  <c r="X48" i="2" s="1"/>
  <c r="BU53" i="2"/>
  <c r="BQ53" i="2"/>
  <c r="BT53" i="2"/>
  <c r="BP53" i="2"/>
  <c r="BW53" i="2"/>
  <c r="BS53" i="2"/>
  <c r="X54" i="2"/>
  <c r="BU55" i="2"/>
  <c r="BQ55" i="2"/>
  <c r="BT55" i="2"/>
  <c r="BP55" i="2"/>
  <c r="X55" i="2" s="1"/>
  <c r="BW55" i="2"/>
  <c r="BS55" i="2"/>
  <c r="BU57" i="2"/>
  <c r="BQ57" i="2"/>
  <c r="BW57" i="2"/>
  <c r="BS57" i="2"/>
  <c r="BT57" i="2"/>
  <c r="BP57" i="2"/>
  <c r="BU62" i="2"/>
  <c r="BQ62" i="2"/>
  <c r="BT62" i="2"/>
  <c r="BP62" i="2"/>
  <c r="BW62" i="2"/>
  <c r="BS62" i="2"/>
  <c r="BU64" i="2"/>
  <c r="BQ64" i="2"/>
  <c r="BW64" i="2"/>
  <c r="BS64" i="2"/>
  <c r="BT64" i="2"/>
  <c r="BP64" i="2"/>
  <c r="X64" i="2" s="1"/>
  <c r="X65" i="2"/>
  <c r="BT68" i="2"/>
  <c r="BP68" i="2"/>
  <c r="D68" i="2" s="1"/>
  <c r="BP21" i="2"/>
  <c r="T21" i="2" s="1"/>
  <c r="BU21" i="2"/>
  <c r="BV10" i="2"/>
  <c r="BQ10" i="2"/>
  <c r="BU10" i="2"/>
  <c r="BT191" i="2" s="1"/>
  <c r="BP10" i="2"/>
  <c r="AB10" i="2" s="1"/>
  <c r="BW10" i="2"/>
  <c r="BV11" i="2"/>
  <c r="BT21" i="2"/>
  <c r="BQ26" i="2"/>
  <c r="BR46" i="2"/>
  <c r="BR48" i="2"/>
  <c r="BR53" i="2"/>
  <c r="BR88" i="2"/>
  <c r="BR12" i="2"/>
  <c r="AB12" i="2" s="1"/>
  <c r="BQ25" i="2"/>
  <c r="Z25" i="2" s="1"/>
  <c r="BU25" i="2"/>
  <c r="BR47" i="2"/>
  <c r="X47" i="2" s="1"/>
  <c r="BV47" i="2"/>
  <c r="BR49" i="2"/>
  <c r="X49" i="2" s="1"/>
  <c r="BV49" i="2"/>
  <c r="BR54" i="2"/>
  <c r="BV54" i="2"/>
  <c r="BR56" i="2"/>
  <c r="X56" i="2" s="1"/>
  <c r="BV56" i="2"/>
  <c r="BR61" i="2"/>
  <c r="X61" i="2" s="1"/>
  <c r="BV61" i="2"/>
  <c r="BR63" i="2"/>
  <c r="X63" i="2" s="1"/>
  <c r="BV63" i="2"/>
  <c r="BR65" i="2"/>
  <c r="BV65" i="2"/>
  <c r="BS88" i="2"/>
  <c r="BW88" i="2"/>
  <c r="BQ89" i="2"/>
  <c r="BU89" i="2"/>
  <c r="BR150" i="2"/>
  <c r="AQ150" i="2" s="1"/>
  <c r="BR151" i="2"/>
  <c r="BR152" i="2"/>
  <c r="BR153" i="2"/>
  <c r="BR154" i="2"/>
  <c r="BR155" i="2"/>
  <c r="BV88" i="2"/>
  <c r="BR25" i="2"/>
  <c r="BS47" i="2"/>
  <c r="BS49" i="2"/>
  <c r="BS54" i="2"/>
  <c r="BS56" i="2"/>
  <c r="BS61" i="2"/>
  <c r="BS63" i="2"/>
  <c r="BS65" i="2"/>
  <c r="BP88" i="2"/>
  <c r="Q88" i="2" s="1"/>
  <c r="BR89" i="2"/>
  <c r="E128" i="1"/>
  <c r="D128" i="1"/>
  <c r="C128" i="1"/>
  <c r="E127" i="1"/>
  <c r="D127" i="1"/>
  <c r="C127" i="1"/>
  <c r="E126" i="1"/>
  <c r="D126" i="1"/>
  <c r="C126" i="1"/>
  <c r="E125" i="1"/>
  <c r="D125" i="1"/>
  <c r="C125" i="1"/>
  <c r="E124" i="1"/>
  <c r="D124" i="1"/>
  <c r="C124" i="1"/>
  <c r="E123" i="1"/>
  <c r="D123" i="1"/>
  <c r="C123" i="1"/>
  <c r="G120" i="1"/>
  <c r="F120" i="1"/>
  <c r="E120" i="1"/>
  <c r="G119" i="1"/>
  <c r="F119" i="1"/>
  <c r="E119" i="1"/>
  <c r="G118" i="1"/>
  <c r="F118" i="1"/>
  <c r="E118" i="1"/>
  <c r="G117" i="1"/>
  <c r="F117" i="1"/>
  <c r="E117" i="1"/>
  <c r="G116" i="1"/>
  <c r="F116" i="1"/>
  <c r="E116" i="1"/>
  <c r="G115" i="1"/>
  <c r="F115" i="1"/>
  <c r="E115" i="1"/>
  <c r="G114" i="1"/>
  <c r="F114" i="1"/>
  <c r="E114" i="1"/>
  <c r="G113" i="1"/>
  <c r="F113" i="1"/>
  <c r="E113" i="1"/>
  <c r="G112" i="1"/>
  <c r="F112" i="1"/>
  <c r="E112" i="1"/>
  <c r="G111" i="1"/>
  <c r="F111" i="1"/>
  <c r="E111" i="1"/>
  <c r="E108" i="1"/>
  <c r="B104" i="1"/>
  <c r="B103" i="1"/>
  <c r="B102" i="1"/>
  <c r="B101" i="1"/>
  <c r="B100" i="1"/>
  <c r="B99" i="1"/>
  <c r="B98" i="1"/>
  <c r="B97" i="1"/>
  <c r="B96" i="1"/>
  <c r="B95" i="1"/>
  <c r="B94" i="1"/>
  <c r="B93" i="1"/>
  <c r="P89" i="1"/>
  <c r="O89" i="1"/>
  <c r="N89" i="1"/>
  <c r="M89" i="1"/>
  <c r="L89" i="1"/>
  <c r="K89" i="1"/>
  <c r="J89" i="1"/>
  <c r="I89" i="1"/>
  <c r="H89" i="1"/>
  <c r="G89" i="1"/>
  <c r="F89" i="1"/>
  <c r="E89" i="1"/>
  <c r="D89" i="1"/>
  <c r="P88" i="1"/>
  <c r="O88" i="1"/>
  <c r="N88" i="1"/>
  <c r="M88" i="1"/>
  <c r="L88" i="1"/>
  <c r="K88" i="1"/>
  <c r="J88" i="1"/>
  <c r="I88" i="1"/>
  <c r="H88" i="1"/>
  <c r="G88" i="1"/>
  <c r="F88" i="1"/>
  <c r="E88" i="1"/>
  <c r="D88" i="1"/>
  <c r="K84" i="1"/>
  <c r="J84" i="1"/>
  <c r="I84" i="1"/>
  <c r="H84" i="1"/>
  <c r="G84" i="1"/>
  <c r="F84" i="1"/>
  <c r="E84" i="1"/>
  <c r="D84" i="1"/>
  <c r="K83" i="1"/>
  <c r="J83" i="1"/>
  <c r="I83" i="1"/>
  <c r="H83" i="1"/>
  <c r="G83" i="1"/>
  <c r="F83" i="1"/>
  <c r="E83" i="1"/>
  <c r="D83" i="1"/>
  <c r="K82" i="1"/>
  <c r="J82" i="1"/>
  <c r="I82" i="1"/>
  <c r="H82" i="1"/>
  <c r="G82" i="1"/>
  <c r="F82" i="1"/>
  <c r="E82" i="1"/>
  <c r="D82" i="1"/>
  <c r="K81" i="1"/>
  <c r="J81" i="1"/>
  <c r="I81" i="1"/>
  <c r="H81" i="1"/>
  <c r="G81" i="1"/>
  <c r="F81" i="1"/>
  <c r="E81" i="1"/>
  <c r="D81" i="1"/>
  <c r="K80" i="1"/>
  <c r="J80" i="1"/>
  <c r="I80" i="1"/>
  <c r="H80" i="1"/>
  <c r="G80" i="1"/>
  <c r="F80" i="1"/>
  <c r="E80" i="1"/>
  <c r="D80" i="1"/>
  <c r="C76" i="1"/>
  <c r="C75" i="1"/>
  <c r="C74" i="1"/>
  <c r="C73" i="1"/>
  <c r="C72" i="1"/>
  <c r="C71" i="1"/>
  <c r="C70" i="1"/>
  <c r="C69" i="1"/>
  <c r="W65" i="1"/>
  <c r="V65" i="1"/>
  <c r="U65" i="1"/>
  <c r="T65" i="1"/>
  <c r="S65" i="1"/>
  <c r="R65" i="1"/>
  <c r="Q65" i="1"/>
  <c r="P65" i="1"/>
  <c r="O65" i="1"/>
  <c r="N65" i="1"/>
  <c r="M65" i="1"/>
  <c r="L65" i="1"/>
  <c r="K65" i="1"/>
  <c r="J65" i="1"/>
  <c r="I65" i="1"/>
  <c r="H65" i="1"/>
  <c r="G65" i="1"/>
  <c r="F65" i="1"/>
  <c r="E65" i="1"/>
  <c r="D65" i="1"/>
  <c r="W64" i="1"/>
  <c r="V64" i="1"/>
  <c r="U64" i="1"/>
  <c r="T64" i="1"/>
  <c r="S64" i="1"/>
  <c r="R64" i="1"/>
  <c r="Q64" i="1"/>
  <c r="P64" i="1"/>
  <c r="O64" i="1"/>
  <c r="N64" i="1"/>
  <c r="M64" i="1"/>
  <c r="L64" i="1"/>
  <c r="K64" i="1"/>
  <c r="J64" i="1"/>
  <c r="I64" i="1"/>
  <c r="H64" i="1"/>
  <c r="G64" i="1"/>
  <c r="F64" i="1"/>
  <c r="E64" i="1"/>
  <c r="D64" i="1"/>
  <c r="W63" i="1"/>
  <c r="V63" i="1"/>
  <c r="U63" i="1"/>
  <c r="T63" i="1"/>
  <c r="S63" i="1"/>
  <c r="R63" i="1"/>
  <c r="Q63" i="1"/>
  <c r="P63" i="1"/>
  <c r="O63" i="1"/>
  <c r="N63" i="1"/>
  <c r="M63" i="1"/>
  <c r="L63" i="1"/>
  <c r="K63" i="1"/>
  <c r="J63" i="1"/>
  <c r="I63" i="1"/>
  <c r="H63" i="1"/>
  <c r="G63" i="1"/>
  <c r="F63" i="1"/>
  <c r="E63" i="1"/>
  <c r="D63" i="1"/>
  <c r="W62" i="1"/>
  <c r="V62" i="1"/>
  <c r="U62" i="1"/>
  <c r="T62" i="1"/>
  <c r="S62" i="1"/>
  <c r="R62" i="1"/>
  <c r="Q62" i="1"/>
  <c r="P62" i="1"/>
  <c r="O62" i="1"/>
  <c r="N62" i="1"/>
  <c r="M62" i="1"/>
  <c r="L62" i="1"/>
  <c r="K62" i="1"/>
  <c r="J62" i="1"/>
  <c r="I62" i="1"/>
  <c r="H62" i="1"/>
  <c r="G62" i="1"/>
  <c r="F62" i="1"/>
  <c r="E62" i="1"/>
  <c r="D62" i="1"/>
  <c r="W61" i="1"/>
  <c r="V61" i="1"/>
  <c r="U61" i="1"/>
  <c r="T61" i="1"/>
  <c r="S61" i="1"/>
  <c r="R61" i="1"/>
  <c r="Q61" i="1"/>
  <c r="P61" i="1"/>
  <c r="O61" i="1"/>
  <c r="N61" i="1"/>
  <c r="M61" i="1"/>
  <c r="L61" i="1"/>
  <c r="K61" i="1"/>
  <c r="J61" i="1"/>
  <c r="I61" i="1"/>
  <c r="H61" i="1"/>
  <c r="G61" i="1"/>
  <c r="F61" i="1"/>
  <c r="E61" i="1"/>
  <c r="D61" i="1"/>
  <c r="W57" i="1"/>
  <c r="V57" i="1"/>
  <c r="U57" i="1"/>
  <c r="T57" i="1"/>
  <c r="S57" i="1"/>
  <c r="R57" i="1"/>
  <c r="Q57" i="1"/>
  <c r="P57" i="1"/>
  <c r="O57" i="1"/>
  <c r="N57" i="1"/>
  <c r="M57" i="1"/>
  <c r="L57" i="1"/>
  <c r="K57" i="1"/>
  <c r="J57" i="1"/>
  <c r="I57" i="1"/>
  <c r="H57" i="1"/>
  <c r="G57" i="1"/>
  <c r="F57" i="1"/>
  <c r="E57" i="1"/>
  <c r="D57" i="1"/>
  <c r="W56" i="1"/>
  <c r="V56" i="1"/>
  <c r="U56" i="1"/>
  <c r="T56" i="1"/>
  <c r="S56" i="1"/>
  <c r="R56" i="1"/>
  <c r="Q56" i="1"/>
  <c r="P56" i="1"/>
  <c r="O56" i="1"/>
  <c r="N56" i="1"/>
  <c r="M56" i="1"/>
  <c r="L56" i="1"/>
  <c r="K56" i="1"/>
  <c r="J56" i="1"/>
  <c r="I56" i="1"/>
  <c r="H56" i="1"/>
  <c r="G56" i="1"/>
  <c r="F56" i="1"/>
  <c r="E56" i="1"/>
  <c r="D56" i="1"/>
  <c r="W55" i="1"/>
  <c r="V55" i="1"/>
  <c r="U55" i="1"/>
  <c r="T55" i="1"/>
  <c r="S55" i="1"/>
  <c r="R55" i="1"/>
  <c r="Q55" i="1"/>
  <c r="P55" i="1"/>
  <c r="O55" i="1"/>
  <c r="N55" i="1"/>
  <c r="M55" i="1"/>
  <c r="L55" i="1"/>
  <c r="K55" i="1"/>
  <c r="J55" i="1"/>
  <c r="I55" i="1"/>
  <c r="H55" i="1"/>
  <c r="G55" i="1"/>
  <c r="F55" i="1"/>
  <c r="E55" i="1"/>
  <c r="D55" i="1"/>
  <c r="W54" i="1"/>
  <c r="V54" i="1"/>
  <c r="U54" i="1"/>
  <c r="T54" i="1"/>
  <c r="S54" i="1"/>
  <c r="R54" i="1"/>
  <c r="Q54" i="1"/>
  <c r="P54" i="1"/>
  <c r="O54" i="1"/>
  <c r="N54" i="1"/>
  <c r="M54" i="1"/>
  <c r="L54" i="1"/>
  <c r="K54" i="1"/>
  <c r="J54" i="1"/>
  <c r="I54" i="1"/>
  <c r="H54" i="1"/>
  <c r="G54" i="1"/>
  <c r="F54" i="1"/>
  <c r="E54" i="1"/>
  <c r="D54" i="1"/>
  <c r="W53" i="1"/>
  <c r="V53" i="1"/>
  <c r="U53" i="1"/>
  <c r="T53" i="1"/>
  <c r="S53" i="1"/>
  <c r="R53" i="1"/>
  <c r="Q53" i="1"/>
  <c r="P53" i="1"/>
  <c r="O53" i="1"/>
  <c r="N53" i="1"/>
  <c r="M53" i="1"/>
  <c r="L53" i="1"/>
  <c r="K53" i="1"/>
  <c r="J53" i="1"/>
  <c r="I53" i="1"/>
  <c r="H53" i="1"/>
  <c r="G53" i="1"/>
  <c r="F53" i="1"/>
  <c r="E53" i="1"/>
  <c r="D53" i="1"/>
  <c r="W49" i="1"/>
  <c r="V49" i="1"/>
  <c r="U49" i="1"/>
  <c r="T49" i="1"/>
  <c r="S49" i="1"/>
  <c r="R49" i="1"/>
  <c r="Q49" i="1"/>
  <c r="P49" i="1"/>
  <c r="O49" i="1"/>
  <c r="N49" i="1"/>
  <c r="M49" i="1"/>
  <c r="L49" i="1"/>
  <c r="K49" i="1"/>
  <c r="J49" i="1"/>
  <c r="I49" i="1"/>
  <c r="H49" i="1"/>
  <c r="G49" i="1"/>
  <c r="F49" i="1"/>
  <c r="E49" i="1"/>
  <c r="D49" i="1"/>
  <c r="W48" i="1"/>
  <c r="V48" i="1"/>
  <c r="U48" i="1"/>
  <c r="T48" i="1"/>
  <c r="S48" i="1"/>
  <c r="R48" i="1"/>
  <c r="Q48" i="1"/>
  <c r="P48" i="1"/>
  <c r="O48" i="1"/>
  <c r="N48" i="1"/>
  <c r="M48" i="1"/>
  <c r="L48" i="1"/>
  <c r="K48" i="1"/>
  <c r="J48" i="1"/>
  <c r="I48" i="1"/>
  <c r="H48" i="1"/>
  <c r="G48" i="1"/>
  <c r="F48" i="1"/>
  <c r="E48" i="1"/>
  <c r="D48" i="1"/>
  <c r="W47" i="1"/>
  <c r="V47" i="1"/>
  <c r="U47" i="1"/>
  <c r="T47" i="1"/>
  <c r="S47" i="1"/>
  <c r="R47" i="1"/>
  <c r="Q47" i="1"/>
  <c r="P47" i="1"/>
  <c r="O47" i="1"/>
  <c r="N47" i="1"/>
  <c r="M47" i="1"/>
  <c r="L47" i="1"/>
  <c r="K47" i="1"/>
  <c r="J47" i="1"/>
  <c r="I47" i="1"/>
  <c r="H47" i="1"/>
  <c r="G47" i="1"/>
  <c r="F47" i="1"/>
  <c r="E47" i="1"/>
  <c r="D47" i="1"/>
  <c r="W46" i="1"/>
  <c r="V46" i="1"/>
  <c r="U46" i="1"/>
  <c r="T46" i="1"/>
  <c r="S46" i="1"/>
  <c r="R46" i="1"/>
  <c r="Q46" i="1"/>
  <c r="P46" i="1"/>
  <c r="O46" i="1"/>
  <c r="N46" i="1"/>
  <c r="M46" i="1"/>
  <c r="L46" i="1"/>
  <c r="K46" i="1"/>
  <c r="J46" i="1"/>
  <c r="I46" i="1"/>
  <c r="H46" i="1"/>
  <c r="G46" i="1"/>
  <c r="F46" i="1"/>
  <c r="E46" i="1"/>
  <c r="D46" i="1"/>
  <c r="E41" i="1"/>
  <c r="D41" i="1"/>
  <c r="C41" i="1"/>
  <c r="E40" i="1"/>
  <c r="D40" i="1"/>
  <c r="C40" i="1"/>
  <c r="E39" i="1"/>
  <c r="D39" i="1"/>
  <c r="C39" i="1"/>
  <c r="E38" i="1"/>
  <c r="D38" i="1"/>
  <c r="C38" i="1"/>
  <c r="E37" i="1"/>
  <c r="D37" i="1"/>
  <c r="C37" i="1"/>
  <c r="E36" i="1"/>
  <c r="D36" i="1"/>
  <c r="C36" i="1"/>
  <c r="E35" i="1"/>
  <c r="D35" i="1"/>
  <c r="C35" i="1"/>
  <c r="E34" i="1"/>
  <c r="D34" i="1"/>
  <c r="C34" i="1"/>
  <c r="E33" i="1"/>
  <c r="D33" i="1"/>
  <c r="C33" i="1"/>
  <c r="E32" i="1"/>
  <c r="D32" i="1"/>
  <c r="C32" i="1"/>
  <c r="E31" i="1"/>
  <c r="D31" i="1"/>
  <c r="C31" i="1"/>
  <c r="E30" i="1"/>
  <c r="D30" i="1"/>
  <c r="C30" i="1"/>
  <c r="E29" i="1"/>
  <c r="D29" i="1"/>
  <c r="C29" i="1"/>
  <c r="Y26" i="1"/>
  <c r="X26" i="1"/>
  <c r="W26" i="1"/>
  <c r="V26" i="1"/>
  <c r="U26" i="1"/>
  <c r="T26" i="1"/>
  <c r="S26" i="1"/>
  <c r="R26" i="1"/>
  <c r="Q26" i="1"/>
  <c r="P26" i="1"/>
  <c r="O26" i="1"/>
  <c r="N26" i="1"/>
  <c r="M26" i="1"/>
  <c r="L26" i="1"/>
  <c r="K26" i="1"/>
  <c r="J26" i="1"/>
  <c r="I26" i="1"/>
  <c r="H26" i="1"/>
  <c r="G26" i="1"/>
  <c r="F26" i="1"/>
  <c r="E26" i="1"/>
  <c r="D26" i="1"/>
  <c r="C26" i="1"/>
  <c r="Y25" i="1"/>
  <c r="X25" i="1"/>
  <c r="W25" i="1"/>
  <c r="V25" i="1"/>
  <c r="U25" i="1"/>
  <c r="T25" i="1"/>
  <c r="S25" i="1"/>
  <c r="R25" i="1"/>
  <c r="Q25" i="1"/>
  <c r="P25" i="1"/>
  <c r="O25" i="1"/>
  <c r="N25" i="1"/>
  <c r="M25" i="1"/>
  <c r="L25" i="1"/>
  <c r="K25" i="1"/>
  <c r="J25" i="1"/>
  <c r="I25" i="1"/>
  <c r="H25" i="1"/>
  <c r="G25" i="1"/>
  <c r="F25" i="1"/>
  <c r="E25" i="1"/>
  <c r="D25" i="1"/>
  <c r="C25" i="1"/>
  <c r="S20" i="1"/>
  <c r="R20" i="1"/>
  <c r="Q20" i="1"/>
  <c r="P20" i="1"/>
  <c r="O20" i="1"/>
  <c r="N20" i="1"/>
  <c r="M20" i="1"/>
  <c r="L20" i="1"/>
  <c r="K20" i="1"/>
  <c r="J20" i="1"/>
  <c r="I20" i="1"/>
  <c r="H20" i="1"/>
  <c r="G20" i="1"/>
  <c r="F20" i="1"/>
  <c r="E20" i="1"/>
  <c r="D20" i="1"/>
  <c r="C20" i="1"/>
  <c r="S19" i="1"/>
  <c r="R19" i="1"/>
  <c r="Q19" i="1"/>
  <c r="P19" i="1"/>
  <c r="O19" i="1"/>
  <c r="N19" i="1"/>
  <c r="M19" i="1"/>
  <c r="L19" i="1"/>
  <c r="K19" i="1"/>
  <c r="J19" i="1"/>
  <c r="I19" i="1"/>
  <c r="H19" i="1"/>
  <c r="G19" i="1"/>
  <c r="F19" i="1"/>
  <c r="E19" i="1"/>
  <c r="D19" i="1"/>
  <c r="C19" i="1"/>
  <c r="S18" i="1"/>
  <c r="R18" i="1"/>
  <c r="Q18" i="1"/>
  <c r="P18" i="1"/>
  <c r="O18" i="1"/>
  <c r="N18" i="1"/>
  <c r="M18" i="1"/>
  <c r="L18" i="1"/>
  <c r="K18" i="1"/>
  <c r="J18" i="1"/>
  <c r="I18" i="1"/>
  <c r="H18" i="1"/>
  <c r="G18" i="1"/>
  <c r="F18" i="1"/>
  <c r="E18" i="1"/>
  <c r="D18" i="1"/>
  <c r="C18" i="1"/>
  <c r="S17" i="1"/>
  <c r="R17" i="1"/>
  <c r="Q17" i="1"/>
  <c r="P17" i="1"/>
  <c r="O17" i="1"/>
  <c r="N17" i="1"/>
  <c r="M17" i="1"/>
  <c r="L17" i="1"/>
  <c r="K17" i="1"/>
  <c r="J17" i="1"/>
  <c r="I17" i="1"/>
  <c r="H17" i="1"/>
  <c r="G17" i="1"/>
  <c r="F17" i="1"/>
  <c r="E17" i="1"/>
  <c r="D17" i="1"/>
  <c r="C17" i="1"/>
  <c r="S16" i="1"/>
  <c r="R16" i="1"/>
  <c r="Q16" i="1"/>
  <c r="P16" i="1"/>
  <c r="O16" i="1"/>
  <c r="N16" i="1"/>
  <c r="M16" i="1"/>
  <c r="L16" i="1"/>
  <c r="K16" i="1"/>
  <c r="J16" i="1"/>
  <c r="I16" i="1"/>
  <c r="H16" i="1"/>
  <c r="G16" i="1"/>
  <c r="F16" i="1"/>
  <c r="E16" i="1"/>
  <c r="D16" i="1"/>
  <c r="C16" i="1"/>
  <c r="S15" i="1"/>
  <c r="R15" i="1"/>
  <c r="Q15" i="1"/>
  <c r="P15" i="1"/>
  <c r="O15" i="1"/>
  <c r="N15" i="1"/>
  <c r="M15" i="1"/>
  <c r="L15" i="1"/>
  <c r="K15" i="1"/>
  <c r="J15" i="1"/>
  <c r="I15" i="1"/>
  <c r="H15" i="1"/>
  <c r="G15" i="1"/>
  <c r="F15" i="1"/>
  <c r="E15" i="1"/>
  <c r="D15" i="1"/>
  <c r="C15" i="1"/>
  <c r="C11" i="1"/>
  <c r="D11" i="1"/>
  <c r="E11" i="1"/>
  <c r="F11" i="1"/>
  <c r="G11" i="1"/>
  <c r="H11" i="1"/>
  <c r="I11" i="1"/>
  <c r="J11" i="1"/>
  <c r="K11" i="1"/>
  <c r="L11" i="1"/>
  <c r="M11" i="1"/>
  <c r="N11" i="1"/>
  <c r="O11" i="1"/>
  <c r="P11" i="1"/>
  <c r="Q11" i="1"/>
  <c r="R11" i="1"/>
  <c r="S11" i="1"/>
  <c r="T11" i="1"/>
  <c r="U11" i="1"/>
  <c r="V11" i="1"/>
  <c r="W11" i="1"/>
  <c r="X11" i="1"/>
  <c r="Y11" i="1"/>
  <c r="Z11" i="1"/>
  <c r="AA11" i="1"/>
  <c r="C12" i="1"/>
  <c r="D12" i="1"/>
  <c r="E12" i="1"/>
  <c r="F12" i="1"/>
  <c r="G12" i="1"/>
  <c r="H12" i="1"/>
  <c r="I12" i="1"/>
  <c r="J12" i="1"/>
  <c r="K12" i="1"/>
  <c r="L12" i="1"/>
  <c r="M12" i="1"/>
  <c r="N12" i="1"/>
  <c r="O12" i="1"/>
  <c r="P12" i="1"/>
  <c r="Q12" i="1"/>
  <c r="R12" i="1"/>
  <c r="S12" i="1"/>
  <c r="T12" i="1"/>
  <c r="U12" i="1"/>
  <c r="V12" i="1"/>
  <c r="W12" i="1"/>
  <c r="X12" i="1"/>
  <c r="Y12" i="1"/>
  <c r="Z12" i="1"/>
  <c r="AA12" i="1"/>
  <c r="D10" i="1"/>
  <c r="E10" i="1"/>
  <c r="F10" i="1"/>
  <c r="G10" i="1"/>
  <c r="H10" i="1"/>
  <c r="I10" i="1"/>
  <c r="J10" i="1"/>
  <c r="K10" i="1"/>
  <c r="L10" i="1"/>
  <c r="M10" i="1"/>
  <c r="N10" i="1"/>
  <c r="O10" i="1"/>
  <c r="P10" i="1"/>
  <c r="Q10" i="1"/>
  <c r="R10" i="1"/>
  <c r="S10" i="1"/>
  <c r="T10" i="1"/>
  <c r="U10" i="1"/>
  <c r="V10" i="1"/>
  <c r="W10" i="1"/>
  <c r="X10" i="1"/>
  <c r="Y10" i="1"/>
  <c r="Z10" i="1"/>
  <c r="AA10" i="1"/>
  <c r="C10" i="1"/>
  <c r="BU155" i="4"/>
  <c r="BT155" i="4"/>
  <c r="BQ155" i="4"/>
  <c r="BP155" i="4"/>
  <c r="AQ155" i="4" s="1"/>
  <c r="D155" i="4"/>
  <c r="BS155" i="4" s="1"/>
  <c r="BU154" i="4"/>
  <c r="BT154" i="4"/>
  <c r="BQ154" i="4"/>
  <c r="BP154" i="4"/>
  <c r="AQ154" i="4" s="1"/>
  <c r="D154" i="4"/>
  <c r="BS154" i="4" s="1"/>
  <c r="BU153" i="4"/>
  <c r="BT153" i="4"/>
  <c r="BQ153" i="4"/>
  <c r="BP153" i="4"/>
  <c r="AQ153" i="4" s="1"/>
  <c r="D153" i="4"/>
  <c r="BS153" i="4" s="1"/>
  <c r="BU152" i="4"/>
  <c r="BT152" i="4"/>
  <c r="BQ152" i="4"/>
  <c r="BP152" i="4"/>
  <c r="AQ152" i="4" s="1"/>
  <c r="D152" i="4"/>
  <c r="BS152" i="4" s="1"/>
  <c r="BU151" i="4"/>
  <c r="BT151" i="4"/>
  <c r="BQ151" i="4"/>
  <c r="BP151" i="4"/>
  <c r="AQ151" i="4" s="1"/>
  <c r="D151" i="4"/>
  <c r="BS151" i="4" s="1"/>
  <c r="BU150" i="4"/>
  <c r="BT150" i="4"/>
  <c r="BQ150" i="4"/>
  <c r="BP150" i="4"/>
  <c r="D150" i="4"/>
  <c r="BS150" i="4" s="1"/>
  <c r="BT145" i="4"/>
  <c r="BQ145" i="4"/>
  <c r="V145" i="4" s="1"/>
  <c r="B145" i="4"/>
  <c r="D138" i="4"/>
  <c r="BT134" i="4"/>
  <c r="B134" i="4"/>
  <c r="BQ134" i="4" s="1"/>
  <c r="X134" i="4" s="1"/>
  <c r="BT133" i="4"/>
  <c r="B133" i="4"/>
  <c r="BQ133" i="4" s="1"/>
  <c r="X133" i="4" s="1"/>
  <c r="BT132" i="4"/>
  <c r="B132" i="4"/>
  <c r="BQ132" i="4" s="1"/>
  <c r="X132" i="4" s="1"/>
  <c r="BU128" i="4"/>
  <c r="BT128" i="4"/>
  <c r="BR128" i="4"/>
  <c r="BQ128" i="4"/>
  <c r="F128" i="4"/>
  <c r="BU127" i="4"/>
  <c r="BT127" i="4"/>
  <c r="BR127" i="4"/>
  <c r="BQ127" i="4"/>
  <c r="F127" i="4" s="1"/>
  <c r="BU126" i="4"/>
  <c r="BT126" i="4"/>
  <c r="BR126" i="4"/>
  <c r="F126" i="4" s="1"/>
  <c r="BQ126" i="4"/>
  <c r="BU125" i="4"/>
  <c r="BT125" i="4"/>
  <c r="BR125" i="4"/>
  <c r="BQ125" i="4"/>
  <c r="F125" i="4"/>
  <c r="BU124" i="4"/>
  <c r="BT124" i="4"/>
  <c r="BR124" i="4"/>
  <c r="BQ124" i="4"/>
  <c r="F124" i="4"/>
  <c r="BU123" i="4"/>
  <c r="BT123" i="4"/>
  <c r="BR123" i="4"/>
  <c r="BQ123" i="4"/>
  <c r="F123" i="4" s="1"/>
  <c r="BU120" i="4"/>
  <c r="BT120" i="4"/>
  <c r="BR120" i="4"/>
  <c r="H120" i="4" s="1"/>
  <c r="BQ120" i="4"/>
  <c r="BU119" i="4"/>
  <c r="BT119" i="4"/>
  <c r="BR119" i="4"/>
  <c r="BQ119" i="4"/>
  <c r="H119" i="4"/>
  <c r="BU118" i="4"/>
  <c r="BT118" i="4"/>
  <c r="BR118" i="4"/>
  <c r="BQ118" i="4"/>
  <c r="H118" i="4"/>
  <c r="BU117" i="4"/>
  <c r="BT117" i="4"/>
  <c r="BR117" i="4"/>
  <c r="BQ117" i="4"/>
  <c r="H117" i="4" s="1"/>
  <c r="BU116" i="4"/>
  <c r="BT116" i="4"/>
  <c r="BR116" i="4"/>
  <c r="H116" i="4" s="1"/>
  <c r="BQ116" i="4"/>
  <c r="BU115" i="4"/>
  <c r="BT115" i="4"/>
  <c r="BR115" i="4"/>
  <c r="BQ115" i="4"/>
  <c r="H115" i="4"/>
  <c r="BU114" i="4"/>
  <c r="BT114" i="4"/>
  <c r="BR114" i="4"/>
  <c r="BQ114" i="4"/>
  <c r="H114" i="4"/>
  <c r="BU113" i="4"/>
  <c r="BT113" i="4"/>
  <c r="BR113" i="4"/>
  <c r="BQ113" i="4"/>
  <c r="H113" i="4" s="1"/>
  <c r="BU112" i="4"/>
  <c r="BT112" i="4"/>
  <c r="BR112" i="4"/>
  <c r="H112" i="4" s="1"/>
  <c r="BQ112" i="4"/>
  <c r="BU111" i="4"/>
  <c r="BT111" i="4"/>
  <c r="BR111" i="4"/>
  <c r="BQ111" i="4"/>
  <c r="H111" i="4"/>
  <c r="C105" i="4"/>
  <c r="B105" i="4"/>
  <c r="BT96" i="4"/>
  <c r="BP96" i="4"/>
  <c r="BW89" i="4"/>
  <c r="BU89" i="4"/>
  <c r="BT89" i="4"/>
  <c r="BS89" i="4"/>
  <c r="BQ89" i="4"/>
  <c r="BP89" i="4"/>
  <c r="C89" i="4"/>
  <c r="BV89" i="4" s="1"/>
  <c r="BU88" i="4"/>
  <c r="BQ88" i="4"/>
  <c r="C88" i="4"/>
  <c r="BT88" i="4" s="1"/>
  <c r="C84" i="4"/>
  <c r="C83" i="4"/>
  <c r="C82" i="4"/>
  <c r="C81" i="4"/>
  <c r="C80" i="4"/>
  <c r="C68" i="4"/>
  <c r="BU65" i="4"/>
  <c r="BT65" i="4"/>
  <c r="BQ65" i="4"/>
  <c r="BP65" i="4"/>
  <c r="C65" i="4"/>
  <c r="BW65" i="4" s="1"/>
  <c r="BV64" i="4"/>
  <c r="BR64" i="4"/>
  <c r="C64" i="4"/>
  <c r="BU63" i="4"/>
  <c r="BT63" i="4"/>
  <c r="BQ63" i="4"/>
  <c r="BP63" i="4"/>
  <c r="C63" i="4"/>
  <c r="BW63" i="4" s="1"/>
  <c r="BV62" i="4"/>
  <c r="BR62" i="4"/>
  <c r="C62" i="4"/>
  <c r="BU61" i="4"/>
  <c r="BT61" i="4"/>
  <c r="BQ61" i="4"/>
  <c r="BP61" i="4"/>
  <c r="C61" i="4"/>
  <c r="BW61" i="4" s="1"/>
  <c r="BV57" i="4"/>
  <c r="BR57" i="4"/>
  <c r="C57" i="4"/>
  <c r="BU56" i="4"/>
  <c r="BT56" i="4"/>
  <c r="BQ56" i="4"/>
  <c r="BP56" i="4"/>
  <c r="C56" i="4"/>
  <c r="BW56" i="4" s="1"/>
  <c r="BV55" i="4"/>
  <c r="BR55" i="4"/>
  <c r="C55" i="4"/>
  <c r="BU54" i="4"/>
  <c r="BT54" i="4"/>
  <c r="BQ54" i="4"/>
  <c r="BP54" i="4"/>
  <c r="C54" i="4"/>
  <c r="BW54" i="4" s="1"/>
  <c r="BV53" i="4"/>
  <c r="BR53" i="4"/>
  <c r="C53" i="4"/>
  <c r="BU49" i="4"/>
  <c r="BT49" i="4"/>
  <c r="BQ49" i="4"/>
  <c r="BP49" i="4"/>
  <c r="C49" i="4"/>
  <c r="BW49" i="4" s="1"/>
  <c r="BV48" i="4"/>
  <c r="BR48" i="4"/>
  <c r="C48" i="4"/>
  <c r="BU47" i="4"/>
  <c r="BT47" i="4"/>
  <c r="BQ47" i="4"/>
  <c r="BP47" i="4"/>
  <c r="C47" i="4"/>
  <c r="BW47" i="4" s="1"/>
  <c r="BV46" i="4"/>
  <c r="BR46" i="4"/>
  <c r="C46" i="4"/>
  <c r="E42" i="4"/>
  <c r="D42" i="4"/>
  <c r="C42" i="4"/>
  <c r="B42" i="4"/>
  <c r="B41" i="4"/>
  <c r="B40" i="4"/>
  <c r="B39" i="4"/>
  <c r="B38" i="4"/>
  <c r="B37" i="4"/>
  <c r="B36" i="4"/>
  <c r="B35" i="4"/>
  <c r="B34" i="4"/>
  <c r="B33" i="4"/>
  <c r="B32" i="4"/>
  <c r="B31" i="4"/>
  <c r="B30" i="4"/>
  <c r="B29" i="4"/>
  <c r="BU26" i="4"/>
  <c r="B26" i="4"/>
  <c r="BQ26" i="4" s="1"/>
  <c r="BW25" i="4"/>
  <c r="BU25" i="4"/>
  <c r="BT25" i="4"/>
  <c r="BS25" i="4"/>
  <c r="BQ25" i="4"/>
  <c r="BP25" i="4"/>
  <c r="B25" i="4"/>
  <c r="BV25" i="4" s="1"/>
  <c r="BT21" i="4"/>
  <c r="S21" i="4"/>
  <c r="R21" i="4"/>
  <c r="Q21" i="4"/>
  <c r="P21" i="4"/>
  <c r="O21" i="4"/>
  <c r="N21" i="4"/>
  <c r="M21" i="4"/>
  <c r="L21" i="4"/>
  <c r="K21" i="4"/>
  <c r="J21" i="4"/>
  <c r="I21" i="4"/>
  <c r="H21" i="4"/>
  <c r="G21" i="4"/>
  <c r="F21" i="4"/>
  <c r="E21" i="4"/>
  <c r="D21" i="4"/>
  <c r="C21" i="4"/>
  <c r="B21" i="4"/>
  <c r="B20" i="4"/>
  <c r="B19" i="4"/>
  <c r="B18" i="4"/>
  <c r="B17" i="4"/>
  <c r="B16" i="4"/>
  <c r="B15" i="4"/>
  <c r="BV12" i="4"/>
  <c r="BU12" i="4"/>
  <c r="BQ12" i="4"/>
  <c r="BP12" i="4"/>
  <c r="B12" i="4"/>
  <c r="BT12" i="4" s="1"/>
  <c r="BV11" i="4"/>
  <c r="B11" i="4"/>
  <c r="B10" i="4"/>
  <c r="BR10" i="4" s="1"/>
  <c r="A5" i="4"/>
  <c r="A4" i="4"/>
  <c r="A3" i="4"/>
  <c r="A2" i="4"/>
  <c r="BU155" i="8"/>
  <c r="BT155" i="8"/>
  <c r="BQ155" i="8"/>
  <c r="BP155" i="8"/>
  <c r="AQ155" i="8" s="1"/>
  <c r="D155" i="8"/>
  <c r="BS155" i="8" s="1"/>
  <c r="BU154" i="8"/>
  <c r="BT154" i="8"/>
  <c r="BQ154" i="8"/>
  <c r="BP154" i="8"/>
  <c r="AQ154" i="8" s="1"/>
  <c r="D154" i="8"/>
  <c r="BS154" i="8" s="1"/>
  <c r="BU153" i="8"/>
  <c r="BT153" i="8"/>
  <c r="BQ153" i="8"/>
  <c r="BP153" i="8"/>
  <c r="AQ153" i="8" s="1"/>
  <c r="D153" i="8"/>
  <c r="BS153" i="8" s="1"/>
  <c r="BU152" i="8"/>
  <c r="BT152" i="8"/>
  <c r="BQ152" i="8"/>
  <c r="BP152" i="8"/>
  <c r="AQ152" i="8" s="1"/>
  <c r="D152" i="8"/>
  <c r="BS152" i="8" s="1"/>
  <c r="BU151" i="8"/>
  <c r="BT151" i="8"/>
  <c r="BQ151" i="8"/>
  <c r="BP151" i="8"/>
  <c r="AQ151" i="8" s="1"/>
  <c r="D151" i="8"/>
  <c r="BS151" i="8" s="1"/>
  <c r="BU150" i="8"/>
  <c r="BT150" i="8"/>
  <c r="BQ150" i="8"/>
  <c r="BP150" i="8"/>
  <c r="D150" i="8"/>
  <c r="BS150" i="8" s="1"/>
  <c r="BT145" i="8"/>
  <c r="BQ145" i="8"/>
  <c r="V145" i="8" s="1"/>
  <c r="B145" i="8"/>
  <c r="D138" i="8"/>
  <c r="BT134" i="8"/>
  <c r="B134" i="8"/>
  <c r="BQ134" i="8" s="1"/>
  <c r="X134" i="8" s="1"/>
  <c r="BT133" i="8"/>
  <c r="B133" i="8"/>
  <c r="BQ133" i="8" s="1"/>
  <c r="X133" i="8" s="1"/>
  <c r="BT132" i="8"/>
  <c r="B132" i="8"/>
  <c r="BQ132" i="8" s="1"/>
  <c r="X132" i="8" s="1"/>
  <c r="BU128" i="8"/>
  <c r="BT128" i="8"/>
  <c r="BR128" i="8"/>
  <c r="BQ128" i="8"/>
  <c r="F128" i="8"/>
  <c r="BU127" i="8"/>
  <c r="BT127" i="8"/>
  <c r="BR127" i="8"/>
  <c r="BQ127" i="8"/>
  <c r="F127" i="8" s="1"/>
  <c r="BU126" i="8"/>
  <c r="BT126" i="8"/>
  <c r="BR126" i="8"/>
  <c r="F126" i="8" s="1"/>
  <c r="BQ126" i="8"/>
  <c r="BU125" i="8"/>
  <c r="BT125" i="8"/>
  <c r="BR125" i="8"/>
  <c r="BQ125" i="8"/>
  <c r="F125" i="8"/>
  <c r="BU124" i="8"/>
  <c r="BT124" i="8"/>
  <c r="BR124" i="8"/>
  <c r="BQ124" i="8"/>
  <c r="F124" i="8"/>
  <c r="BU123" i="8"/>
  <c r="BT123" i="8"/>
  <c r="BR123" i="8"/>
  <c r="BQ123" i="8"/>
  <c r="F123" i="8" s="1"/>
  <c r="BU120" i="8"/>
  <c r="BT120" i="8"/>
  <c r="BR120" i="8"/>
  <c r="H120" i="8" s="1"/>
  <c r="BQ120" i="8"/>
  <c r="BU119" i="8"/>
  <c r="BT119" i="8"/>
  <c r="BR119" i="8"/>
  <c r="BQ119" i="8"/>
  <c r="H119" i="8"/>
  <c r="BU118" i="8"/>
  <c r="BT118" i="8"/>
  <c r="BR118" i="8"/>
  <c r="BQ118" i="8"/>
  <c r="H118" i="8"/>
  <c r="BU117" i="8"/>
  <c r="BT117" i="8"/>
  <c r="BR117" i="8"/>
  <c r="BQ117" i="8"/>
  <c r="H117" i="8" s="1"/>
  <c r="BU116" i="8"/>
  <c r="BT116" i="8"/>
  <c r="BR116" i="8"/>
  <c r="H116" i="8" s="1"/>
  <c r="BQ116" i="8"/>
  <c r="BU115" i="8"/>
  <c r="BT115" i="8"/>
  <c r="BR115" i="8"/>
  <c r="BQ115" i="8"/>
  <c r="H115" i="8"/>
  <c r="BU114" i="8"/>
  <c r="BT114" i="8"/>
  <c r="BR114" i="8"/>
  <c r="BQ114" i="8"/>
  <c r="H114" i="8"/>
  <c r="BU113" i="8"/>
  <c r="BT113" i="8"/>
  <c r="BR113" i="8"/>
  <c r="BQ113" i="8"/>
  <c r="H113" i="8" s="1"/>
  <c r="BU112" i="8"/>
  <c r="BT112" i="8"/>
  <c r="BR112" i="8"/>
  <c r="H112" i="8" s="1"/>
  <c r="BQ112" i="8"/>
  <c r="BU111" i="8"/>
  <c r="BT111" i="8"/>
  <c r="BR111" i="8"/>
  <c r="BQ111" i="8"/>
  <c r="H111" i="8"/>
  <c r="C105" i="8"/>
  <c r="B105" i="8"/>
  <c r="BT96" i="8"/>
  <c r="BP96" i="8"/>
  <c r="BW89" i="8"/>
  <c r="BU89" i="8"/>
  <c r="BT89" i="8"/>
  <c r="BS89" i="8"/>
  <c r="BQ89" i="8"/>
  <c r="BP89" i="8"/>
  <c r="C89" i="8"/>
  <c r="BV89" i="8" s="1"/>
  <c r="BU88" i="8"/>
  <c r="BQ88" i="8"/>
  <c r="C88" i="8"/>
  <c r="BT88" i="8" s="1"/>
  <c r="C84" i="8"/>
  <c r="C83" i="8"/>
  <c r="C82" i="8"/>
  <c r="C81" i="8"/>
  <c r="C80" i="8"/>
  <c r="C68" i="8"/>
  <c r="BU65" i="8"/>
  <c r="BT65" i="8"/>
  <c r="BQ65" i="8"/>
  <c r="BP65" i="8"/>
  <c r="C65" i="8"/>
  <c r="BW65" i="8" s="1"/>
  <c r="BV64" i="8"/>
  <c r="BR64" i="8"/>
  <c r="C64" i="8"/>
  <c r="BU63" i="8"/>
  <c r="BT63" i="8"/>
  <c r="BQ63" i="8"/>
  <c r="BP63" i="8"/>
  <c r="C63" i="8"/>
  <c r="BW63" i="8" s="1"/>
  <c r="BV62" i="8"/>
  <c r="BR62" i="8"/>
  <c r="C62" i="8"/>
  <c r="BU61" i="8"/>
  <c r="BT61" i="8"/>
  <c r="BQ61" i="8"/>
  <c r="BP61" i="8"/>
  <c r="C61" i="8"/>
  <c r="BW61" i="8" s="1"/>
  <c r="BV57" i="8"/>
  <c r="BR57" i="8"/>
  <c r="C57" i="8"/>
  <c r="BU56" i="8"/>
  <c r="BT56" i="8"/>
  <c r="BQ56" i="8"/>
  <c r="BP56" i="8"/>
  <c r="C56" i="8"/>
  <c r="BW56" i="8" s="1"/>
  <c r="BV55" i="8"/>
  <c r="BR55" i="8"/>
  <c r="C55" i="8"/>
  <c r="BU54" i="8"/>
  <c r="BT54" i="8"/>
  <c r="BQ54" i="8"/>
  <c r="BP54" i="8"/>
  <c r="C54" i="8"/>
  <c r="BW54" i="8" s="1"/>
  <c r="BV53" i="8"/>
  <c r="BR53" i="8"/>
  <c r="C53" i="8"/>
  <c r="BU49" i="8"/>
  <c r="BT49" i="8"/>
  <c r="BQ49" i="8"/>
  <c r="BP49" i="8"/>
  <c r="C49" i="8"/>
  <c r="BW49" i="8" s="1"/>
  <c r="BV48" i="8"/>
  <c r="BR48" i="8"/>
  <c r="C48" i="8"/>
  <c r="BU47" i="8"/>
  <c r="BT47" i="8"/>
  <c r="BQ47" i="8"/>
  <c r="BP47" i="8"/>
  <c r="C47" i="8"/>
  <c r="BW47" i="8" s="1"/>
  <c r="BV46" i="8"/>
  <c r="BR46" i="8"/>
  <c r="C46" i="8"/>
  <c r="E42" i="8"/>
  <c r="D42" i="8"/>
  <c r="C42" i="8"/>
  <c r="B42" i="8"/>
  <c r="B41" i="8"/>
  <c r="B40" i="8"/>
  <c r="B39" i="8"/>
  <c r="B38" i="8"/>
  <c r="B37" i="8"/>
  <c r="B36" i="8"/>
  <c r="B35" i="8"/>
  <c r="B34" i="8"/>
  <c r="B33" i="8"/>
  <c r="B32" i="8"/>
  <c r="B31" i="8"/>
  <c r="B30" i="8"/>
  <c r="B29" i="8"/>
  <c r="BU26" i="8"/>
  <c r="BQ26" i="8"/>
  <c r="B26" i="8"/>
  <c r="BT26" i="8" s="1"/>
  <c r="BW25" i="8"/>
  <c r="BU25" i="8"/>
  <c r="BT25" i="8"/>
  <c r="BS25" i="8"/>
  <c r="BQ25" i="8"/>
  <c r="BP25" i="8"/>
  <c r="B25" i="8"/>
  <c r="BV25" i="8" s="1"/>
  <c r="S21" i="8"/>
  <c r="R21" i="8"/>
  <c r="Q21" i="8"/>
  <c r="P21" i="8"/>
  <c r="O21" i="8"/>
  <c r="N21" i="8"/>
  <c r="M21" i="8"/>
  <c r="L21" i="8"/>
  <c r="K21" i="8"/>
  <c r="J21" i="8"/>
  <c r="I21" i="8"/>
  <c r="H21" i="8"/>
  <c r="G21" i="8"/>
  <c r="F21" i="8"/>
  <c r="E21" i="8"/>
  <c r="D21" i="8"/>
  <c r="C21" i="8"/>
  <c r="B21" i="8"/>
  <c r="B20" i="8"/>
  <c r="B19" i="8"/>
  <c r="B18" i="8"/>
  <c r="B17" i="8"/>
  <c r="B16" i="8"/>
  <c r="B15" i="8"/>
  <c r="BV12" i="8"/>
  <c r="BU12" i="8"/>
  <c r="BQ12" i="8"/>
  <c r="BP12" i="8"/>
  <c r="B12" i="8"/>
  <c r="BT12" i="8" s="1"/>
  <c r="B11" i="8"/>
  <c r="BT10" i="8"/>
  <c r="BR10" i="8"/>
  <c r="B10" i="8"/>
  <c r="A5" i="8"/>
  <c r="A4" i="8"/>
  <c r="A3" i="8"/>
  <c r="A2" i="8"/>
  <c r="BT155" i="9"/>
  <c r="BP155" i="9"/>
  <c r="AQ155" i="9" s="1"/>
  <c r="D155" i="9"/>
  <c r="BS155" i="9" s="1"/>
  <c r="BT154" i="9"/>
  <c r="BP154" i="9"/>
  <c r="AQ154" i="9" s="1"/>
  <c r="D154" i="9"/>
  <c r="BS154" i="9" s="1"/>
  <c r="BT153" i="9"/>
  <c r="BP153" i="9"/>
  <c r="AQ153" i="9" s="1"/>
  <c r="D153" i="9"/>
  <c r="BS153" i="9" s="1"/>
  <c r="BT152" i="9"/>
  <c r="BP152" i="9"/>
  <c r="AQ152" i="9" s="1"/>
  <c r="D152" i="9"/>
  <c r="BS152" i="9" s="1"/>
  <c r="BT151" i="9"/>
  <c r="BP151" i="9"/>
  <c r="AQ151" i="9" s="1"/>
  <c r="D151" i="9"/>
  <c r="BS151" i="9" s="1"/>
  <c r="BT150" i="9"/>
  <c r="BP150" i="9"/>
  <c r="D150" i="9"/>
  <c r="BS150" i="9" s="1"/>
  <c r="BQ145" i="9"/>
  <c r="V145" i="9" s="1"/>
  <c r="B145" i="9"/>
  <c r="BT145" i="9" s="1"/>
  <c r="D138" i="9"/>
  <c r="BT134" i="9"/>
  <c r="B134" i="9"/>
  <c r="BQ134" i="9" s="1"/>
  <c r="X134" i="9" s="1"/>
  <c r="BT133" i="9"/>
  <c r="B133" i="9"/>
  <c r="BQ133" i="9" s="1"/>
  <c r="X133" i="9" s="1"/>
  <c r="BT132" i="9"/>
  <c r="B132" i="9"/>
  <c r="BQ132" i="9" s="1"/>
  <c r="X132" i="9" s="1"/>
  <c r="BU128" i="9"/>
  <c r="BT128" i="9"/>
  <c r="BR128" i="9"/>
  <c r="BQ128" i="9"/>
  <c r="F128" i="9"/>
  <c r="BU127" i="9"/>
  <c r="BT127" i="9"/>
  <c r="BR127" i="9"/>
  <c r="BQ127" i="9"/>
  <c r="F127" i="9" s="1"/>
  <c r="BU126" i="9"/>
  <c r="BT126" i="9"/>
  <c r="BR126" i="9"/>
  <c r="F126" i="9" s="1"/>
  <c r="BQ126" i="9"/>
  <c r="BU125" i="9"/>
  <c r="BT125" i="9"/>
  <c r="BR125" i="9"/>
  <c r="BQ125" i="9"/>
  <c r="F125" i="9" s="1"/>
  <c r="BU124" i="9"/>
  <c r="BT124" i="9"/>
  <c r="BR124" i="9"/>
  <c r="BQ124" i="9"/>
  <c r="F124" i="9"/>
  <c r="BU123" i="9"/>
  <c r="BT123" i="9"/>
  <c r="BR123" i="9"/>
  <c r="BQ123" i="9"/>
  <c r="F123" i="9" s="1"/>
  <c r="BU120" i="9"/>
  <c r="BT120" i="9"/>
  <c r="BR120" i="9"/>
  <c r="H120" i="9" s="1"/>
  <c r="BQ120" i="9"/>
  <c r="BU119" i="9"/>
  <c r="BT119" i="9"/>
  <c r="BR119" i="9"/>
  <c r="BQ119" i="9"/>
  <c r="H119" i="9" s="1"/>
  <c r="BU118" i="9"/>
  <c r="BT118" i="9"/>
  <c r="BR118" i="9"/>
  <c r="BQ118" i="9"/>
  <c r="H118" i="9"/>
  <c r="BU117" i="9"/>
  <c r="BT117" i="9"/>
  <c r="BR117" i="9"/>
  <c r="BQ117" i="9"/>
  <c r="H117" i="9" s="1"/>
  <c r="BU116" i="9"/>
  <c r="BT116" i="9"/>
  <c r="BR116" i="9"/>
  <c r="BQ116" i="9"/>
  <c r="H116" i="9" s="1"/>
  <c r="BU115" i="9"/>
  <c r="BT115" i="9"/>
  <c r="BR115" i="9"/>
  <c r="BQ115" i="9"/>
  <c r="H115" i="9" s="1"/>
  <c r="BU114" i="9"/>
  <c r="BT114" i="9"/>
  <c r="BR114" i="9"/>
  <c r="BQ114" i="9"/>
  <c r="H114" i="9"/>
  <c r="BU113" i="9"/>
  <c r="BT113" i="9"/>
  <c r="BR113" i="9"/>
  <c r="BQ113" i="9"/>
  <c r="H113" i="9" s="1"/>
  <c r="BU112" i="9"/>
  <c r="BT112" i="9"/>
  <c r="BR112" i="9"/>
  <c r="BQ112" i="9"/>
  <c r="H112" i="9" s="1"/>
  <c r="BU111" i="9"/>
  <c r="BT111" i="9"/>
  <c r="BR111" i="9"/>
  <c r="BQ111" i="9"/>
  <c r="H111" i="9"/>
  <c r="C105" i="9"/>
  <c r="B105" i="9"/>
  <c r="BT96" i="9" s="1"/>
  <c r="BP96" i="9"/>
  <c r="BW89" i="9"/>
  <c r="BT89" i="9"/>
  <c r="BS89" i="9"/>
  <c r="BP89" i="9"/>
  <c r="C89" i="9"/>
  <c r="BV89" i="9" s="1"/>
  <c r="BU88" i="9"/>
  <c r="BQ88" i="9"/>
  <c r="C88" i="9"/>
  <c r="BT88" i="9" s="1"/>
  <c r="C84" i="9"/>
  <c r="C83" i="9"/>
  <c r="C82" i="9"/>
  <c r="C81" i="9"/>
  <c r="C80" i="9"/>
  <c r="C68" i="9"/>
  <c r="BT68" i="9" s="1"/>
  <c r="BW65" i="9"/>
  <c r="BU65" i="9"/>
  <c r="BT65" i="9"/>
  <c r="BS65" i="9"/>
  <c r="BQ65" i="9"/>
  <c r="BP65" i="9"/>
  <c r="C65" i="9"/>
  <c r="BV65" i="9" s="1"/>
  <c r="C64" i="9"/>
  <c r="BU64" i="9" s="1"/>
  <c r="BW63" i="9"/>
  <c r="BU63" i="9"/>
  <c r="BT63" i="9"/>
  <c r="BS63" i="9"/>
  <c r="BQ63" i="9"/>
  <c r="BP63" i="9"/>
  <c r="C63" i="9"/>
  <c r="BV63" i="9" s="1"/>
  <c r="C62" i="9"/>
  <c r="BU62" i="9" s="1"/>
  <c r="BW61" i="9"/>
  <c r="BU61" i="9"/>
  <c r="BT61" i="9"/>
  <c r="BS61" i="9"/>
  <c r="BQ61" i="9"/>
  <c r="BP61" i="9"/>
  <c r="C61" i="9"/>
  <c r="BV61" i="9" s="1"/>
  <c r="C57" i="9"/>
  <c r="BU57" i="9" s="1"/>
  <c r="BW56" i="9"/>
  <c r="BU56" i="9"/>
  <c r="BT56" i="9"/>
  <c r="BS56" i="9"/>
  <c r="BQ56" i="9"/>
  <c r="BP56" i="9"/>
  <c r="C56" i="9"/>
  <c r="BV56" i="9" s="1"/>
  <c r="C55" i="9"/>
  <c r="BU55" i="9" s="1"/>
  <c r="BW54" i="9"/>
  <c r="BU54" i="9"/>
  <c r="BT54" i="9"/>
  <c r="BS54" i="9"/>
  <c r="BQ54" i="9"/>
  <c r="BP54" i="9"/>
  <c r="C54" i="9"/>
  <c r="BV54" i="9" s="1"/>
  <c r="C53" i="9"/>
  <c r="BU53" i="9" s="1"/>
  <c r="BW49" i="9"/>
  <c r="BU49" i="9"/>
  <c r="BT49" i="9"/>
  <c r="BS49" i="9"/>
  <c r="BQ49" i="9"/>
  <c r="BP49" i="9"/>
  <c r="C49" i="9"/>
  <c r="BV49" i="9" s="1"/>
  <c r="C48" i="9"/>
  <c r="BU48" i="9" s="1"/>
  <c r="BW47" i="9"/>
  <c r="BU47" i="9"/>
  <c r="BT47" i="9"/>
  <c r="BS47" i="9"/>
  <c r="BQ47" i="9"/>
  <c r="BP47" i="9"/>
  <c r="C47" i="9"/>
  <c r="BV47" i="9" s="1"/>
  <c r="C46" i="9"/>
  <c r="BU46" i="9" s="1"/>
  <c r="E42" i="9"/>
  <c r="D42" i="9"/>
  <c r="C42" i="9"/>
  <c r="B42" i="9"/>
  <c r="B41" i="9"/>
  <c r="B40" i="9"/>
  <c r="B39" i="9"/>
  <c r="B38" i="9"/>
  <c r="B37" i="9"/>
  <c r="B36" i="9"/>
  <c r="B35" i="9"/>
  <c r="B34" i="9"/>
  <c r="B33" i="9"/>
  <c r="B32" i="9"/>
  <c r="B31" i="9"/>
  <c r="B30" i="9"/>
  <c r="B29" i="9"/>
  <c r="BU26" i="9"/>
  <c r="BQ26" i="9"/>
  <c r="B26" i="9"/>
  <c r="BT26" i="9" s="1"/>
  <c r="BW25" i="9"/>
  <c r="BT25" i="9"/>
  <c r="BS25" i="9"/>
  <c r="BP25" i="9"/>
  <c r="B25" i="9"/>
  <c r="BV25" i="9" s="1"/>
  <c r="S21" i="9"/>
  <c r="R21" i="9"/>
  <c r="Q21" i="9"/>
  <c r="P21" i="9"/>
  <c r="O21" i="9"/>
  <c r="N21" i="9"/>
  <c r="M21" i="9"/>
  <c r="L21" i="9"/>
  <c r="K21" i="9"/>
  <c r="J21" i="9"/>
  <c r="I21" i="9"/>
  <c r="H21" i="9"/>
  <c r="G21" i="9"/>
  <c r="F21" i="9"/>
  <c r="E21" i="9"/>
  <c r="D21" i="9"/>
  <c r="C21" i="9"/>
  <c r="B21" i="9"/>
  <c r="BP21" i="9" s="1"/>
  <c r="B20" i="9"/>
  <c r="B19" i="9"/>
  <c r="B18" i="9"/>
  <c r="B17" i="9"/>
  <c r="B16" i="9"/>
  <c r="B15" i="9"/>
  <c r="BV12" i="9"/>
  <c r="BU12" i="9"/>
  <c r="BT12" i="9"/>
  <c r="BQ12" i="9"/>
  <c r="BP12" i="9"/>
  <c r="B12" i="9"/>
  <c r="BR12" i="9" s="1"/>
  <c r="BV11" i="9"/>
  <c r="BQ11" i="9"/>
  <c r="B11" i="9"/>
  <c r="BU11" i="9" s="1"/>
  <c r="B10" i="9"/>
  <c r="BV10" i="9" s="1"/>
  <c r="A5" i="9"/>
  <c r="A4" i="9"/>
  <c r="A3" i="9"/>
  <c r="A2" i="9"/>
  <c r="BU155" i="10"/>
  <c r="BT155" i="10"/>
  <c r="BQ155" i="10"/>
  <c r="BP155" i="10"/>
  <c r="AQ155" i="10" s="1"/>
  <c r="D155" i="10"/>
  <c r="BS155" i="10" s="1"/>
  <c r="BU154" i="10"/>
  <c r="BT154" i="10"/>
  <c r="BQ154" i="10"/>
  <c r="BP154" i="10"/>
  <c r="AQ154" i="10" s="1"/>
  <c r="D154" i="10"/>
  <c r="BS154" i="10" s="1"/>
  <c r="BU153" i="10"/>
  <c r="BT153" i="10"/>
  <c r="BQ153" i="10"/>
  <c r="BP153" i="10"/>
  <c r="AQ153" i="10" s="1"/>
  <c r="D153" i="10"/>
  <c r="BS153" i="10" s="1"/>
  <c r="BU152" i="10"/>
  <c r="BT152" i="10"/>
  <c r="BQ152" i="10"/>
  <c r="BP152" i="10"/>
  <c r="AQ152" i="10" s="1"/>
  <c r="D152" i="10"/>
  <c r="BS152" i="10" s="1"/>
  <c r="BU151" i="10"/>
  <c r="BT151" i="10"/>
  <c r="BQ151" i="10"/>
  <c r="BP151" i="10"/>
  <c r="AQ151" i="10" s="1"/>
  <c r="D151" i="10"/>
  <c r="BS151" i="10" s="1"/>
  <c r="BU150" i="10"/>
  <c r="BT150" i="10"/>
  <c r="BQ150" i="10"/>
  <c r="BP150" i="10"/>
  <c r="D150" i="10"/>
  <c r="BS150" i="10" s="1"/>
  <c r="BT145" i="10"/>
  <c r="BQ145" i="10"/>
  <c r="V145" i="10" s="1"/>
  <c r="B145" i="10"/>
  <c r="D138" i="10"/>
  <c r="BT134" i="10"/>
  <c r="B134" i="10"/>
  <c r="BQ134" i="10" s="1"/>
  <c r="X134" i="10" s="1"/>
  <c r="BT133" i="10"/>
  <c r="B133" i="10"/>
  <c r="BQ133" i="10" s="1"/>
  <c r="X133" i="10" s="1"/>
  <c r="BT132" i="10"/>
  <c r="B132" i="10"/>
  <c r="BQ132" i="10" s="1"/>
  <c r="X132" i="10" s="1"/>
  <c r="BU128" i="10"/>
  <c r="BT128" i="10"/>
  <c r="BR128" i="10"/>
  <c r="BQ128" i="10"/>
  <c r="F128" i="10"/>
  <c r="BU127" i="10"/>
  <c r="BT127" i="10"/>
  <c r="BR127" i="10"/>
  <c r="BQ127" i="10"/>
  <c r="F127" i="10" s="1"/>
  <c r="BU126" i="10"/>
  <c r="BT126" i="10"/>
  <c r="BR126" i="10"/>
  <c r="F126" i="10" s="1"/>
  <c r="BQ126" i="10"/>
  <c r="BU125" i="10"/>
  <c r="BT125" i="10"/>
  <c r="BR125" i="10"/>
  <c r="BQ125" i="10"/>
  <c r="F125" i="10"/>
  <c r="BU124" i="10"/>
  <c r="BT124" i="10"/>
  <c r="BR124" i="10"/>
  <c r="BQ124" i="10"/>
  <c r="F124" i="10"/>
  <c r="BU123" i="10"/>
  <c r="BT123" i="10"/>
  <c r="BR123" i="10"/>
  <c r="BQ123" i="10"/>
  <c r="F123" i="10" s="1"/>
  <c r="BU120" i="10"/>
  <c r="BT120" i="10"/>
  <c r="BR120" i="10"/>
  <c r="H120" i="10" s="1"/>
  <c r="BQ120" i="10"/>
  <c r="BU119" i="10"/>
  <c r="BT119" i="10"/>
  <c r="BR119" i="10"/>
  <c r="BQ119" i="10"/>
  <c r="H119" i="10"/>
  <c r="BU118" i="10"/>
  <c r="BT118" i="10"/>
  <c r="BR118" i="10"/>
  <c r="BQ118" i="10"/>
  <c r="H118" i="10"/>
  <c r="BU117" i="10"/>
  <c r="BT117" i="10"/>
  <c r="BR117" i="10"/>
  <c r="BQ117" i="10"/>
  <c r="H117" i="10" s="1"/>
  <c r="BU116" i="10"/>
  <c r="BT116" i="10"/>
  <c r="BR116" i="10"/>
  <c r="H116" i="10" s="1"/>
  <c r="BQ116" i="10"/>
  <c r="BU115" i="10"/>
  <c r="BT115" i="10"/>
  <c r="BR115" i="10"/>
  <c r="BQ115" i="10"/>
  <c r="H115" i="10"/>
  <c r="BU114" i="10"/>
  <c r="BT114" i="10"/>
  <c r="BR114" i="10"/>
  <c r="BQ114" i="10"/>
  <c r="H114" i="10"/>
  <c r="BU113" i="10"/>
  <c r="BT113" i="10"/>
  <c r="BR113" i="10"/>
  <c r="BQ113" i="10"/>
  <c r="H113" i="10" s="1"/>
  <c r="BU112" i="10"/>
  <c r="BT112" i="10"/>
  <c r="BR112" i="10"/>
  <c r="H112" i="10" s="1"/>
  <c r="BQ112" i="10"/>
  <c r="BU111" i="10"/>
  <c r="BT111" i="10"/>
  <c r="BR111" i="10"/>
  <c r="BQ111" i="10"/>
  <c r="H111" i="10"/>
  <c r="C105" i="10"/>
  <c r="B105" i="10"/>
  <c r="BT96" i="10"/>
  <c r="BP96" i="10"/>
  <c r="BW89" i="10"/>
  <c r="BU89" i="10"/>
  <c r="BT89" i="10"/>
  <c r="BS89" i="10"/>
  <c r="BQ89" i="10"/>
  <c r="BP89" i="10"/>
  <c r="C89" i="10"/>
  <c r="BV89" i="10" s="1"/>
  <c r="BU88" i="10"/>
  <c r="BQ88" i="10"/>
  <c r="C88" i="10"/>
  <c r="BT88" i="10" s="1"/>
  <c r="C84" i="10"/>
  <c r="C83" i="10"/>
  <c r="C82" i="10"/>
  <c r="C81" i="10"/>
  <c r="C80" i="10"/>
  <c r="C68" i="10"/>
  <c r="BU65" i="10"/>
  <c r="BT65" i="10"/>
  <c r="BQ65" i="10"/>
  <c r="BP65" i="10"/>
  <c r="C65" i="10"/>
  <c r="BW65" i="10" s="1"/>
  <c r="BV64" i="10"/>
  <c r="BR64" i="10"/>
  <c r="C64" i="10"/>
  <c r="BU63" i="10"/>
  <c r="BT63" i="10"/>
  <c r="BQ63" i="10"/>
  <c r="BP63" i="10"/>
  <c r="C63" i="10"/>
  <c r="BW63" i="10" s="1"/>
  <c r="BV62" i="10"/>
  <c r="BR62" i="10"/>
  <c r="C62" i="10"/>
  <c r="BU61" i="10"/>
  <c r="BT61" i="10"/>
  <c r="BQ61" i="10"/>
  <c r="BP61" i="10"/>
  <c r="C61" i="10"/>
  <c r="BW61" i="10" s="1"/>
  <c r="BV57" i="10"/>
  <c r="BR57" i="10"/>
  <c r="C57" i="10"/>
  <c r="BU56" i="10"/>
  <c r="BT56" i="10"/>
  <c r="BQ56" i="10"/>
  <c r="BP56" i="10"/>
  <c r="C56" i="10"/>
  <c r="BW56" i="10" s="1"/>
  <c r="BV55" i="10"/>
  <c r="BR55" i="10"/>
  <c r="C55" i="10"/>
  <c r="BU54" i="10"/>
  <c r="BT54" i="10"/>
  <c r="BQ54" i="10"/>
  <c r="BP54" i="10"/>
  <c r="C54" i="10"/>
  <c r="BW54" i="10" s="1"/>
  <c r="BV53" i="10"/>
  <c r="BR53" i="10"/>
  <c r="C53" i="10"/>
  <c r="BU49" i="10"/>
  <c r="BT49" i="10"/>
  <c r="BQ49" i="10"/>
  <c r="BP49" i="10"/>
  <c r="C49" i="10"/>
  <c r="BW49" i="10" s="1"/>
  <c r="BV48" i="10"/>
  <c r="BR48" i="10"/>
  <c r="C48" i="10"/>
  <c r="BU47" i="10"/>
  <c r="BT47" i="10"/>
  <c r="BQ47" i="10"/>
  <c r="BP47" i="10"/>
  <c r="C47" i="10"/>
  <c r="BW47" i="10" s="1"/>
  <c r="BV46" i="10"/>
  <c r="BR46" i="10"/>
  <c r="C46" i="10"/>
  <c r="E42" i="10"/>
  <c r="D42" i="10"/>
  <c r="C42" i="10"/>
  <c r="B42" i="10"/>
  <c r="B41" i="10"/>
  <c r="B40" i="10"/>
  <c r="B39" i="10"/>
  <c r="B38" i="10"/>
  <c r="B37" i="10"/>
  <c r="B36" i="10"/>
  <c r="B35" i="10"/>
  <c r="B34" i="10"/>
  <c r="B33" i="10"/>
  <c r="B32" i="10"/>
  <c r="B31" i="10"/>
  <c r="B30" i="10"/>
  <c r="B29" i="10"/>
  <c r="BU26" i="10"/>
  <c r="BQ26" i="10"/>
  <c r="B26" i="10"/>
  <c r="BT26" i="10" s="1"/>
  <c r="BW25" i="10"/>
  <c r="BU25" i="10"/>
  <c r="BT25" i="10"/>
  <c r="BS25" i="10"/>
  <c r="BQ25" i="10"/>
  <c r="BP25" i="10"/>
  <c r="B25" i="10"/>
  <c r="BV25" i="10" s="1"/>
  <c r="S21" i="10"/>
  <c r="R21" i="10"/>
  <c r="Q21" i="10"/>
  <c r="P21" i="10"/>
  <c r="O21" i="10"/>
  <c r="N21" i="10"/>
  <c r="M21" i="10"/>
  <c r="L21" i="10"/>
  <c r="K21" i="10"/>
  <c r="J21" i="10"/>
  <c r="I21" i="10"/>
  <c r="H21" i="10"/>
  <c r="G21" i="10"/>
  <c r="F21" i="10"/>
  <c r="E21" i="10"/>
  <c r="D21" i="10"/>
  <c r="C21" i="10"/>
  <c r="B21" i="10"/>
  <c r="BQ21" i="10" s="1"/>
  <c r="B20" i="10"/>
  <c r="B19" i="10"/>
  <c r="B18" i="10"/>
  <c r="B17" i="10"/>
  <c r="B16" i="10"/>
  <c r="B15" i="10"/>
  <c r="BV12" i="10"/>
  <c r="BU12" i="10"/>
  <c r="BQ12" i="10"/>
  <c r="BP12" i="10"/>
  <c r="B12" i="10"/>
  <c r="BT12" i="10" s="1"/>
  <c r="B11" i="10"/>
  <c r="BR10" i="10"/>
  <c r="B10" i="10"/>
  <c r="BT10" i="10" s="1"/>
  <c r="A5" i="10"/>
  <c r="A4" i="10"/>
  <c r="A3" i="10"/>
  <c r="A2" i="10"/>
  <c r="BU155" i="11"/>
  <c r="BT155" i="11"/>
  <c r="BQ155" i="11"/>
  <c r="BP155" i="11"/>
  <c r="AQ155" i="11" s="1"/>
  <c r="D155" i="11"/>
  <c r="BS155" i="11" s="1"/>
  <c r="BU154" i="11"/>
  <c r="BT154" i="11"/>
  <c r="BQ154" i="11"/>
  <c r="BP154" i="11"/>
  <c r="AQ154" i="11" s="1"/>
  <c r="D154" i="11"/>
  <c r="BS154" i="11" s="1"/>
  <c r="BU153" i="11"/>
  <c r="BT153" i="11"/>
  <c r="BQ153" i="11"/>
  <c r="BP153" i="11"/>
  <c r="AQ153" i="11" s="1"/>
  <c r="D153" i="11"/>
  <c r="BS153" i="11" s="1"/>
  <c r="BU152" i="11"/>
  <c r="BT152" i="11"/>
  <c r="BQ152" i="11"/>
  <c r="BP152" i="11"/>
  <c r="AQ152" i="11" s="1"/>
  <c r="D152" i="11"/>
  <c r="BS152" i="11" s="1"/>
  <c r="BU151" i="11"/>
  <c r="BT151" i="11"/>
  <c r="BQ151" i="11"/>
  <c r="BP151" i="11"/>
  <c r="AQ151" i="11" s="1"/>
  <c r="D151" i="11"/>
  <c r="BS151" i="11" s="1"/>
  <c r="BU150" i="11"/>
  <c r="BT150" i="11"/>
  <c r="BQ150" i="11"/>
  <c r="BP150" i="11"/>
  <c r="D150" i="11"/>
  <c r="BS150" i="11" s="1"/>
  <c r="BT145" i="11"/>
  <c r="BQ145" i="11"/>
  <c r="V145" i="11" s="1"/>
  <c r="B145" i="11"/>
  <c r="D138" i="11"/>
  <c r="BT134" i="11"/>
  <c r="B134" i="11"/>
  <c r="BQ134" i="11" s="1"/>
  <c r="X134" i="11" s="1"/>
  <c r="BT133" i="11"/>
  <c r="B133" i="11"/>
  <c r="BQ133" i="11" s="1"/>
  <c r="X133" i="11" s="1"/>
  <c r="BT132" i="11"/>
  <c r="B132" i="11"/>
  <c r="BQ132" i="11" s="1"/>
  <c r="X132" i="11" s="1"/>
  <c r="BU128" i="11"/>
  <c r="BT128" i="11"/>
  <c r="BR128" i="11"/>
  <c r="BQ128" i="11"/>
  <c r="F128" i="11"/>
  <c r="BU127" i="11"/>
  <c r="BT127" i="11"/>
  <c r="BR127" i="11"/>
  <c r="BQ127" i="11"/>
  <c r="F127" i="11" s="1"/>
  <c r="BU126" i="11"/>
  <c r="BT126" i="11"/>
  <c r="BR126" i="11"/>
  <c r="BQ126" i="11"/>
  <c r="BU125" i="11"/>
  <c r="BT125" i="11"/>
  <c r="BR125" i="11"/>
  <c r="BQ125" i="11"/>
  <c r="F125" i="11"/>
  <c r="BU124" i="11"/>
  <c r="BT124" i="11"/>
  <c r="BR124" i="11"/>
  <c r="BQ124" i="11"/>
  <c r="F124" i="11"/>
  <c r="BU123" i="11"/>
  <c r="BT123" i="11"/>
  <c r="BR123" i="11"/>
  <c r="BQ123" i="11"/>
  <c r="F123" i="11" s="1"/>
  <c r="BU120" i="11"/>
  <c r="BT120" i="11"/>
  <c r="BR120" i="11"/>
  <c r="BQ120" i="11"/>
  <c r="H120" i="11" s="1"/>
  <c r="BU119" i="11"/>
  <c r="BT119" i="11"/>
  <c r="BR119" i="11"/>
  <c r="BQ119" i="11"/>
  <c r="H119" i="11"/>
  <c r="BU118" i="11"/>
  <c r="BT118" i="11"/>
  <c r="BR118" i="11"/>
  <c r="BQ118" i="11"/>
  <c r="H118" i="11"/>
  <c r="BU117" i="11"/>
  <c r="BT117" i="11"/>
  <c r="BR117" i="11"/>
  <c r="BQ117" i="11"/>
  <c r="H117" i="11" s="1"/>
  <c r="BU116" i="11"/>
  <c r="BT116" i="11"/>
  <c r="BR116" i="11"/>
  <c r="BQ116" i="11"/>
  <c r="BU115" i="11"/>
  <c r="BT115" i="11"/>
  <c r="BR115" i="11"/>
  <c r="BQ115" i="11"/>
  <c r="H115" i="11"/>
  <c r="BU114" i="11"/>
  <c r="BT114" i="11"/>
  <c r="BR114" i="11"/>
  <c r="BQ114" i="11"/>
  <c r="H114" i="11"/>
  <c r="BU113" i="11"/>
  <c r="BT113" i="11"/>
  <c r="BR113" i="11"/>
  <c r="BQ113" i="11"/>
  <c r="H113" i="11" s="1"/>
  <c r="BU112" i="11"/>
  <c r="BT112" i="11"/>
  <c r="BR112" i="11"/>
  <c r="BQ112" i="11"/>
  <c r="H112" i="11" s="1"/>
  <c r="BU111" i="11"/>
  <c r="BT111" i="11"/>
  <c r="BR111" i="11"/>
  <c r="BQ111" i="11"/>
  <c r="H111" i="11"/>
  <c r="C105" i="11"/>
  <c r="B105" i="11"/>
  <c r="BT96" i="11" s="1"/>
  <c r="BP96" i="11"/>
  <c r="BW89" i="11"/>
  <c r="BT89" i="11"/>
  <c r="BS89" i="11"/>
  <c r="BP89" i="11"/>
  <c r="C89" i="11"/>
  <c r="BV89" i="11" s="1"/>
  <c r="BU88" i="11"/>
  <c r="BQ88" i="11"/>
  <c r="C88" i="11"/>
  <c r="BT88" i="11" s="1"/>
  <c r="C84" i="11"/>
  <c r="C83" i="11"/>
  <c r="C82" i="11"/>
  <c r="C81" i="11"/>
  <c r="C80" i="11"/>
  <c r="C68" i="11"/>
  <c r="BW65" i="11"/>
  <c r="BU65" i="11"/>
  <c r="BT65" i="11"/>
  <c r="BS65" i="11"/>
  <c r="BQ65" i="11"/>
  <c r="BP65" i="11"/>
  <c r="C65" i="11"/>
  <c r="BV65" i="11" s="1"/>
  <c r="C64" i="11"/>
  <c r="BW63" i="11"/>
  <c r="BU63" i="11"/>
  <c r="BT63" i="11"/>
  <c r="BS63" i="11"/>
  <c r="BQ63" i="11"/>
  <c r="BP63" i="11"/>
  <c r="C63" i="11"/>
  <c r="BV63" i="11" s="1"/>
  <c r="BV62" i="11"/>
  <c r="C62" i="11"/>
  <c r="BW61" i="11"/>
  <c r="BU61" i="11"/>
  <c r="BT61" i="11"/>
  <c r="BS61" i="11"/>
  <c r="BQ61" i="11"/>
  <c r="BP61" i="11"/>
  <c r="C61" i="11"/>
  <c r="BV61" i="11" s="1"/>
  <c r="C57" i="11"/>
  <c r="BW56" i="11"/>
  <c r="BU56" i="11"/>
  <c r="BT56" i="11"/>
  <c r="BS56" i="11"/>
  <c r="BQ56" i="11"/>
  <c r="BP56" i="11"/>
  <c r="C56" i="11"/>
  <c r="BV56" i="11" s="1"/>
  <c r="BV55" i="11"/>
  <c r="C55" i="11"/>
  <c r="BW54" i="11"/>
  <c r="BU54" i="11"/>
  <c r="BT54" i="11"/>
  <c r="BS54" i="11"/>
  <c r="BQ54" i="11"/>
  <c r="BP54" i="11"/>
  <c r="C54" i="11"/>
  <c r="BV54" i="11" s="1"/>
  <c r="C53" i="11"/>
  <c r="BW49" i="11"/>
  <c r="BU49" i="11"/>
  <c r="BT49" i="11"/>
  <c r="BS49" i="11"/>
  <c r="BQ49" i="11"/>
  <c r="BP49" i="11"/>
  <c r="C49" i="11"/>
  <c r="BV49" i="11" s="1"/>
  <c r="BV48" i="11"/>
  <c r="C48" i="11"/>
  <c r="BW47" i="11"/>
  <c r="BU47" i="11"/>
  <c r="BT47" i="11"/>
  <c r="BS47" i="11"/>
  <c r="BQ47" i="11"/>
  <c r="BP47" i="11"/>
  <c r="C47" i="11"/>
  <c r="BV47" i="11" s="1"/>
  <c r="C46" i="11"/>
  <c r="E42" i="11"/>
  <c r="D42" i="11"/>
  <c r="C42" i="11"/>
  <c r="B42" i="11"/>
  <c r="B41" i="11"/>
  <c r="B40" i="11"/>
  <c r="B39" i="11"/>
  <c r="B38" i="11"/>
  <c r="B37" i="11"/>
  <c r="B36" i="11"/>
  <c r="B35" i="11"/>
  <c r="B34" i="11"/>
  <c r="B33" i="11"/>
  <c r="B32" i="11"/>
  <c r="B31" i="11"/>
  <c r="B30" i="11"/>
  <c r="B29" i="11"/>
  <c r="BU26" i="11"/>
  <c r="BQ26" i="11"/>
  <c r="B26" i="11"/>
  <c r="BT26" i="11" s="1"/>
  <c r="BW25" i="11"/>
  <c r="BT25" i="11"/>
  <c r="BS25" i="11"/>
  <c r="BP25" i="11"/>
  <c r="B25" i="11"/>
  <c r="BV25" i="11" s="1"/>
  <c r="BQ21" i="11"/>
  <c r="S21" i="11"/>
  <c r="R21" i="11"/>
  <c r="Q21" i="11"/>
  <c r="P21" i="11"/>
  <c r="O21" i="11"/>
  <c r="N21" i="11"/>
  <c r="M21" i="11"/>
  <c r="L21" i="11"/>
  <c r="K21" i="11"/>
  <c r="J21" i="11"/>
  <c r="I21" i="11"/>
  <c r="H21" i="11"/>
  <c r="G21" i="11"/>
  <c r="F21" i="11"/>
  <c r="E21" i="11"/>
  <c r="D21" i="11"/>
  <c r="C21" i="11"/>
  <c r="B21" i="11"/>
  <c r="B20" i="11"/>
  <c r="B19" i="11"/>
  <c r="B18" i="11"/>
  <c r="B17" i="11"/>
  <c r="B16" i="11"/>
  <c r="B15" i="11"/>
  <c r="BV12" i="11"/>
  <c r="BU12" i="11"/>
  <c r="BT12" i="11"/>
  <c r="BQ12" i="11"/>
  <c r="BP12" i="11"/>
  <c r="AB12" i="11" s="1"/>
  <c r="B12" i="11"/>
  <c r="BR12" i="11" s="1"/>
  <c r="BV11" i="11"/>
  <c r="BR11" i="11"/>
  <c r="BQ11" i="11"/>
  <c r="B11" i="11"/>
  <c r="BT10" i="11"/>
  <c r="BR10" i="11"/>
  <c r="B10" i="11"/>
  <c r="A5" i="11"/>
  <c r="A4" i="11"/>
  <c r="A3" i="11"/>
  <c r="A2" i="11"/>
  <c r="BU155" i="12"/>
  <c r="BT155" i="12"/>
  <c r="BQ155" i="12"/>
  <c r="BP155" i="12"/>
  <c r="AQ155" i="12" s="1"/>
  <c r="D155" i="12"/>
  <c r="BS155" i="12" s="1"/>
  <c r="BU154" i="12"/>
  <c r="BT154" i="12"/>
  <c r="BQ154" i="12"/>
  <c r="BP154" i="12"/>
  <c r="AQ154" i="12" s="1"/>
  <c r="D154" i="12"/>
  <c r="BS154" i="12" s="1"/>
  <c r="BU153" i="12"/>
  <c r="BT153" i="12"/>
  <c r="BQ153" i="12"/>
  <c r="BP153" i="12"/>
  <c r="AQ153" i="12" s="1"/>
  <c r="D153" i="12"/>
  <c r="BS153" i="12" s="1"/>
  <c r="BU152" i="12"/>
  <c r="BT152" i="12"/>
  <c r="BQ152" i="12"/>
  <c r="BP152" i="12"/>
  <c r="AQ152" i="12" s="1"/>
  <c r="D152" i="12"/>
  <c r="BS152" i="12" s="1"/>
  <c r="BU151" i="12"/>
  <c r="BT151" i="12"/>
  <c r="BQ151" i="12"/>
  <c r="BP151" i="12"/>
  <c r="AQ151" i="12" s="1"/>
  <c r="D151" i="12"/>
  <c r="BS151" i="12" s="1"/>
  <c r="BU150" i="12"/>
  <c r="BT150" i="12"/>
  <c r="BQ150" i="12"/>
  <c r="BP150" i="12"/>
  <c r="D150" i="12"/>
  <c r="BS150" i="12" s="1"/>
  <c r="BT145" i="12"/>
  <c r="BQ145" i="12"/>
  <c r="V145" i="12" s="1"/>
  <c r="B145" i="12"/>
  <c r="D138" i="12"/>
  <c r="BT134" i="12"/>
  <c r="B134" i="12"/>
  <c r="BQ134" i="12" s="1"/>
  <c r="X134" i="12" s="1"/>
  <c r="BT133" i="12"/>
  <c r="B133" i="12"/>
  <c r="BQ133" i="12" s="1"/>
  <c r="X133" i="12" s="1"/>
  <c r="BT132" i="12"/>
  <c r="B132" i="12"/>
  <c r="BQ132" i="12" s="1"/>
  <c r="X132" i="12" s="1"/>
  <c r="BU128" i="12"/>
  <c r="BT128" i="12"/>
  <c r="BR128" i="12"/>
  <c r="BQ128" i="12"/>
  <c r="F128" i="12"/>
  <c r="BU127" i="12"/>
  <c r="BT127" i="12"/>
  <c r="BR127" i="12"/>
  <c r="BQ127" i="12"/>
  <c r="F127" i="12" s="1"/>
  <c r="BU126" i="12"/>
  <c r="BT126" i="12"/>
  <c r="BR126" i="12"/>
  <c r="F126" i="12" s="1"/>
  <c r="BQ126" i="12"/>
  <c r="BU125" i="12"/>
  <c r="BT125" i="12"/>
  <c r="BR125" i="12"/>
  <c r="BQ125" i="12"/>
  <c r="F125" i="12"/>
  <c r="BU124" i="12"/>
  <c r="BT124" i="12"/>
  <c r="BR124" i="12"/>
  <c r="BQ124" i="12"/>
  <c r="F124" i="12"/>
  <c r="BU123" i="12"/>
  <c r="BT123" i="12"/>
  <c r="BR123" i="12"/>
  <c r="BQ123" i="12"/>
  <c r="F123" i="12" s="1"/>
  <c r="BU120" i="12"/>
  <c r="BT120" i="12"/>
  <c r="BR120" i="12"/>
  <c r="H120" i="12" s="1"/>
  <c r="BQ120" i="12"/>
  <c r="BU119" i="12"/>
  <c r="BT119" i="12"/>
  <c r="BR119" i="12"/>
  <c r="BQ119" i="12"/>
  <c r="H119" i="12"/>
  <c r="BU118" i="12"/>
  <c r="BT118" i="12"/>
  <c r="BR118" i="12"/>
  <c r="BQ118" i="12"/>
  <c r="H118" i="12"/>
  <c r="BU117" i="12"/>
  <c r="BT117" i="12"/>
  <c r="BR117" i="12"/>
  <c r="BQ117" i="12"/>
  <c r="H117" i="12" s="1"/>
  <c r="BU116" i="12"/>
  <c r="BT116" i="12"/>
  <c r="BR116" i="12"/>
  <c r="H116" i="12" s="1"/>
  <c r="BQ116" i="12"/>
  <c r="BU115" i="12"/>
  <c r="BT115" i="12"/>
  <c r="BR115" i="12"/>
  <c r="BQ115" i="12"/>
  <c r="H115" i="12"/>
  <c r="BU114" i="12"/>
  <c r="BT114" i="12"/>
  <c r="BR114" i="12"/>
  <c r="BQ114" i="12"/>
  <c r="H114" i="12"/>
  <c r="BU113" i="12"/>
  <c r="BT113" i="12"/>
  <c r="BR113" i="12"/>
  <c r="BQ113" i="12"/>
  <c r="H113" i="12" s="1"/>
  <c r="BU112" i="12"/>
  <c r="BT112" i="12"/>
  <c r="BR112" i="12"/>
  <c r="H112" i="12" s="1"/>
  <c r="BQ112" i="12"/>
  <c r="BU111" i="12"/>
  <c r="BT111" i="12"/>
  <c r="BR111" i="12"/>
  <c r="BQ111" i="12"/>
  <c r="H111" i="12"/>
  <c r="C105" i="12"/>
  <c r="B105" i="12"/>
  <c r="BT96" i="12"/>
  <c r="BP96" i="12"/>
  <c r="BW89" i="12"/>
  <c r="BU89" i="12"/>
  <c r="BT89" i="12"/>
  <c r="BS89" i="12"/>
  <c r="BQ89" i="12"/>
  <c r="BP89" i="12"/>
  <c r="C89" i="12"/>
  <c r="BV89" i="12" s="1"/>
  <c r="BU88" i="12"/>
  <c r="BQ88" i="12"/>
  <c r="C88" i="12"/>
  <c r="BT88" i="12" s="1"/>
  <c r="C84" i="12"/>
  <c r="C83" i="12"/>
  <c r="C82" i="12"/>
  <c r="C81" i="12"/>
  <c r="C80" i="12"/>
  <c r="C68" i="12"/>
  <c r="BU65" i="12"/>
  <c r="BT65" i="12"/>
  <c r="BQ65" i="12"/>
  <c r="BP65" i="12"/>
  <c r="C65" i="12"/>
  <c r="BW65" i="12" s="1"/>
  <c r="BV64" i="12"/>
  <c r="BR64" i="12"/>
  <c r="C64" i="12"/>
  <c r="BU63" i="12"/>
  <c r="BT63" i="12"/>
  <c r="BQ63" i="12"/>
  <c r="BP63" i="12"/>
  <c r="C63" i="12"/>
  <c r="BW63" i="12" s="1"/>
  <c r="BV62" i="12"/>
  <c r="BR62" i="12"/>
  <c r="C62" i="12"/>
  <c r="BU61" i="12"/>
  <c r="BT61" i="12"/>
  <c r="BQ61" i="12"/>
  <c r="BP61" i="12"/>
  <c r="C61" i="12"/>
  <c r="BW61" i="12" s="1"/>
  <c r="BV57" i="12"/>
  <c r="BR57" i="12"/>
  <c r="C57" i="12"/>
  <c r="BU56" i="12"/>
  <c r="BT56" i="12"/>
  <c r="BQ56" i="12"/>
  <c r="BP56" i="12"/>
  <c r="C56" i="12"/>
  <c r="BW56" i="12" s="1"/>
  <c r="BV55" i="12"/>
  <c r="BR55" i="12"/>
  <c r="C55" i="12"/>
  <c r="BU54" i="12"/>
  <c r="BT54" i="12"/>
  <c r="BQ54" i="12"/>
  <c r="BP54" i="12"/>
  <c r="C54" i="12"/>
  <c r="BW54" i="12" s="1"/>
  <c r="BV53" i="12"/>
  <c r="BR53" i="12"/>
  <c r="C53" i="12"/>
  <c r="BU49" i="12"/>
  <c r="BT49" i="12"/>
  <c r="BQ49" i="12"/>
  <c r="BP49" i="12"/>
  <c r="C49" i="12"/>
  <c r="BW49" i="12" s="1"/>
  <c r="BV48" i="12"/>
  <c r="BR48" i="12"/>
  <c r="C48" i="12"/>
  <c r="BU47" i="12"/>
  <c r="BT47" i="12"/>
  <c r="BQ47" i="12"/>
  <c r="BP47" i="12"/>
  <c r="C47" i="12"/>
  <c r="BW47" i="12" s="1"/>
  <c r="BV46" i="12"/>
  <c r="BR46" i="12"/>
  <c r="C46" i="12"/>
  <c r="E42" i="12"/>
  <c r="D42" i="12"/>
  <c r="C42" i="12"/>
  <c r="B42" i="12"/>
  <c r="B41" i="12"/>
  <c r="B40" i="12"/>
  <c r="B39" i="12"/>
  <c r="B38" i="12"/>
  <c r="B37" i="12"/>
  <c r="B36" i="12"/>
  <c r="B35" i="12"/>
  <c r="B34" i="12"/>
  <c r="B33" i="12"/>
  <c r="B32" i="12"/>
  <c r="B31" i="12"/>
  <c r="B30" i="12"/>
  <c r="B29" i="12"/>
  <c r="BU26" i="12"/>
  <c r="BQ26" i="12"/>
  <c r="B26" i="12"/>
  <c r="BT26" i="12" s="1"/>
  <c r="BW25" i="12"/>
  <c r="BU25" i="12"/>
  <c r="BT25" i="12"/>
  <c r="BS25" i="12"/>
  <c r="BQ25" i="12"/>
  <c r="BP25" i="12"/>
  <c r="B25" i="12"/>
  <c r="BV25" i="12" s="1"/>
  <c r="S21" i="12"/>
  <c r="R21" i="12"/>
  <c r="Q21" i="12"/>
  <c r="P21" i="12"/>
  <c r="O21" i="12"/>
  <c r="N21" i="12"/>
  <c r="M21" i="12"/>
  <c r="L21" i="12"/>
  <c r="K21" i="12"/>
  <c r="J21" i="12"/>
  <c r="I21" i="12"/>
  <c r="H21" i="12"/>
  <c r="G21" i="12"/>
  <c r="F21" i="12"/>
  <c r="E21" i="12"/>
  <c r="D21" i="12"/>
  <c r="C21" i="12"/>
  <c r="B21" i="12"/>
  <c r="B20" i="12"/>
  <c r="B19" i="12"/>
  <c r="B18" i="12"/>
  <c r="B17" i="12"/>
  <c r="B16" i="12"/>
  <c r="B15" i="12"/>
  <c r="BV12" i="12"/>
  <c r="BU12" i="12"/>
  <c r="BQ12" i="12"/>
  <c r="BP12" i="12"/>
  <c r="B12" i="12"/>
  <c r="BT12" i="12" s="1"/>
  <c r="BV11" i="12"/>
  <c r="BQ11" i="12"/>
  <c r="B11" i="12"/>
  <c r="BU11" i="12" s="1"/>
  <c r="BW10" i="12"/>
  <c r="BR10" i="12"/>
  <c r="B10" i="12"/>
  <c r="A5" i="12"/>
  <c r="A4" i="12"/>
  <c r="A3" i="12"/>
  <c r="A2" i="12"/>
  <c r="BU155" i="13"/>
  <c r="BT155" i="13"/>
  <c r="BS155" i="13"/>
  <c r="BQ155" i="13"/>
  <c r="BP155" i="13"/>
  <c r="AQ155" i="13" s="1"/>
  <c r="D155" i="13"/>
  <c r="BR155" i="13" s="1"/>
  <c r="BU154" i="13"/>
  <c r="BT154" i="13"/>
  <c r="BS154" i="13"/>
  <c r="BQ154" i="13"/>
  <c r="BP154" i="13"/>
  <c r="AQ154" i="13" s="1"/>
  <c r="D154" i="13"/>
  <c r="BR154" i="13" s="1"/>
  <c r="BU153" i="13"/>
  <c r="BT153" i="13"/>
  <c r="BS153" i="13"/>
  <c r="BQ153" i="13"/>
  <c r="BP153" i="13"/>
  <c r="AQ153" i="13" s="1"/>
  <c r="D153" i="13"/>
  <c r="BR153" i="13" s="1"/>
  <c r="BU152" i="13"/>
  <c r="BT152" i="13"/>
  <c r="BS152" i="13"/>
  <c r="BQ152" i="13"/>
  <c r="BP152" i="13"/>
  <c r="AQ152" i="13" s="1"/>
  <c r="D152" i="13"/>
  <c r="BR152" i="13" s="1"/>
  <c r="BU151" i="13"/>
  <c r="BT151" i="13"/>
  <c r="BS151" i="13"/>
  <c r="BQ151" i="13"/>
  <c r="BP151" i="13"/>
  <c r="AQ151" i="13" s="1"/>
  <c r="D151" i="13"/>
  <c r="BR151" i="13" s="1"/>
  <c r="BU150" i="13"/>
  <c r="BT150" i="13"/>
  <c r="BS150" i="13"/>
  <c r="BQ150" i="13"/>
  <c r="BP150" i="13"/>
  <c r="D150" i="13"/>
  <c r="BR150" i="13" s="1"/>
  <c r="BT145" i="13"/>
  <c r="BQ145" i="13"/>
  <c r="V145" i="13" s="1"/>
  <c r="B145" i="13"/>
  <c r="D138" i="13"/>
  <c r="BT134" i="13"/>
  <c r="B134" i="13"/>
  <c r="BQ134" i="13" s="1"/>
  <c r="X134" i="13" s="1"/>
  <c r="BT133" i="13"/>
  <c r="B133" i="13"/>
  <c r="BQ133" i="13" s="1"/>
  <c r="X133" i="13" s="1"/>
  <c r="BT132" i="13"/>
  <c r="B132" i="13"/>
  <c r="BQ132" i="13" s="1"/>
  <c r="X132" i="13" s="1"/>
  <c r="BU128" i="13"/>
  <c r="BT128" i="13"/>
  <c r="BR128" i="13"/>
  <c r="BQ128" i="13"/>
  <c r="F128" i="13"/>
  <c r="BU127" i="13"/>
  <c r="BT127" i="13"/>
  <c r="BR127" i="13"/>
  <c r="BQ127" i="13"/>
  <c r="F127" i="13" s="1"/>
  <c r="BU126" i="13"/>
  <c r="BT126" i="13"/>
  <c r="BR126" i="13"/>
  <c r="BQ126" i="13"/>
  <c r="F126" i="13" s="1"/>
  <c r="BU125" i="13"/>
  <c r="BT125" i="13"/>
  <c r="BR125" i="13"/>
  <c r="BQ125" i="13"/>
  <c r="F125" i="13"/>
  <c r="BU124" i="13"/>
  <c r="BT124" i="13"/>
  <c r="BR124" i="13"/>
  <c r="BQ124" i="13"/>
  <c r="F124" i="13"/>
  <c r="BU123" i="13"/>
  <c r="BT123" i="13"/>
  <c r="BR123" i="13"/>
  <c r="BQ123" i="13"/>
  <c r="F123" i="13" s="1"/>
  <c r="BU120" i="13"/>
  <c r="BT120" i="13"/>
  <c r="BR120" i="13"/>
  <c r="BQ120" i="13"/>
  <c r="BU119" i="13"/>
  <c r="BT119" i="13"/>
  <c r="BR119" i="13"/>
  <c r="BQ119" i="13"/>
  <c r="H119" i="13"/>
  <c r="BU118" i="13"/>
  <c r="BT118" i="13"/>
  <c r="BR118" i="13"/>
  <c r="BQ118" i="13"/>
  <c r="H118" i="13"/>
  <c r="BU117" i="13"/>
  <c r="BT117" i="13"/>
  <c r="BR117" i="13"/>
  <c r="BQ117" i="13"/>
  <c r="H117" i="13" s="1"/>
  <c r="BU116" i="13"/>
  <c r="BT116" i="13"/>
  <c r="BR116" i="13"/>
  <c r="BQ116" i="13"/>
  <c r="H116" i="13" s="1"/>
  <c r="BU115" i="13"/>
  <c r="BT115" i="13"/>
  <c r="BR115" i="13"/>
  <c r="BQ115" i="13"/>
  <c r="H115" i="13"/>
  <c r="BU114" i="13"/>
  <c r="BT114" i="13"/>
  <c r="BR114" i="13"/>
  <c r="BQ114" i="13"/>
  <c r="H114" i="13"/>
  <c r="BU113" i="13"/>
  <c r="BT113" i="13"/>
  <c r="BR113" i="13"/>
  <c r="BQ113" i="13"/>
  <c r="H113" i="13" s="1"/>
  <c r="BU112" i="13"/>
  <c r="BT112" i="13"/>
  <c r="BR112" i="13"/>
  <c r="BQ112" i="13"/>
  <c r="BU111" i="13"/>
  <c r="BT111" i="13"/>
  <c r="BR111" i="13"/>
  <c r="BQ111" i="13"/>
  <c r="H111" i="13"/>
  <c r="C105" i="13"/>
  <c r="B105" i="13"/>
  <c r="BT96" i="13" s="1"/>
  <c r="BP96" i="13"/>
  <c r="BW89" i="13"/>
  <c r="BT89" i="13"/>
  <c r="BS89" i="13"/>
  <c r="BP89" i="13"/>
  <c r="C89" i="13"/>
  <c r="BV89" i="13" s="1"/>
  <c r="BU88" i="13"/>
  <c r="BQ88" i="13"/>
  <c r="C88" i="13"/>
  <c r="BT88" i="13" s="1"/>
  <c r="C84" i="13"/>
  <c r="C83" i="13"/>
  <c r="C82" i="13"/>
  <c r="C81" i="13"/>
  <c r="C80" i="13"/>
  <c r="C68" i="13"/>
  <c r="BW65" i="13"/>
  <c r="BU65" i="13"/>
  <c r="BT65" i="13"/>
  <c r="BS65" i="13"/>
  <c r="BQ65" i="13"/>
  <c r="BP65" i="13"/>
  <c r="C65" i="13"/>
  <c r="BV65" i="13" s="1"/>
  <c r="BV64" i="13"/>
  <c r="C64" i="13"/>
  <c r="BW63" i="13"/>
  <c r="BU63" i="13"/>
  <c r="BT63" i="13"/>
  <c r="BS63" i="13"/>
  <c r="BQ63" i="13"/>
  <c r="BP63" i="13"/>
  <c r="C63" i="13"/>
  <c r="BV63" i="13" s="1"/>
  <c r="C62" i="13"/>
  <c r="BW61" i="13"/>
  <c r="BU61" i="13"/>
  <c r="BT61" i="13"/>
  <c r="BS61" i="13"/>
  <c r="BQ61" i="13"/>
  <c r="BP61" i="13"/>
  <c r="C61" i="13"/>
  <c r="BV61" i="13" s="1"/>
  <c r="BV57" i="13"/>
  <c r="C57" i="13"/>
  <c r="BW56" i="13"/>
  <c r="BU56" i="13"/>
  <c r="BT56" i="13"/>
  <c r="BS56" i="13"/>
  <c r="BQ56" i="13"/>
  <c r="BP56" i="13"/>
  <c r="C56" i="13"/>
  <c r="BV56" i="13" s="1"/>
  <c r="C55" i="13"/>
  <c r="BW54" i="13"/>
  <c r="BU54" i="13"/>
  <c r="BT54" i="13"/>
  <c r="BS54" i="13"/>
  <c r="BQ54" i="13"/>
  <c r="BP54" i="13"/>
  <c r="C54" i="13"/>
  <c r="BV54" i="13" s="1"/>
  <c r="BV53" i="13"/>
  <c r="C53" i="13"/>
  <c r="BW49" i="13"/>
  <c r="BU49" i="13"/>
  <c r="BT49" i="13"/>
  <c r="BS49" i="13"/>
  <c r="BQ49" i="13"/>
  <c r="BP49" i="13"/>
  <c r="C49" i="13"/>
  <c r="BV49" i="13" s="1"/>
  <c r="C48" i="13"/>
  <c r="BV48" i="13" s="1"/>
  <c r="BW47" i="13"/>
  <c r="BU47" i="13"/>
  <c r="BT47" i="13"/>
  <c r="BS47" i="13"/>
  <c r="BQ47" i="13"/>
  <c r="BP47" i="13"/>
  <c r="C47" i="13"/>
  <c r="BV47" i="13" s="1"/>
  <c r="BV46" i="13"/>
  <c r="C46" i="13"/>
  <c r="E42" i="13"/>
  <c r="D42" i="13"/>
  <c r="C42" i="13"/>
  <c r="B42" i="13"/>
  <c r="B41" i="13"/>
  <c r="B40" i="13"/>
  <c r="B39" i="13"/>
  <c r="B38" i="13"/>
  <c r="B37" i="13"/>
  <c r="B36" i="13"/>
  <c r="B35" i="13"/>
  <c r="B34" i="13"/>
  <c r="B33" i="13"/>
  <c r="B32" i="13"/>
  <c r="B31" i="13"/>
  <c r="B30" i="13"/>
  <c r="B29" i="13"/>
  <c r="B26" i="13"/>
  <c r="BW25" i="13"/>
  <c r="BT25" i="13"/>
  <c r="BS25" i="13"/>
  <c r="BP25" i="13"/>
  <c r="B25" i="13"/>
  <c r="BV25" i="13" s="1"/>
  <c r="BT21" i="13"/>
  <c r="BQ21" i="13"/>
  <c r="S21" i="13"/>
  <c r="R21" i="13"/>
  <c r="Q21" i="13"/>
  <c r="P21" i="13"/>
  <c r="O21" i="13"/>
  <c r="N21" i="13"/>
  <c r="M21" i="13"/>
  <c r="L21" i="13"/>
  <c r="K21" i="13"/>
  <c r="J21" i="13"/>
  <c r="I21" i="13"/>
  <c r="H21" i="13"/>
  <c r="G21" i="13"/>
  <c r="F21" i="13"/>
  <c r="E21" i="13"/>
  <c r="D21" i="13"/>
  <c r="C21" i="13"/>
  <c r="B21" i="13"/>
  <c r="B20" i="13"/>
  <c r="B19" i="13"/>
  <c r="B18" i="13"/>
  <c r="B17" i="13"/>
  <c r="B16" i="13"/>
  <c r="B15" i="13"/>
  <c r="BV12" i="13"/>
  <c r="BU12" i="13"/>
  <c r="BT12" i="13"/>
  <c r="BQ12" i="13"/>
  <c r="BP12" i="13"/>
  <c r="B12" i="13"/>
  <c r="BR12" i="13" s="1"/>
  <c r="BV11" i="13"/>
  <c r="B11" i="13"/>
  <c r="BQ11" i="13" s="1"/>
  <c r="B10" i="13"/>
  <c r="A5" i="13"/>
  <c r="A4" i="13"/>
  <c r="A3" i="13"/>
  <c r="A2" i="13"/>
  <c r="Q89" i="2" l="1"/>
  <c r="X62" i="2"/>
  <c r="Z26" i="2"/>
  <c r="A191" i="2" s="1"/>
  <c r="AB11" i="2"/>
  <c r="X57" i="2"/>
  <c r="X53" i="2"/>
  <c r="BW10" i="4"/>
  <c r="BU11" i="4"/>
  <c r="BP11" i="4"/>
  <c r="BT11" i="4"/>
  <c r="BW11" i="4"/>
  <c r="BP21" i="4"/>
  <c r="BU21" i="4"/>
  <c r="BQ11" i="4"/>
  <c r="BV10" i="4"/>
  <c r="BQ10" i="4"/>
  <c r="BU10" i="4"/>
  <c r="BP10" i="4"/>
  <c r="BT26" i="4"/>
  <c r="BP26" i="4"/>
  <c r="BW26" i="4"/>
  <c r="BS26" i="4"/>
  <c r="BV26" i="4"/>
  <c r="BT10" i="4"/>
  <c r="BR11" i="4"/>
  <c r="BQ21" i="4"/>
  <c r="T21" i="4" s="1"/>
  <c r="BR26" i="4"/>
  <c r="BU46" i="4"/>
  <c r="BQ46" i="4"/>
  <c r="BT46" i="4"/>
  <c r="BP46" i="4"/>
  <c r="X46" i="4" s="1"/>
  <c r="BW46" i="4"/>
  <c r="BS46" i="4"/>
  <c r="BU48" i="4"/>
  <c r="BQ48" i="4"/>
  <c r="BT48" i="4"/>
  <c r="BP48" i="4"/>
  <c r="BW48" i="4"/>
  <c r="BS48" i="4"/>
  <c r="BU53" i="4"/>
  <c r="BQ53" i="4"/>
  <c r="BW53" i="4"/>
  <c r="BT53" i="4"/>
  <c r="BP53" i="4"/>
  <c r="BS53" i="4"/>
  <c r="BU55" i="4"/>
  <c r="BQ55" i="4"/>
  <c r="BW55" i="4"/>
  <c r="BS55" i="4"/>
  <c r="BT55" i="4"/>
  <c r="BP55" i="4"/>
  <c r="BU57" i="4"/>
  <c r="BQ57" i="4"/>
  <c r="BW57" i="4"/>
  <c r="BS57" i="4"/>
  <c r="BT57" i="4"/>
  <c r="BP57" i="4"/>
  <c r="BU62" i="4"/>
  <c r="BQ62" i="4"/>
  <c r="BW62" i="4"/>
  <c r="BS62" i="4"/>
  <c r="BT62" i="4"/>
  <c r="BP62" i="4"/>
  <c r="X62" i="4" s="1"/>
  <c r="BU64" i="4"/>
  <c r="BQ64" i="4"/>
  <c r="BW64" i="4"/>
  <c r="BS64" i="4"/>
  <c r="BT64" i="4"/>
  <c r="BP64" i="4"/>
  <c r="X64" i="4" s="1"/>
  <c r="BT68" i="4"/>
  <c r="BP68" i="4"/>
  <c r="D68" i="4" s="1"/>
  <c r="AQ150" i="4"/>
  <c r="BV88" i="4"/>
  <c r="BR12" i="4"/>
  <c r="AB12" i="4" s="1"/>
  <c r="BR47" i="4"/>
  <c r="X47" i="4" s="1"/>
  <c r="BV47" i="4"/>
  <c r="BR49" i="4"/>
  <c r="X49" i="4" s="1"/>
  <c r="BV49" i="4"/>
  <c r="BR54" i="4"/>
  <c r="BV54" i="4"/>
  <c r="BR56" i="4"/>
  <c r="X56" i="4" s="1"/>
  <c r="BV56" i="4"/>
  <c r="BR61" i="4"/>
  <c r="X61" i="4" s="1"/>
  <c r="BV61" i="4"/>
  <c r="BR63" i="4"/>
  <c r="X63" i="4" s="1"/>
  <c r="BV63" i="4"/>
  <c r="BR65" i="4"/>
  <c r="BV65" i="4"/>
  <c r="BS88" i="4"/>
  <c r="BW88" i="4"/>
  <c r="BR150" i="4"/>
  <c r="BR151" i="4"/>
  <c r="BR152" i="4"/>
  <c r="BR153" i="4"/>
  <c r="BR154" i="4"/>
  <c r="BR155" i="4"/>
  <c r="BR88" i="4"/>
  <c r="BR25" i="4"/>
  <c r="Z25" i="4" s="1"/>
  <c r="BS47" i="4"/>
  <c r="BS49" i="4"/>
  <c r="BS54" i="4"/>
  <c r="X54" i="4" s="1"/>
  <c r="BS56" i="4"/>
  <c r="BS61" i="4"/>
  <c r="BS63" i="4"/>
  <c r="BS65" i="4"/>
  <c r="X65" i="4" s="1"/>
  <c r="BP88" i="4"/>
  <c r="BR89" i="4"/>
  <c r="Q89" i="4" s="1"/>
  <c r="BU11" i="8"/>
  <c r="BP11" i="8"/>
  <c r="BT11" i="8"/>
  <c r="BW11" i="8"/>
  <c r="BP21" i="8"/>
  <c r="BT21" i="8"/>
  <c r="BU21" i="8"/>
  <c r="BQ11" i="8"/>
  <c r="BR11" i="8"/>
  <c r="BQ21" i="8"/>
  <c r="T21" i="8" s="1"/>
  <c r="BV10" i="8"/>
  <c r="BQ10" i="8"/>
  <c r="BU10" i="8"/>
  <c r="BT191" i="8" s="1"/>
  <c r="BP10" i="8"/>
  <c r="BW10" i="8"/>
  <c r="BV11" i="8"/>
  <c r="BU46" i="8"/>
  <c r="BQ46" i="8"/>
  <c r="BW46" i="8"/>
  <c r="BS46" i="8"/>
  <c r="BT46" i="8"/>
  <c r="BP46" i="8"/>
  <c r="X46" i="8" s="1"/>
  <c r="X47" i="8"/>
  <c r="BU48" i="8"/>
  <c r="BQ48" i="8"/>
  <c r="BS48" i="8"/>
  <c r="BT48" i="8"/>
  <c r="BP48" i="8"/>
  <c r="BW48" i="8"/>
  <c r="BU53" i="8"/>
  <c r="BQ53" i="8"/>
  <c r="BT53" i="8"/>
  <c r="BP53" i="8"/>
  <c r="X53" i="8" s="1"/>
  <c r="BW53" i="8"/>
  <c r="BS53" i="8"/>
  <c r="X54" i="8"/>
  <c r="BU55" i="8"/>
  <c r="BQ55" i="8"/>
  <c r="BT55" i="8"/>
  <c r="BP55" i="8"/>
  <c r="X55" i="8" s="1"/>
  <c r="BW55" i="8"/>
  <c r="BS55" i="8"/>
  <c r="BU57" i="8"/>
  <c r="BQ57" i="8"/>
  <c r="BT57" i="8"/>
  <c r="BP57" i="8"/>
  <c r="BW57" i="8"/>
  <c r="BS57" i="8"/>
  <c r="X61" i="8"/>
  <c r="BU62" i="8"/>
  <c r="BQ62" i="8"/>
  <c r="BW62" i="8"/>
  <c r="BS62" i="8"/>
  <c r="BT62" i="8"/>
  <c r="BP62" i="8"/>
  <c r="X62" i="8" s="1"/>
  <c r="BU64" i="8"/>
  <c r="BQ64" i="8"/>
  <c r="BW64" i="8"/>
  <c r="BS64" i="8"/>
  <c r="BT64" i="8"/>
  <c r="BP64" i="8"/>
  <c r="X65" i="8"/>
  <c r="BT68" i="8"/>
  <c r="BP68" i="8"/>
  <c r="D68" i="8" s="1"/>
  <c r="BR26" i="8"/>
  <c r="BV88" i="8"/>
  <c r="BR12" i="8"/>
  <c r="AB12" i="8" s="1"/>
  <c r="BS26" i="8"/>
  <c r="BW26" i="8"/>
  <c r="BR47" i="8"/>
  <c r="BV47" i="8"/>
  <c r="BR49" i="8"/>
  <c r="X49" i="8" s="1"/>
  <c r="BV49" i="8"/>
  <c r="BR54" i="8"/>
  <c r="BV54" i="8"/>
  <c r="BR56" i="8"/>
  <c r="X56" i="8" s="1"/>
  <c r="BV56" i="8"/>
  <c r="BR61" i="8"/>
  <c r="BV61" i="8"/>
  <c r="BR63" i="8"/>
  <c r="X63" i="8" s="1"/>
  <c r="BV63" i="8"/>
  <c r="BR65" i="8"/>
  <c r="BV65" i="8"/>
  <c r="BS88" i="8"/>
  <c r="BW88" i="8"/>
  <c r="BR150" i="8"/>
  <c r="AQ150" i="8" s="1"/>
  <c r="BR151" i="8"/>
  <c r="BR152" i="8"/>
  <c r="BR153" i="8"/>
  <c r="BR154" i="8"/>
  <c r="BR155" i="8"/>
  <c r="BV26" i="8"/>
  <c r="BR88" i="8"/>
  <c r="BR25" i="8"/>
  <c r="Z25" i="8" s="1"/>
  <c r="BP26" i="8"/>
  <c r="Z26" i="8" s="1"/>
  <c r="BS47" i="8"/>
  <c r="BS49" i="8"/>
  <c r="BS54" i="8"/>
  <c r="BS56" i="8"/>
  <c r="BS61" i="8"/>
  <c r="BS63" i="8"/>
  <c r="BS65" i="8"/>
  <c r="BP88" i="8"/>
  <c r="Q88" i="8" s="1"/>
  <c r="BR89" i="8"/>
  <c r="Q89" i="8" s="1"/>
  <c r="AB12" i="9"/>
  <c r="X54" i="9"/>
  <c r="X65" i="9"/>
  <c r="BR10" i="9"/>
  <c r="BQ21" i="9"/>
  <c r="T21" i="9" s="1"/>
  <c r="BV46" i="9"/>
  <c r="BV48" i="9"/>
  <c r="BV53" i="9"/>
  <c r="BR57" i="9"/>
  <c r="BV57" i="9"/>
  <c r="BR62" i="9"/>
  <c r="BR64" i="9"/>
  <c r="BT10" i="9"/>
  <c r="BR11" i="9"/>
  <c r="BW11" i="9"/>
  <c r="BT21" i="9"/>
  <c r="BR26" i="9"/>
  <c r="BV26" i="9"/>
  <c r="BS46" i="9"/>
  <c r="BW46" i="9"/>
  <c r="BS48" i="9"/>
  <c r="BW48" i="9"/>
  <c r="BS53" i="9"/>
  <c r="BW53" i="9"/>
  <c r="BS55" i="9"/>
  <c r="BW55" i="9"/>
  <c r="BS57" i="9"/>
  <c r="BW57" i="9"/>
  <c r="BS62" i="9"/>
  <c r="BW62" i="9"/>
  <c r="BS64" i="9"/>
  <c r="BW64" i="9"/>
  <c r="BR88" i="9"/>
  <c r="BV88" i="9"/>
  <c r="BQ150" i="9"/>
  <c r="AQ150" i="9" s="1"/>
  <c r="BU150" i="9"/>
  <c r="BQ151" i="9"/>
  <c r="BU151" i="9"/>
  <c r="BQ152" i="9"/>
  <c r="BU152" i="9"/>
  <c r="BQ153" i="9"/>
  <c r="BU153" i="9"/>
  <c r="BQ154" i="9"/>
  <c r="BU154" i="9"/>
  <c r="BQ155" i="9"/>
  <c r="BU155" i="9"/>
  <c r="BV55" i="9"/>
  <c r="BV64" i="9"/>
  <c r="BP10" i="9"/>
  <c r="BU10" i="9"/>
  <c r="BT11" i="9"/>
  <c r="BU21" i="9"/>
  <c r="BQ25" i="9"/>
  <c r="BU25" i="9"/>
  <c r="BS26" i="9"/>
  <c r="BW26" i="9"/>
  <c r="BP46" i="9"/>
  <c r="BT46" i="9"/>
  <c r="BR47" i="9"/>
  <c r="X47" i="9" s="1"/>
  <c r="BP48" i="9"/>
  <c r="BT48" i="9"/>
  <c r="BR49" i="9"/>
  <c r="X49" i="9" s="1"/>
  <c r="BP53" i="9"/>
  <c r="BT53" i="9"/>
  <c r="BR54" i="9"/>
  <c r="BP55" i="9"/>
  <c r="BT55" i="9"/>
  <c r="BR56" i="9"/>
  <c r="X56" i="9" s="1"/>
  <c r="BP57" i="9"/>
  <c r="BT57" i="9"/>
  <c r="BR61" i="9"/>
  <c r="X61" i="9" s="1"/>
  <c r="BP62" i="9"/>
  <c r="BT62" i="9"/>
  <c r="BR63" i="9"/>
  <c r="X63" i="9" s="1"/>
  <c r="BP64" i="9"/>
  <c r="BT64" i="9"/>
  <c r="BR65" i="9"/>
  <c r="BP68" i="9"/>
  <c r="D68" i="9" s="1"/>
  <c r="BS88" i="9"/>
  <c r="BW88" i="9"/>
  <c r="BQ89" i="9"/>
  <c r="BU89" i="9"/>
  <c r="BR150" i="9"/>
  <c r="BR151" i="9"/>
  <c r="BR152" i="9"/>
  <c r="BR153" i="9"/>
  <c r="BR154" i="9"/>
  <c r="BR155" i="9"/>
  <c r="BW10" i="9"/>
  <c r="BR46" i="9"/>
  <c r="BR48" i="9"/>
  <c r="BR53" i="9"/>
  <c r="BR55" i="9"/>
  <c r="BV62" i="9"/>
  <c r="BQ10" i="9"/>
  <c r="BP11" i="9"/>
  <c r="BR25" i="9"/>
  <c r="BP26" i="9"/>
  <c r="Z26" i="9" s="1"/>
  <c r="BQ46" i="9"/>
  <c r="BQ48" i="9"/>
  <c r="BQ53" i="9"/>
  <c r="BQ55" i="9"/>
  <c r="BQ57" i="9"/>
  <c r="BQ62" i="9"/>
  <c r="BQ64" i="9"/>
  <c r="BP88" i="9"/>
  <c r="Q88" i="9" s="1"/>
  <c r="BR89" i="9"/>
  <c r="BU11" i="10"/>
  <c r="BP11" i="10"/>
  <c r="BT11" i="10"/>
  <c r="BW11" i="10"/>
  <c r="BR11" i="10"/>
  <c r="AB12" i="10"/>
  <c r="BP21" i="10"/>
  <c r="T21" i="10" s="1"/>
  <c r="BT21" i="10"/>
  <c r="BU21" i="10"/>
  <c r="BQ11" i="10"/>
  <c r="BV10" i="10"/>
  <c r="BQ10" i="10"/>
  <c r="BU10" i="10"/>
  <c r="BT191" i="10" s="1"/>
  <c r="BP10" i="10"/>
  <c r="AB10" i="10" s="1"/>
  <c r="BW10" i="10"/>
  <c r="BV11" i="10"/>
  <c r="BU46" i="10"/>
  <c r="BQ46" i="10"/>
  <c r="BT46" i="10"/>
  <c r="BP46" i="10"/>
  <c r="X46" i="10" s="1"/>
  <c r="BW46" i="10"/>
  <c r="BS46" i="10"/>
  <c r="BU48" i="10"/>
  <c r="BQ48" i="10"/>
  <c r="BT48" i="10"/>
  <c r="BP48" i="10"/>
  <c r="BW48" i="10"/>
  <c r="BS48" i="10"/>
  <c r="BU53" i="10"/>
  <c r="BQ53" i="10"/>
  <c r="BW53" i="10"/>
  <c r="BS53" i="10"/>
  <c r="BT53" i="10"/>
  <c r="BP53" i="10"/>
  <c r="X53" i="10" s="1"/>
  <c r="X54" i="10"/>
  <c r="BU55" i="10"/>
  <c r="BQ55" i="10"/>
  <c r="BW55" i="10"/>
  <c r="BS55" i="10"/>
  <c r="BT55" i="10"/>
  <c r="BP55" i="10"/>
  <c r="BU57" i="10"/>
  <c r="BQ57" i="10"/>
  <c r="BT57" i="10"/>
  <c r="BP57" i="10"/>
  <c r="X57" i="10" s="1"/>
  <c r="BW57" i="10"/>
  <c r="BS57" i="10"/>
  <c r="BU62" i="10"/>
  <c r="BQ62" i="10"/>
  <c r="BT62" i="10"/>
  <c r="BP62" i="10"/>
  <c r="BW62" i="10"/>
  <c r="BS62" i="10"/>
  <c r="BU64" i="10"/>
  <c r="BQ64" i="10"/>
  <c r="BW64" i="10"/>
  <c r="BT64" i="10"/>
  <c r="BP64" i="10"/>
  <c r="BS64" i="10"/>
  <c r="X65" i="10"/>
  <c r="BT68" i="10"/>
  <c r="BP68" i="10"/>
  <c r="D68" i="10" s="1"/>
  <c r="AQ150" i="10"/>
  <c r="BV26" i="10"/>
  <c r="BV88" i="10"/>
  <c r="BR12" i="10"/>
  <c r="BS26" i="10"/>
  <c r="BW26" i="10"/>
  <c r="BR47" i="10"/>
  <c r="X47" i="10" s="1"/>
  <c r="BV47" i="10"/>
  <c r="BR49" i="10"/>
  <c r="X49" i="10" s="1"/>
  <c r="BV49" i="10"/>
  <c r="BR54" i="10"/>
  <c r="BV54" i="10"/>
  <c r="BR56" i="10"/>
  <c r="X56" i="10" s="1"/>
  <c r="BV56" i="10"/>
  <c r="BR61" i="10"/>
  <c r="X61" i="10" s="1"/>
  <c r="BV61" i="10"/>
  <c r="BR63" i="10"/>
  <c r="X63" i="10" s="1"/>
  <c r="BV63" i="10"/>
  <c r="BR65" i="10"/>
  <c r="BV65" i="10"/>
  <c r="BS88" i="10"/>
  <c r="BW88" i="10"/>
  <c r="BR150" i="10"/>
  <c r="BR151" i="10"/>
  <c r="BR152" i="10"/>
  <c r="BR153" i="10"/>
  <c r="BR154" i="10"/>
  <c r="BR155" i="10"/>
  <c r="BR26" i="10"/>
  <c r="BR88" i="10"/>
  <c r="BR25" i="10"/>
  <c r="Z25" i="10" s="1"/>
  <c r="BP26" i="10"/>
  <c r="BS47" i="10"/>
  <c r="BS49" i="10"/>
  <c r="BS54" i="10"/>
  <c r="BS56" i="10"/>
  <c r="BS61" i="10"/>
  <c r="BS63" i="10"/>
  <c r="BS65" i="10"/>
  <c r="BP88" i="10"/>
  <c r="BR89" i="10"/>
  <c r="Q89" i="10" s="1"/>
  <c r="BU46" i="11"/>
  <c r="BQ46" i="11"/>
  <c r="BW46" i="11"/>
  <c r="BS46" i="11"/>
  <c r="BT46" i="11"/>
  <c r="BP46" i="11"/>
  <c r="X47" i="11"/>
  <c r="BU53" i="11"/>
  <c r="BQ53" i="11"/>
  <c r="BW53" i="11"/>
  <c r="BS53" i="11"/>
  <c r="BT53" i="11"/>
  <c r="BP53" i="11"/>
  <c r="BU57" i="11"/>
  <c r="BQ57" i="11"/>
  <c r="BW57" i="11"/>
  <c r="BS57" i="11"/>
  <c r="BT57" i="11"/>
  <c r="BP57" i="11"/>
  <c r="X57" i="11" s="1"/>
  <c r="BU64" i="11"/>
  <c r="BQ64" i="11"/>
  <c r="BW64" i="11"/>
  <c r="BS64" i="11"/>
  <c r="BT64" i="11"/>
  <c r="BP64" i="11"/>
  <c r="X64" i="11" s="1"/>
  <c r="X65" i="11"/>
  <c r="BR46" i="11"/>
  <c r="BR53" i="11"/>
  <c r="BR57" i="11"/>
  <c r="BR64" i="11"/>
  <c r="BV10" i="11"/>
  <c r="BQ10" i="11"/>
  <c r="BU10" i="11"/>
  <c r="BT191" i="11" s="1"/>
  <c r="BP10" i="11"/>
  <c r="BW10" i="11"/>
  <c r="BV46" i="11"/>
  <c r="BU48" i="11"/>
  <c r="BQ48" i="11"/>
  <c r="BW48" i="11"/>
  <c r="BS48" i="11"/>
  <c r="BT48" i="11"/>
  <c r="BP48" i="11"/>
  <c r="X49" i="11"/>
  <c r="BV53" i="11"/>
  <c r="BU55" i="11"/>
  <c r="BQ55" i="11"/>
  <c r="BW55" i="11"/>
  <c r="BS55" i="11"/>
  <c r="BT55" i="11"/>
  <c r="BP55" i="11"/>
  <c r="BV57" i="11"/>
  <c r="BU62" i="11"/>
  <c r="BQ62" i="11"/>
  <c r="BW62" i="11"/>
  <c r="BS62" i="11"/>
  <c r="BT62" i="11"/>
  <c r="BP62" i="11"/>
  <c r="X62" i="11" s="1"/>
  <c r="X63" i="11"/>
  <c r="BV64" i="11"/>
  <c r="BT68" i="11"/>
  <c r="BP68" i="11"/>
  <c r="D68" i="11" s="1"/>
  <c r="BU11" i="11"/>
  <c r="BP11" i="11"/>
  <c r="AB11" i="11" s="1"/>
  <c r="BW11" i="11"/>
  <c r="BT11" i="11"/>
  <c r="BP21" i="11"/>
  <c r="T21" i="11" s="1"/>
  <c r="BT21" i="11"/>
  <c r="BU21" i="11"/>
  <c r="BR48" i="11"/>
  <c r="BR55" i="11"/>
  <c r="BR62" i="11"/>
  <c r="H116" i="11"/>
  <c r="F126" i="11"/>
  <c r="BQ25" i="11"/>
  <c r="BU25" i="11"/>
  <c r="BS26" i="11"/>
  <c r="BW26" i="11"/>
  <c r="BR47" i="11"/>
  <c r="BR49" i="11"/>
  <c r="BR54" i="11"/>
  <c r="X54" i="11" s="1"/>
  <c r="BR56" i="11"/>
  <c r="X56" i="11" s="1"/>
  <c r="BR61" i="11"/>
  <c r="X61" i="11" s="1"/>
  <c r="BR63" i="11"/>
  <c r="BR65" i="11"/>
  <c r="BS88" i="11"/>
  <c r="BW88" i="11"/>
  <c r="BQ89" i="11"/>
  <c r="BU89" i="11"/>
  <c r="BR150" i="11"/>
  <c r="AQ150" i="11" s="1"/>
  <c r="BR151" i="11"/>
  <c r="BR152" i="11"/>
  <c r="BR153" i="11"/>
  <c r="BR154" i="11"/>
  <c r="BR155" i="11"/>
  <c r="BR26" i="11"/>
  <c r="BV26" i="11"/>
  <c r="BR88" i="11"/>
  <c r="BV88" i="11"/>
  <c r="BR25" i="11"/>
  <c r="BP26" i="11"/>
  <c r="Z26" i="11" s="1"/>
  <c r="BP88" i="11"/>
  <c r="Q88" i="11" s="1"/>
  <c r="BR89" i="11"/>
  <c r="BP21" i="12"/>
  <c r="BT21" i="12"/>
  <c r="BU21" i="12"/>
  <c r="AB12" i="12"/>
  <c r="BQ21" i="12"/>
  <c r="T21" i="12" s="1"/>
  <c r="BV10" i="12"/>
  <c r="BQ10" i="12"/>
  <c r="BU10" i="12"/>
  <c r="BP10" i="12"/>
  <c r="AB10" i="12" s="1"/>
  <c r="BT10" i="12"/>
  <c r="BU46" i="12"/>
  <c r="BQ46" i="12"/>
  <c r="BT46" i="12"/>
  <c r="BP46" i="12"/>
  <c r="X46" i="12" s="1"/>
  <c r="BW46" i="12"/>
  <c r="BS46" i="12"/>
  <c r="BU48" i="12"/>
  <c r="BQ48" i="12"/>
  <c r="BT48" i="12"/>
  <c r="BP48" i="12"/>
  <c r="BW48" i="12"/>
  <c r="BS48" i="12"/>
  <c r="BU53" i="12"/>
  <c r="BQ53" i="12"/>
  <c r="BT53" i="12"/>
  <c r="BP53" i="12"/>
  <c r="BW53" i="12"/>
  <c r="BS53" i="12"/>
  <c r="BU55" i="12"/>
  <c r="BQ55" i="12"/>
  <c r="BT55" i="12"/>
  <c r="BP55" i="12"/>
  <c r="X55" i="12" s="1"/>
  <c r="BW55" i="12"/>
  <c r="BS55" i="12"/>
  <c r="BU57" i="12"/>
  <c r="BQ57" i="12"/>
  <c r="BT57" i="12"/>
  <c r="BP57" i="12"/>
  <c r="X57" i="12" s="1"/>
  <c r="BW57" i="12"/>
  <c r="BS57" i="12"/>
  <c r="BU62" i="12"/>
  <c r="BQ62" i="12"/>
  <c r="BT62" i="12"/>
  <c r="BP62" i="12"/>
  <c r="BW62" i="12"/>
  <c r="BS62" i="12"/>
  <c r="BU64" i="12"/>
  <c r="BQ64" i="12"/>
  <c r="BT64" i="12"/>
  <c r="BP64" i="12"/>
  <c r="BW64" i="12"/>
  <c r="BS64" i="12"/>
  <c r="BT68" i="12"/>
  <c r="BP68" i="12"/>
  <c r="D68" i="12" s="1"/>
  <c r="BR11" i="12"/>
  <c r="BW11" i="12"/>
  <c r="BR26" i="12"/>
  <c r="BV26" i="12"/>
  <c r="BR88" i="12"/>
  <c r="BV88" i="12"/>
  <c r="BT11" i="12"/>
  <c r="BR12" i="12"/>
  <c r="BS26" i="12"/>
  <c r="BW26" i="12"/>
  <c r="BR47" i="12"/>
  <c r="X47" i="12" s="1"/>
  <c r="BV47" i="12"/>
  <c r="BR49" i="12"/>
  <c r="X49" i="12" s="1"/>
  <c r="BV49" i="12"/>
  <c r="BR54" i="12"/>
  <c r="X54" i="12" s="1"/>
  <c r="BV54" i="12"/>
  <c r="BR56" i="12"/>
  <c r="X56" i="12" s="1"/>
  <c r="BV56" i="12"/>
  <c r="BR61" i="12"/>
  <c r="X61" i="12" s="1"/>
  <c r="BV61" i="12"/>
  <c r="BR63" i="12"/>
  <c r="X63" i="12" s="1"/>
  <c r="BV63" i="12"/>
  <c r="BR65" i="12"/>
  <c r="X65" i="12" s="1"/>
  <c r="BV65" i="12"/>
  <c r="BS88" i="12"/>
  <c r="BW88" i="12"/>
  <c r="BR150" i="12"/>
  <c r="AQ150" i="12" s="1"/>
  <c r="BR151" i="12"/>
  <c r="BR152" i="12"/>
  <c r="BR153" i="12"/>
  <c r="BR154" i="12"/>
  <c r="BR155" i="12"/>
  <c r="BP11" i="12"/>
  <c r="AB11" i="12" s="1"/>
  <c r="BR25" i="12"/>
  <c r="Z25" i="12" s="1"/>
  <c r="BP26" i="12"/>
  <c r="Z26" i="12" s="1"/>
  <c r="BS47" i="12"/>
  <c r="BS49" i="12"/>
  <c r="BS54" i="12"/>
  <c r="BS56" i="12"/>
  <c r="BS61" i="12"/>
  <c r="BS63" i="12"/>
  <c r="BS65" i="12"/>
  <c r="BP88" i="12"/>
  <c r="Q88" i="12" s="1"/>
  <c r="BR89" i="12"/>
  <c r="Q89" i="12" s="1"/>
  <c r="BV10" i="13"/>
  <c r="BQ10" i="13"/>
  <c r="BU10" i="13"/>
  <c r="BP10" i="13"/>
  <c r="BT26" i="13"/>
  <c r="BP26" i="13"/>
  <c r="BW26" i="13"/>
  <c r="BS26" i="13"/>
  <c r="X49" i="13"/>
  <c r="BU55" i="13"/>
  <c r="BQ55" i="13"/>
  <c r="BT55" i="13"/>
  <c r="BP55" i="13"/>
  <c r="BW55" i="13"/>
  <c r="BS55" i="13"/>
  <c r="BU62" i="13"/>
  <c r="BQ62" i="13"/>
  <c r="BT62" i="13"/>
  <c r="BP62" i="13"/>
  <c r="BW62" i="13"/>
  <c r="BS62" i="13"/>
  <c r="BW11" i="13"/>
  <c r="BQ26" i="13"/>
  <c r="BR48" i="13"/>
  <c r="BR55" i="13"/>
  <c r="BR62" i="13"/>
  <c r="AQ150" i="13"/>
  <c r="BR10" i="13"/>
  <c r="BP21" i="13"/>
  <c r="T21" i="13" s="1"/>
  <c r="BU21" i="13"/>
  <c r="BR26" i="13"/>
  <c r="BU46" i="13"/>
  <c r="BQ46" i="13"/>
  <c r="BT46" i="13"/>
  <c r="BP46" i="13"/>
  <c r="BW46" i="13"/>
  <c r="BS46" i="13"/>
  <c r="BU53" i="13"/>
  <c r="BQ53" i="13"/>
  <c r="BT53" i="13"/>
  <c r="BP53" i="13"/>
  <c r="BW53" i="13"/>
  <c r="BS53" i="13"/>
  <c r="BV55" i="13"/>
  <c r="BU57" i="13"/>
  <c r="BQ57" i="13"/>
  <c r="BT57" i="13"/>
  <c r="BP57" i="13"/>
  <c r="BW57" i="13"/>
  <c r="BS57" i="13"/>
  <c r="X61" i="13"/>
  <c r="BV62" i="13"/>
  <c r="BU64" i="13"/>
  <c r="BQ64" i="13"/>
  <c r="BT64" i="13"/>
  <c r="BP64" i="13"/>
  <c r="BW64" i="13"/>
  <c r="BS64" i="13"/>
  <c r="BW10" i="13"/>
  <c r="BV26" i="13"/>
  <c r="BU48" i="13"/>
  <c r="BQ48" i="13"/>
  <c r="BT48" i="13"/>
  <c r="BP48" i="13"/>
  <c r="BW48" i="13"/>
  <c r="BS48" i="13"/>
  <c r="BT68" i="13"/>
  <c r="BP68" i="13"/>
  <c r="D68" i="13" s="1"/>
  <c r="BU11" i="13"/>
  <c r="BP11" i="13"/>
  <c r="BT11" i="13"/>
  <c r="BT10" i="13"/>
  <c r="BT191" i="13" s="1"/>
  <c r="BR11" i="13"/>
  <c r="AB12" i="13"/>
  <c r="BU26" i="13"/>
  <c r="BR46" i="13"/>
  <c r="BR53" i="13"/>
  <c r="BR57" i="13"/>
  <c r="BR64" i="13"/>
  <c r="H112" i="13"/>
  <c r="H120" i="13"/>
  <c r="BR88" i="13"/>
  <c r="BV88" i="13"/>
  <c r="BQ25" i="13"/>
  <c r="Z25" i="13" s="1"/>
  <c r="BU25" i="13"/>
  <c r="BR47" i="13"/>
  <c r="X47" i="13" s="1"/>
  <c r="BR49" i="13"/>
  <c r="BR54" i="13"/>
  <c r="X54" i="13" s="1"/>
  <c r="BR56" i="13"/>
  <c r="X56" i="13" s="1"/>
  <c r="BR61" i="13"/>
  <c r="BR63" i="13"/>
  <c r="X63" i="13" s="1"/>
  <c r="BR65" i="13"/>
  <c r="X65" i="13" s="1"/>
  <c r="BS88" i="13"/>
  <c r="BW88" i="13"/>
  <c r="BQ89" i="13"/>
  <c r="Q89" i="13" s="1"/>
  <c r="BU89" i="13"/>
  <c r="BR25" i="13"/>
  <c r="BP88" i="13"/>
  <c r="Q88" i="13" s="1"/>
  <c r="BR89" i="13"/>
  <c r="X55" i="4" l="1"/>
  <c r="X53" i="4"/>
  <c r="X48" i="4"/>
  <c r="BT191" i="4"/>
  <c r="Z26" i="4"/>
  <c r="AB11" i="4"/>
  <c r="Q88" i="4"/>
  <c r="X57" i="4"/>
  <c r="AB10" i="4"/>
  <c r="X64" i="8"/>
  <c r="X57" i="8"/>
  <c r="X48" i="8"/>
  <c r="A191" i="8" s="1"/>
  <c r="AB11" i="8"/>
  <c r="AB10" i="8"/>
  <c r="AB11" i="9"/>
  <c r="Q89" i="9"/>
  <c r="X57" i="9"/>
  <c r="X46" i="9"/>
  <c r="Z25" i="9"/>
  <c r="AB10" i="9"/>
  <c r="BT191" i="9"/>
  <c r="X62" i="9"/>
  <c r="X48" i="9"/>
  <c r="X55" i="9"/>
  <c r="X64" i="9"/>
  <c r="X53" i="9"/>
  <c r="Q88" i="10"/>
  <c r="Z26" i="10"/>
  <c r="A191" i="10" s="1"/>
  <c r="X64" i="10"/>
  <c r="X62" i="10"/>
  <c r="X55" i="10"/>
  <c r="X48" i="10"/>
  <c r="AB11" i="10"/>
  <c r="X55" i="11"/>
  <c r="X48" i="11"/>
  <c r="AB10" i="11"/>
  <c r="Q89" i="11"/>
  <c r="X46" i="11"/>
  <c r="Z25" i="11"/>
  <c r="A191" i="11" s="1"/>
  <c r="X53" i="11"/>
  <c r="BT191" i="12"/>
  <c r="X62" i="12"/>
  <c r="X48" i="12"/>
  <c r="A191" i="12" s="1"/>
  <c r="X64" i="12"/>
  <c r="X53" i="12"/>
  <c r="AB11" i="13"/>
  <c r="X48" i="13"/>
  <c r="X46" i="13"/>
  <c r="X62" i="13"/>
  <c r="AB10" i="13"/>
  <c r="X55" i="13"/>
  <c r="X64" i="13"/>
  <c r="X57" i="13"/>
  <c r="X53" i="13"/>
  <c r="Z26" i="13"/>
  <c r="A191" i="13" s="1"/>
  <c r="A191" i="4" l="1"/>
  <c r="A191" i="9"/>
  <c r="BU155" i="7" l="1"/>
  <c r="BT155" i="7"/>
  <c r="BQ155" i="7"/>
  <c r="BP155" i="7"/>
  <c r="AQ155" i="7" s="1"/>
  <c r="D155" i="7"/>
  <c r="BS155" i="7" s="1"/>
  <c r="BU154" i="7"/>
  <c r="BT154" i="7"/>
  <c r="BQ154" i="7"/>
  <c r="BP154" i="7"/>
  <c r="AQ154" i="7" s="1"/>
  <c r="D154" i="7"/>
  <c r="BS154" i="7" s="1"/>
  <c r="BU153" i="7"/>
  <c r="BT153" i="7"/>
  <c r="BQ153" i="7"/>
  <c r="BP153" i="7"/>
  <c r="AQ153" i="7" s="1"/>
  <c r="D153" i="7"/>
  <c r="BS153" i="7" s="1"/>
  <c r="BU152" i="7"/>
  <c r="BT152" i="7"/>
  <c r="BQ152" i="7"/>
  <c r="BP152" i="7"/>
  <c r="AQ152" i="7" s="1"/>
  <c r="D152" i="7"/>
  <c r="BS152" i="7" s="1"/>
  <c r="BU151" i="7"/>
  <c r="BT151" i="7"/>
  <c r="BQ151" i="7"/>
  <c r="BP151" i="7"/>
  <c r="AQ151" i="7" s="1"/>
  <c r="D151" i="7"/>
  <c r="BS151" i="7" s="1"/>
  <c r="BU150" i="7"/>
  <c r="BT150" i="7"/>
  <c r="BQ150" i="7"/>
  <c r="BP150" i="7"/>
  <c r="D150" i="7"/>
  <c r="BS150" i="7" s="1"/>
  <c r="BT145" i="7"/>
  <c r="BQ145" i="7"/>
  <c r="V145" i="7" s="1"/>
  <c r="B145" i="7"/>
  <c r="D138" i="7"/>
  <c r="B134" i="7"/>
  <c r="BQ134" i="7" s="1"/>
  <c r="X134" i="7" s="1"/>
  <c r="B133" i="7"/>
  <c r="BQ133" i="7" s="1"/>
  <c r="X133" i="7" s="1"/>
  <c r="B132" i="7"/>
  <c r="BQ132" i="7" s="1"/>
  <c r="X132" i="7" s="1"/>
  <c r="BU128" i="7"/>
  <c r="BT128" i="7"/>
  <c r="BR128" i="7"/>
  <c r="BQ128" i="7"/>
  <c r="F128" i="7" s="1"/>
  <c r="BU127" i="7"/>
  <c r="BT127" i="7"/>
  <c r="BR127" i="7"/>
  <c r="BQ127" i="7"/>
  <c r="BU126" i="7"/>
  <c r="BT126" i="7"/>
  <c r="BR126" i="7"/>
  <c r="F126" i="7" s="1"/>
  <c r="BQ126" i="7"/>
  <c r="BU125" i="7"/>
  <c r="BT125" i="7"/>
  <c r="BR125" i="7"/>
  <c r="BQ125" i="7"/>
  <c r="F125" i="7"/>
  <c r="BU124" i="7"/>
  <c r="BT124" i="7"/>
  <c r="BR124" i="7"/>
  <c r="BQ124" i="7"/>
  <c r="F124" i="7" s="1"/>
  <c r="BU123" i="7"/>
  <c r="BT123" i="7"/>
  <c r="BR123" i="7"/>
  <c r="BQ123" i="7"/>
  <c r="BU120" i="7"/>
  <c r="BT120" i="7"/>
  <c r="BR120" i="7"/>
  <c r="H120" i="7" s="1"/>
  <c r="BQ120" i="7"/>
  <c r="BU119" i="7"/>
  <c r="BT119" i="7"/>
  <c r="BR119" i="7"/>
  <c r="BQ119" i="7"/>
  <c r="H119" i="7"/>
  <c r="BU118" i="7"/>
  <c r="BT118" i="7"/>
  <c r="BR118" i="7"/>
  <c r="BQ118" i="7"/>
  <c r="H118" i="7" s="1"/>
  <c r="BU117" i="7"/>
  <c r="BT117" i="7"/>
  <c r="BR117" i="7"/>
  <c r="BQ117" i="7"/>
  <c r="BU116" i="7"/>
  <c r="BT116" i="7"/>
  <c r="BR116" i="7"/>
  <c r="H116" i="7" s="1"/>
  <c r="BQ116" i="7"/>
  <c r="BU115" i="7"/>
  <c r="BT115" i="7"/>
  <c r="BR115" i="7"/>
  <c r="BQ115" i="7"/>
  <c r="H115" i="7"/>
  <c r="BU114" i="7"/>
  <c r="BT114" i="7"/>
  <c r="BR114" i="7"/>
  <c r="BQ114" i="7"/>
  <c r="H114" i="7" s="1"/>
  <c r="BU113" i="7"/>
  <c r="BT113" i="7"/>
  <c r="BR113" i="7"/>
  <c r="BQ113" i="7"/>
  <c r="BU112" i="7"/>
  <c r="BT112" i="7"/>
  <c r="BR112" i="7"/>
  <c r="H112" i="7" s="1"/>
  <c r="BQ112" i="7"/>
  <c r="BU111" i="7"/>
  <c r="BT111" i="7"/>
  <c r="BR111" i="7"/>
  <c r="BQ111" i="7"/>
  <c r="H111" i="7" s="1"/>
  <c r="C105" i="7"/>
  <c r="B105" i="7"/>
  <c r="BT96" i="7"/>
  <c r="BP96" i="7"/>
  <c r="BW89" i="7"/>
  <c r="BU89" i="7"/>
  <c r="BT89" i="7"/>
  <c r="BS89" i="7"/>
  <c r="BQ89" i="7"/>
  <c r="BP89" i="7"/>
  <c r="C89" i="7"/>
  <c r="BV89" i="7" s="1"/>
  <c r="BW88" i="7"/>
  <c r="BU88" i="7"/>
  <c r="BR88" i="7"/>
  <c r="C88" i="7"/>
  <c r="BV88" i="7" s="1"/>
  <c r="C84" i="7"/>
  <c r="C83" i="7"/>
  <c r="C82" i="7"/>
  <c r="C81" i="7"/>
  <c r="C80" i="7"/>
  <c r="C68" i="7"/>
  <c r="BT68" i="7" s="1"/>
  <c r="C65" i="7"/>
  <c r="C64" i="7"/>
  <c r="BV63" i="7"/>
  <c r="BU63" i="7"/>
  <c r="BR63" i="7"/>
  <c r="BQ63" i="7"/>
  <c r="BP63" i="7"/>
  <c r="C63" i="7"/>
  <c r="BW62" i="7"/>
  <c r="BV62" i="7"/>
  <c r="BT62" i="7"/>
  <c r="BR62" i="7"/>
  <c r="BP62" i="7"/>
  <c r="C62" i="7"/>
  <c r="C61" i="7"/>
  <c r="BR61" i="7" s="1"/>
  <c r="C57" i="7"/>
  <c r="BW57" i="7" s="1"/>
  <c r="BU56" i="7"/>
  <c r="BR56" i="7"/>
  <c r="BP56" i="7"/>
  <c r="C56" i="7"/>
  <c r="BV56" i="7" s="1"/>
  <c r="BW55" i="7"/>
  <c r="BT55" i="7"/>
  <c r="BR55" i="7"/>
  <c r="C55" i="7"/>
  <c r="BV55" i="7" s="1"/>
  <c r="C54" i="7"/>
  <c r="C53" i="7"/>
  <c r="BV49" i="7"/>
  <c r="BU49" i="7"/>
  <c r="BR49" i="7"/>
  <c r="BQ49" i="7"/>
  <c r="BP49" i="7"/>
  <c r="C49" i="7"/>
  <c r="BW48" i="7"/>
  <c r="BV48" i="7"/>
  <c r="BT48" i="7"/>
  <c r="BR48" i="7"/>
  <c r="BP48" i="7"/>
  <c r="C48" i="7"/>
  <c r="C47" i="7"/>
  <c r="BR47" i="7" s="1"/>
  <c r="C46" i="7"/>
  <c r="BW46" i="7" s="1"/>
  <c r="E42" i="7"/>
  <c r="D42" i="7"/>
  <c r="C42" i="7"/>
  <c r="B42" i="7"/>
  <c r="B41" i="7"/>
  <c r="B40" i="7"/>
  <c r="B39" i="7"/>
  <c r="B38" i="7"/>
  <c r="B37" i="7"/>
  <c r="B36" i="7"/>
  <c r="B35" i="7"/>
  <c r="B34" i="7"/>
  <c r="B33" i="7"/>
  <c r="B32" i="7"/>
  <c r="B31" i="7"/>
  <c r="B30" i="7"/>
  <c r="B29" i="7"/>
  <c r="BW26" i="7"/>
  <c r="BV26" i="7"/>
  <c r="BU26" i="7"/>
  <c r="BR26" i="7"/>
  <c r="BQ26" i="7"/>
  <c r="B26" i="7"/>
  <c r="BW25" i="7"/>
  <c r="BU25" i="7"/>
  <c r="BT25" i="7"/>
  <c r="BS25" i="7"/>
  <c r="BQ25" i="7"/>
  <c r="BP25" i="7"/>
  <c r="B25" i="7"/>
  <c r="BV25" i="7" s="1"/>
  <c r="S21" i="7"/>
  <c r="R21" i="7"/>
  <c r="Q21" i="7"/>
  <c r="P21" i="7"/>
  <c r="O21" i="7"/>
  <c r="N21" i="7"/>
  <c r="M21" i="7"/>
  <c r="L21" i="7"/>
  <c r="K21" i="7"/>
  <c r="J21" i="7"/>
  <c r="I21" i="7"/>
  <c r="H21" i="7"/>
  <c r="G21" i="7"/>
  <c r="F21" i="7"/>
  <c r="E21" i="7"/>
  <c r="D21" i="7"/>
  <c r="C21" i="7"/>
  <c r="B21" i="7" s="1"/>
  <c r="B20" i="7"/>
  <c r="B19" i="7"/>
  <c r="B18" i="7"/>
  <c r="B17" i="7"/>
  <c r="B16" i="7"/>
  <c r="B15" i="7"/>
  <c r="BV12" i="7"/>
  <c r="BR12" i="7"/>
  <c r="BP12" i="7"/>
  <c r="B12" i="7"/>
  <c r="BT12" i="7" s="1"/>
  <c r="B11" i="7"/>
  <c r="BW10" i="7"/>
  <c r="BU10" i="7"/>
  <c r="BR10" i="7"/>
  <c r="BP10" i="7"/>
  <c r="B10" i="7"/>
  <c r="A5" i="7"/>
  <c r="A4" i="7"/>
  <c r="A3" i="7"/>
  <c r="A2" i="7"/>
  <c r="BP21" i="7" l="1"/>
  <c r="BT21" i="7"/>
  <c r="BQ21" i="7"/>
  <c r="T21" i="7" s="1"/>
  <c r="BU21" i="7"/>
  <c r="BU11" i="7"/>
  <c r="BP11" i="7"/>
  <c r="BT11" i="7"/>
  <c r="AB12" i="7"/>
  <c r="BP46" i="7"/>
  <c r="BV46" i="7"/>
  <c r="BQ47" i="7"/>
  <c r="BV47" i="7"/>
  <c r="BU53" i="7"/>
  <c r="BQ53" i="7"/>
  <c r="BS53" i="7"/>
  <c r="BW54" i="7"/>
  <c r="BS54" i="7"/>
  <c r="BT54" i="7"/>
  <c r="BP57" i="7"/>
  <c r="X57" i="7" s="1"/>
  <c r="BV57" i="7"/>
  <c r="BQ61" i="7"/>
  <c r="BV61" i="7"/>
  <c r="BU64" i="7"/>
  <c r="BQ64" i="7"/>
  <c r="BS64" i="7"/>
  <c r="BW65" i="7"/>
  <c r="BS65" i="7"/>
  <c r="BT65" i="7"/>
  <c r="BV10" i="7"/>
  <c r="BQ10" i="7"/>
  <c r="AB10" i="7" s="1"/>
  <c r="BT10" i="7"/>
  <c r="BV11" i="7"/>
  <c r="BQ12" i="7"/>
  <c r="BT26" i="7"/>
  <c r="BP26" i="7"/>
  <c r="Z26" i="7" s="1"/>
  <c r="BS26" i="7"/>
  <c r="BR46" i="7"/>
  <c r="BU48" i="7"/>
  <c r="BQ48" i="7"/>
  <c r="X48" i="7" s="1"/>
  <c r="BS48" i="7"/>
  <c r="BW49" i="7"/>
  <c r="BS49" i="7"/>
  <c r="X49" i="7" s="1"/>
  <c r="BT49" i="7"/>
  <c r="BT53" i="7"/>
  <c r="BP54" i="7"/>
  <c r="X54" i="7" s="1"/>
  <c r="BU54" i="7"/>
  <c r="BP55" i="7"/>
  <c r="BQ56" i="7"/>
  <c r="BR57" i="7"/>
  <c r="BU62" i="7"/>
  <c r="BQ62" i="7"/>
  <c r="X62" i="7" s="1"/>
  <c r="BS62" i="7"/>
  <c r="BW63" i="7"/>
  <c r="BS63" i="7"/>
  <c r="X63" i="7" s="1"/>
  <c r="BT63" i="7"/>
  <c r="BT64" i="7"/>
  <c r="BP65" i="7"/>
  <c r="BU65" i="7"/>
  <c r="BP68" i="7"/>
  <c r="D68" i="7" s="1"/>
  <c r="BQ88" i="7"/>
  <c r="H113" i="7"/>
  <c r="F123" i="7"/>
  <c r="BT132" i="7"/>
  <c r="BT134" i="7"/>
  <c r="BQ11" i="7"/>
  <c r="BW11" i="7"/>
  <c r="BU46" i="7"/>
  <c r="BQ46" i="7"/>
  <c r="BS46" i="7"/>
  <c r="BW47" i="7"/>
  <c r="BS47" i="7"/>
  <c r="BT47" i="7"/>
  <c r="BP53" i="7"/>
  <c r="BV53" i="7"/>
  <c r="BQ54" i="7"/>
  <c r="BV54" i="7"/>
  <c r="BU57" i="7"/>
  <c r="BQ57" i="7"/>
  <c r="BS57" i="7"/>
  <c r="BW61" i="7"/>
  <c r="BS61" i="7"/>
  <c r="BT61" i="7"/>
  <c r="BP64" i="7"/>
  <c r="BV64" i="7"/>
  <c r="BQ65" i="7"/>
  <c r="BV65" i="7"/>
  <c r="BR11" i="7"/>
  <c r="BU12" i="7"/>
  <c r="BT46" i="7"/>
  <c r="BP47" i="7"/>
  <c r="BU47" i="7"/>
  <c r="BR53" i="7"/>
  <c r="BW53" i="7"/>
  <c r="BR54" i="7"/>
  <c r="BU55" i="7"/>
  <c r="BQ55" i="7"/>
  <c r="BS55" i="7"/>
  <c r="BW56" i="7"/>
  <c r="BS56" i="7"/>
  <c r="X56" i="7" s="1"/>
  <c r="BT56" i="7"/>
  <c r="BT57" i="7"/>
  <c r="BP61" i="7"/>
  <c r="BU61" i="7"/>
  <c r="BR64" i="7"/>
  <c r="BW64" i="7"/>
  <c r="BR65" i="7"/>
  <c r="BT88" i="7"/>
  <c r="BP88" i="7"/>
  <c r="Q88" i="7" s="1"/>
  <c r="BS88" i="7"/>
  <c r="H117" i="7"/>
  <c r="F127" i="7"/>
  <c r="BT133" i="7"/>
  <c r="AQ150" i="7"/>
  <c r="BR150" i="7"/>
  <c r="BR151" i="7"/>
  <c r="BR152" i="7"/>
  <c r="BR153" i="7"/>
  <c r="BR154" i="7"/>
  <c r="BR155" i="7"/>
  <c r="BR25" i="7"/>
  <c r="Z25" i="7" s="1"/>
  <c r="BR89" i="7"/>
  <c r="Q89" i="7" s="1"/>
  <c r="D155" i="6"/>
  <c r="BR154" i="6"/>
  <c r="D154" i="6"/>
  <c r="D153" i="6"/>
  <c r="BR152" i="6"/>
  <c r="D152" i="6"/>
  <c r="D151" i="6"/>
  <c r="BR150" i="6"/>
  <c r="D150" i="6"/>
  <c r="B145" i="6"/>
  <c r="D138" i="6"/>
  <c r="BQ134" i="6"/>
  <c r="X134" i="6"/>
  <c r="B134" i="6"/>
  <c r="BT134" i="6" s="1"/>
  <c r="BQ133" i="6"/>
  <c r="X133" i="6"/>
  <c r="B133" i="6"/>
  <c r="BT133" i="6" s="1"/>
  <c r="BQ132" i="6"/>
  <c r="X132" i="6"/>
  <c r="B132" i="6"/>
  <c r="BT132" i="6" s="1"/>
  <c r="BU128" i="6"/>
  <c r="BT128" i="6"/>
  <c r="BR128" i="6"/>
  <c r="BQ128" i="6"/>
  <c r="F128" i="6" s="1"/>
  <c r="BU127" i="6"/>
  <c r="BT127" i="6"/>
  <c r="BR127" i="6"/>
  <c r="BQ127" i="6"/>
  <c r="F127" i="6"/>
  <c r="BU126" i="6"/>
  <c r="BT126" i="6"/>
  <c r="BR126" i="6"/>
  <c r="BQ126" i="6"/>
  <c r="F126" i="6"/>
  <c r="BU125" i="6"/>
  <c r="BT125" i="6"/>
  <c r="BR125" i="6"/>
  <c r="BQ125" i="6"/>
  <c r="F125" i="6" s="1"/>
  <c r="BU124" i="6"/>
  <c r="BT124" i="6"/>
  <c r="BR124" i="6"/>
  <c r="BQ124" i="6"/>
  <c r="F124" i="6" s="1"/>
  <c r="BU123" i="6"/>
  <c r="BT123" i="6"/>
  <c r="BR123" i="6"/>
  <c r="BQ123" i="6"/>
  <c r="F123" i="6"/>
  <c r="BU120" i="6"/>
  <c r="BT120" i="6"/>
  <c r="BR120" i="6"/>
  <c r="BQ120" i="6"/>
  <c r="H120" i="6"/>
  <c r="BU119" i="6"/>
  <c r="BT119" i="6"/>
  <c r="BR119" i="6"/>
  <c r="BQ119" i="6"/>
  <c r="H119" i="6" s="1"/>
  <c r="BU118" i="6"/>
  <c r="BT118" i="6"/>
  <c r="BR118" i="6"/>
  <c r="BQ118" i="6"/>
  <c r="H118" i="6" s="1"/>
  <c r="BU117" i="6"/>
  <c r="BT117" i="6"/>
  <c r="BR117" i="6"/>
  <c r="BQ117" i="6"/>
  <c r="H117" i="6"/>
  <c r="BU116" i="6"/>
  <c r="BT116" i="6"/>
  <c r="BR116" i="6"/>
  <c r="BQ116" i="6"/>
  <c r="H116" i="6"/>
  <c r="BU115" i="6"/>
  <c r="BT115" i="6"/>
  <c r="BR115" i="6"/>
  <c r="BQ115" i="6"/>
  <c r="H115" i="6" s="1"/>
  <c r="BU114" i="6"/>
  <c r="BT114" i="6"/>
  <c r="BR114" i="6"/>
  <c r="BQ114" i="6"/>
  <c r="H114" i="6" s="1"/>
  <c r="BU113" i="6"/>
  <c r="BT113" i="6"/>
  <c r="BR113" i="6"/>
  <c r="BQ113" i="6"/>
  <c r="H113" i="6"/>
  <c r="BU112" i="6"/>
  <c r="BT112" i="6"/>
  <c r="BR112" i="6"/>
  <c r="BQ112" i="6"/>
  <c r="H112" i="6"/>
  <c r="BU111" i="6"/>
  <c r="BT111" i="6"/>
  <c r="BR111" i="6"/>
  <c r="BQ111" i="6"/>
  <c r="H111" i="6" s="1"/>
  <c r="B105" i="6"/>
  <c r="BP96" i="6" s="1"/>
  <c r="C105" i="6" s="1"/>
  <c r="BT96" i="6"/>
  <c r="BU89" i="6"/>
  <c r="BQ89" i="6"/>
  <c r="C89" i="6"/>
  <c r="BT89" i="6" s="1"/>
  <c r="BW88" i="6"/>
  <c r="BT88" i="6"/>
  <c r="BS88" i="6"/>
  <c r="BP88" i="6"/>
  <c r="C88" i="6"/>
  <c r="BV88" i="6" s="1"/>
  <c r="C84" i="6"/>
  <c r="C83" i="6"/>
  <c r="C82" i="6"/>
  <c r="C81" i="6"/>
  <c r="C80" i="6"/>
  <c r="BT68" i="6"/>
  <c r="BP68" i="6"/>
  <c r="D68" i="6" s="1"/>
  <c r="C68" i="6"/>
  <c r="BV65" i="6"/>
  <c r="C65" i="6"/>
  <c r="BW64" i="6"/>
  <c r="BU64" i="6"/>
  <c r="BT64" i="6"/>
  <c r="BS64" i="6"/>
  <c r="BQ64" i="6"/>
  <c r="BP64" i="6"/>
  <c r="C64" i="6"/>
  <c r="BV64" i="6" s="1"/>
  <c r="C63" i="6"/>
  <c r="BW62" i="6"/>
  <c r="BU62" i="6"/>
  <c r="BT62" i="6"/>
  <c r="BS62" i="6"/>
  <c r="BQ62" i="6"/>
  <c r="BP62" i="6"/>
  <c r="C62" i="6"/>
  <c r="BV62" i="6" s="1"/>
  <c r="BV61" i="6"/>
  <c r="C61" i="6"/>
  <c r="BW57" i="6"/>
  <c r="BU57" i="6"/>
  <c r="BT57" i="6"/>
  <c r="BS57" i="6"/>
  <c r="BQ57" i="6"/>
  <c r="BP57" i="6"/>
  <c r="C57" i="6"/>
  <c r="BV57" i="6" s="1"/>
  <c r="C56" i="6"/>
  <c r="BW55" i="6"/>
  <c r="BU55" i="6"/>
  <c r="BT55" i="6"/>
  <c r="BS55" i="6"/>
  <c r="BQ55" i="6"/>
  <c r="BP55" i="6"/>
  <c r="C55" i="6"/>
  <c r="BV55" i="6" s="1"/>
  <c r="BV54" i="6"/>
  <c r="C54" i="6"/>
  <c r="BW53" i="6"/>
  <c r="BU53" i="6"/>
  <c r="BT53" i="6"/>
  <c r="BS53" i="6"/>
  <c r="BQ53" i="6"/>
  <c r="BP53" i="6"/>
  <c r="C53" i="6"/>
  <c r="BV53" i="6" s="1"/>
  <c r="C49" i="6"/>
  <c r="BW48" i="6"/>
  <c r="BU48" i="6"/>
  <c r="BT48" i="6"/>
  <c r="BS48" i="6"/>
  <c r="BQ48" i="6"/>
  <c r="BP48" i="6"/>
  <c r="C48" i="6"/>
  <c r="BV48" i="6" s="1"/>
  <c r="BW47" i="6"/>
  <c r="BS47" i="6"/>
  <c r="BR47" i="6"/>
  <c r="C47" i="6"/>
  <c r="BW46" i="6"/>
  <c r="BU46" i="6"/>
  <c r="BT46" i="6"/>
  <c r="BS46" i="6"/>
  <c r="BQ46" i="6"/>
  <c r="BP46" i="6"/>
  <c r="C46" i="6"/>
  <c r="BV46" i="6" s="1"/>
  <c r="E42" i="6"/>
  <c r="D42" i="6"/>
  <c r="C42" i="6"/>
  <c r="B42" i="6" s="1"/>
  <c r="B41" i="6"/>
  <c r="B40" i="6"/>
  <c r="B39" i="6"/>
  <c r="B38" i="6"/>
  <c r="B37" i="6"/>
  <c r="B36" i="6"/>
  <c r="B35" i="6"/>
  <c r="B34" i="6"/>
  <c r="B33" i="6"/>
  <c r="B32" i="6"/>
  <c r="B31" i="6"/>
  <c r="B30" i="6"/>
  <c r="B29" i="6"/>
  <c r="BW26" i="6"/>
  <c r="BT26" i="6"/>
  <c r="BS26" i="6"/>
  <c r="BP26" i="6"/>
  <c r="B26" i="6"/>
  <c r="BV26" i="6" s="1"/>
  <c r="BU25" i="6"/>
  <c r="B25" i="6"/>
  <c r="BU21" i="6"/>
  <c r="S21" i="6"/>
  <c r="R21" i="6"/>
  <c r="Q21" i="6"/>
  <c r="P21" i="6"/>
  <c r="O21" i="6"/>
  <c r="N21" i="6"/>
  <c r="M21" i="6"/>
  <c r="L21" i="6"/>
  <c r="K21" i="6"/>
  <c r="J21" i="6"/>
  <c r="I21" i="6"/>
  <c r="H21" i="6"/>
  <c r="G21" i="6"/>
  <c r="F21" i="6"/>
  <c r="E21" i="6"/>
  <c r="D21" i="6"/>
  <c r="C21" i="6"/>
  <c r="B21" i="6" s="1"/>
  <c r="B20" i="6"/>
  <c r="B19" i="6"/>
  <c r="B18" i="6"/>
  <c r="B17" i="6"/>
  <c r="B16" i="6"/>
  <c r="B15" i="6"/>
  <c r="BT12" i="6"/>
  <c r="BR12" i="6"/>
  <c r="B12" i="6"/>
  <c r="BU11" i="6"/>
  <c r="BT11" i="6"/>
  <c r="BP11" i="6"/>
  <c r="B11" i="6"/>
  <c r="BW11" i="6" s="1"/>
  <c r="BV10" i="6"/>
  <c r="BU10" i="6"/>
  <c r="BT10" i="6"/>
  <c r="BQ10" i="6"/>
  <c r="BP10" i="6"/>
  <c r="B10" i="6"/>
  <c r="BW10" i="6" s="1"/>
  <c r="A5" i="6"/>
  <c r="A4" i="6"/>
  <c r="A3" i="6"/>
  <c r="A2" i="6"/>
  <c r="X64" i="7" l="1"/>
  <c r="X61" i="7"/>
  <c r="X47" i="7"/>
  <c r="AB11" i="7"/>
  <c r="X53" i="7"/>
  <c r="X65" i="7"/>
  <c r="X55" i="7"/>
  <c r="BT191" i="7"/>
  <c r="X46" i="7"/>
  <c r="A191" i="7" s="1"/>
  <c r="BU49" i="6"/>
  <c r="BQ49" i="6"/>
  <c r="BT49" i="6"/>
  <c r="BP49" i="6"/>
  <c r="X49" i="6" s="1"/>
  <c r="BW49" i="6"/>
  <c r="BS49" i="6"/>
  <c r="BU56" i="6"/>
  <c r="BQ56" i="6"/>
  <c r="BT56" i="6"/>
  <c r="BP56" i="6"/>
  <c r="BW56" i="6"/>
  <c r="BS56" i="6"/>
  <c r="BU63" i="6"/>
  <c r="BQ63" i="6"/>
  <c r="BW63" i="6"/>
  <c r="BT63" i="6"/>
  <c r="BP63" i="6"/>
  <c r="BS63" i="6"/>
  <c r="BT21" i="6"/>
  <c r="BQ21" i="6"/>
  <c r="T21" i="6" s="1"/>
  <c r="BT25" i="6"/>
  <c r="BP25" i="6"/>
  <c r="BW25" i="6"/>
  <c r="BS25" i="6"/>
  <c r="BV25" i="6"/>
  <c r="BR49" i="6"/>
  <c r="BR56" i="6"/>
  <c r="BR63" i="6"/>
  <c r="BU151" i="6"/>
  <c r="BQ151" i="6"/>
  <c r="BT151" i="6"/>
  <c r="BP151" i="6"/>
  <c r="AQ151" i="6" s="1"/>
  <c r="BS151" i="6"/>
  <c r="BU153" i="6"/>
  <c r="BQ153" i="6"/>
  <c r="BT153" i="6"/>
  <c r="BP153" i="6"/>
  <c r="AQ153" i="6" s="1"/>
  <c r="BS153" i="6"/>
  <c r="BU155" i="6"/>
  <c r="BQ155" i="6"/>
  <c r="BS155" i="6"/>
  <c r="BT155" i="6"/>
  <c r="BP155" i="6"/>
  <c r="AQ155" i="6" s="1"/>
  <c r="BQ25" i="6"/>
  <c r="BV49" i="6"/>
  <c r="BU54" i="6"/>
  <c r="BQ54" i="6"/>
  <c r="BW54" i="6"/>
  <c r="BS54" i="6"/>
  <c r="BT54" i="6"/>
  <c r="BP54" i="6"/>
  <c r="X54" i="6" s="1"/>
  <c r="BV56" i="6"/>
  <c r="BU61" i="6"/>
  <c r="BQ61" i="6"/>
  <c r="BT61" i="6"/>
  <c r="BP61" i="6"/>
  <c r="BW61" i="6"/>
  <c r="BS61" i="6"/>
  <c r="BV63" i="6"/>
  <c r="BU65" i="6"/>
  <c r="BQ65" i="6"/>
  <c r="BT65" i="6"/>
  <c r="BP65" i="6"/>
  <c r="BW65" i="6"/>
  <c r="BS65" i="6"/>
  <c r="BT145" i="6"/>
  <c r="BQ145" i="6"/>
  <c r="V145" i="6" s="1"/>
  <c r="BR151" i="6"/>
  <c r="BR153" i="6"/>
  <c r="BR155" i="6"/>
  <c r="BV12" i="6"/>
  <c r="BQ12" i="6"/>
  <c r="BU12" i="6"/>
  <c r="BP12" i="6"/>
  <c r="BP21" i="6"/>
  <c r="BR25" i="6"/>
  <c r="BU47" i="6"/>
  <c r="BQ47" i="6"/>
  <c r="BT47" i="6"/>
  <c r="BP47" i="6"/>
  <c r="X47" i="6" s="1"/>
  <c r="BV47" i="6"/>
  <c r="BR54" i="6"/>
  <c r="BR61" i="6"/>
  <c r="BR65" i="6"/>
  <c r="BU150" i="6"/>
  <c r="BQ150" i="6"/>
  <c r="BS150" i="6"/>
  <c r="BT150" i="6"/>
  <c r="BP150" i="6"/>
  <c r="AQ150" i="6" s="1"/>
  <c r="BU152" i="6"/>
  <c r="BQ152" i="6"/>
  <c r="BT152" i="6"/>
  <c r="BP152" i="6"/>
  <c r="AQ152" i="6" s="1"/>
  <c r="BS152" i="6"/>
  <c r="BU154" i="6"/>
  <c r="BQ154" i="6"/>
  <c r="BS154" i="6"/>
  <c r="BT154" i="6"/>
  <c r="BP154" i="6"/>
  <c r="AQ154" i="6" s="1"/>
  <c r="BV89" i="6"/>
  <c r="BR10" i="6"/>
  <c r="AB10" i="6" s="1"/>
  <c r="BQ11" i="6"/>
  <c r="AB11" i="6" s="1"/>
  <c r="BV11" i="6"/>
  <c r="BT191" i="6" s="1"/>
  <c r="BQ26" i="6"/>
  <c r="Z26" i="6" s="1"/>
  <c r="BU26" i="6"/>
  <c r="BR46" i="6"/>
  <c r="X46" i="6" s="1"/>
  <c r="BR48" i="6"/>
  <c r="X48" i="6" s="1"/>
  <c r="BR53" i="6"/>
  <c r="X53" i="6" s="1"/>
  <c r="BR55" i="6"/>
  <c r="X55" i="6" s="1"/>
  <c r="BR57" i="6"/>
  <c r="X57" i="6" s="1"/>
  <c r="BR62" i="6"/>
  <c r="X62" i="6" s="1"/>
  <c r="BR64" i="6"/>
  <c r="X64" i="6" s="1"/>
  <c r="BQ88" i="6"/>
  <c r="BU88" i="6"/>
  <c r="BS89" i="6"/>
  <c r="BW89" i="6"/>
  <c r="BR89" i="6"/>
  <c r="BR11" i="6"/>
  <c r="BR26" i="6"/>
  <c r="BR88" i="6"/>
  <c r="BP89" i="6"/>
  <c r="Q89" i="6" s="1"/>
  <c r="BV155" i="5"/>
  <c r="BU155" i="5"/>
  <c r="BT155" i="5"/>
  <c r="BR155" i="5"/>
  <c r="BQ155" i="5"/>
  <c r="AU155" i="5" s="1"/>
  <c r="D155" i="5"/>
  <c r="BS155" i="5" s="1"/>
  <c r="BV154" i="5"/>
  <c r="BU154" i="5"/>
  <c r="BT154" i="5"/>
  <c r="BR154" i="5"/>
  <c r="BQ154" i="5"/>
  <c r="AU154" i="5" s="1"/>
  <c r="D154" i="5"/>
  <c r="BS154" i="5" s="1"/>
  <c r="BV153" i="5"/>
  <c r="BU153" i="5"/>
  <c r="BT153" i="5"/>
  <c r="BR153" i="5"/>
  <c r="BQ153" i="5"/>
  <c r="AU153" i="5" s="1"/>
  <c r="D153" i="5"/>
  <c r="BS153" i="5" s="1"/>
  <c r="BV152" i="5"/>
  <c r="BU152" i="5"/>
  <c r="BT152" i="5"/>
  <c r="BR152" i="5"/>
  <c r="BQ152" i="5"/>
  <c r="AU152" i="5" s="1"/>
  <c r="D152" i="5"/>
  <c r="BS152" i="5" s="1"/>
  <c r="BV151" i="5"/>
  <c r="BU151" i="5"/>
  <c r="BT151" i="5"/>
  <c r="BR151" i="5"/>
  <c r="BQ151" i="5"/>
  <c r="AU151" i="5" s="1"/>
  <c r="D151" i="5"/>
  <c r="BS151" i="5" s="1"/>
  <c r="BV150" i="5"/>
  <c r="BU150" i="5"/>
  <c r="BT150" i="5"/>
  <c r="BR150" i="5"/>
  <c r="BQ150" i="5"/>
  <c r="D150" i="5"/>
  <c r="BS150" i="5" s="1"/>
  <c r="BT145" i="5"/>
  <c r="BQ145" i="5"/>
  <c r="V145" i="5" s="1"/>
  <c r="B145" i="5"/>
  <c r="D138" i="5"/>
  <c r="BT134" i="5"/>
  <c r="B134" i="5"/>
  <c r="BQ134" i="5" s="1"/>
  <c r="X134" i="5" s="1"/>
  <c r="BT133" i="5"/>
  <c r="B133" i="5"/>
  <c r="BQ133" i="5" s="1"/>
  <c r="X133" i="5" s="1"/>
  <c r="BT132" i="5"/>
  <c r="B132" i="5"/>
  <c r="BQ132" i="5" s="1"/>
  <c r="X132" i="5" s="1"/>
  <c r="BU128" i="5"/>
  <c r="BT128" i="5"/>
  <c r="BR128" i="5"/>
  <c r="BQ128" i="5"/>
  <c r="F128" i="5"/>
  <c r="BU127" i="5"/>
  <c r="BT127" i="5"/>
  <c r="BR127" i="5"/>
  <c r="BQ127" i="5"/>
  <c r="F127" i="5" s="1"/>
  <c r="BU126" i="5"/>
  <c r="BT126" i="5"/>
  <c r="BR126" i="5"/>
  <c r="BQ126" i="5"/>
  <c r="F126" i="5" s="1"/>
  <c r="BU125" i="5"/>
  <c r="BT125" i="5"/>
  <c r="BR125" i="5"/>
  <c r="BQ125" i="5"/>
  <c r="F125" i="5"/>
  <c r="BU124" i="5"/>
  <c r="BT124" i="5"/>
  <c r="BR124" i="5"/>
  <c r="BQ124" i="5"/>
  <c r="F124" i="5"/>
  <c r="BU123" i="5"/>
  <c r="BT123" i="5"/>
  <c r="BR123" i="5"/>
  <c r="BQ123" i="5"/>
  <c r="F123" i="5" s="1"/>
  <c r="BU120" i="5"/>
  <c r="BT120" i="5"/>
  <c r="BR120" i="5"/>
  <c r="BQ120" i="5"/>
  <c r="H120" i="5" s="1"/>
  <c r="BU119" i="5"/>
  <c r="BT119" i="5"/>
  <c r="BR119" i="5"/>
  <c r="BQ119" i="5"/>
  <c r="H119" i="5"/>
  <c r="BU118" i="5"/>
  <c r="BT118" i="5"/>
  <c r="BR118" i="5"/>
  <c r="BQ118" i="5"/>
  <c r="H118" i="5"/>
  <c r="BU117" i="5"/>
  <c r="BT117" i="5"/>
  <c r="BR117" i="5"/>
  <c r="BQ117" i="5"/>
  <c r="H117" i="5" s="1"/>
  <c r="BU116" i="5"/>
  <c r="BT116" i="5"/>
  <c r="BR116" i="5"/>
  <c r="BQ116" i="5"/>
  <c r="H116" i="5" s="1"/>
  <c r="BU115" i="5"/>
  <c r="BT115" i="5"/>
  <c r="BR115" i="5"/>
  <c r="BQ115" i="5"/>
  <c r="H115" i="5"/>
  <c r="BU114" i="5"/>
  <c r="BT114" i="5"/>
  <c r="BR114" i="5"/>
  <c r="BQ114" i="5"/>
  <c r="H114" i="5"/>
  <c r="BU113" i="5"/>
  <c r="BT113" i="5"/>
  <c r="BR113" i="5"/>
  <c r="BQ113" i="5"/>
  <c r="H113" i="5" s="1"/>
  <c r="BU112" i="5"/>
  <c r="BT112" i="5"/>
  <c r="BR112" i="5"/>
  <c r="BQ112" i="5"/>
  <c r="H112" i="5" s="1"/>
  <c r="BU111" i="5"/>
  <c r="BT111" i="5"/>
  <c r="BR111" i="5"/>
  <c r="BQ111" i="5"/>
  <c r="H111" i="5"/>
  <c r="C105" i="5"/>
  <c r="B105" i="5"/>
  <c r="BT96" i="5" s="1"/>
  <c r="BP96" i="5"/>
  <c r="BW89" i="5"/>
  <c r="BT89" i="5"/>
  <c r="BS89" i="5"/>
  <c r="BP89" i="5"/>
  <c r="C89" i="5"/>
  <c r="BV89" i="5" s="1"/>
  <c r="BU88" i="5"/>
  <c r="BQ88" i="5"/>
  <c r="C88" i="5"/>
  <c r="BT88" i="5" s="1"/>
  <c r="C84" i="5"/>
  <c r="C83" i="5"/>
  <c r="C82" i="5"/>
  <c r="C81" i="5"/>
  <c r="C80" i="5"/>
  <c r="C68" i="5"/>
  <c r="BT68" i="5" s="1"/>
  <c r="BW65" i="5"/>
  <c r="BU65" i="5"/>
  <c r="BT65" i="5"/>
  <c r="BS65" i="5"/>
  <c r="BQ65" i="5"/>
  <c r="BP65" i="5"/>
  <c r="C65" i="5"/>
  <c r="BV65" i="5" s="1"/>
  <c r="C64" i="5"/>
  <c r="BU64" i="5" s="1"/>
  <c r="BW63" i="5"/>
  <c r="BU63" i="5"/>
  <c r="BT63" i="5"/>
  <c r="BS63" i="5"/>
  <c r="BQ63" i="5"/>
  <c r="BP63" i="5"/>
  <c r="C63" i="5"/>
  <c r="BV63" i="5" s="1"/>
  <c r="C62" i="5"/>
  <c r="BU62" i="5" s="1"/>
  <c r="BW61" i="5"/>
  <c r="BU61" i="5"/>
  <c r="BT61" i="5"/>
  <c r="BS61" i="5"/>
  <c r="BQ61" i="5"/>
  <c r="BP61" i="5"/>
  <c r="C61" i="5"/>
  <c r="BV61" i="5" s="1"/>
  <c r="C57" i="5"/>
  <c r="BU57" i="5" s="1"/>
  <c r="BW56" i="5"/>
  <c r="BU56" i="5"/>
  <c r="BT56" i="5"/>
  <c r="BS56" i="5"/>
  <c r="BQ56" i="5"/>
  <c r="BP56" i="5"/>
  <c r="C56" i="5"/>
  <c r="BV56" i="5" s="1"/>
  <c r="C55" i="5"/>
  <c r="BU55" i="5" s="1"/>
  <c r="BW54" i="5"/>
  <c r="BU54" i="5"/>
  <c r="BT54" i="5"/>
  <c r="BS54" i="5"/>
  <c r="BQ54" i="5"/>
  <c r="BP54" i="5"/>
  <c r="C54" i="5"/>
  <c r="BV54" i="5" s="1"/>
  <c r="C53" i="5"/>
  <c r="BU53" i="5" s="1"/>
  <c r="BW49" i="5"/>
  <c r="BU49" i="5"/>
  <c r="BT49" i="5"/>
  <c r="BS49" i="5"/>
  <c r="BQ49" i="5"/>
  <c r="BP49" i="5"/>
  <c r="C49" i="5"/>
  <c r="BV49" i="5" s="1"/>
  <c r="BR48" i="5"/>
  <c r="C48" i="5"/>
  <c r="BV48" i="5" s="1"/>
  <c r="BW47" i="5"/>
  <c r="BU47" i="5"/>
  <c r="BT47" i="5"/>
  <c r="BS47" i="5"/>
  <c r="BQ47" i="5"/>
  <c r="BP47" i="5"/>
  <c r="C47" i="5"/>
  <c r="BV47" i="5" s="1"/>
  <c r="BR46" i="5"/>
  <c r="C46" i="5"/>
  <c r="E42" i="5"/>
  <c r="D42" i="5"/>
  <c r="C42" i="5"/>
  <c r="B42" i="5"/>
  <c r="B41" i="5"/>
  <c r="B40" i="5"/>
  <c r="B39" i="5"/>
  <c r="B38" i="5"/>
  <c r="B37" i="5"/>
  <c r="B36" i="5"/>
  <c r="B35" i="5"/>
  <c r="B34" i="5"/>
  <c r="B33" i="5"/>
  <c r="B32" i="5"/>
  <c r="B31" i="5"/>
  <c r="B30" i="5"/>
  <c r="B29" i="5"/>
  <c r="BU26" i="5"/>
  <c r="BQ26" i="5"/>
  <c r="B26" i="5"/>
  <c r="BT26" i="5" s="1"/>
  <c r="BW25" i="5"/>
  <c r="BT25" i="5"/>
  <c r="BS25" i="5"/>
  <c r="BP25" i="5"/>
  <c r="B25" i="5"/>
  <c r="BV25" i="5" s="1"/>
  <c r="BQ21" i="5"/>
  <c r="S21" i="5"/>
  <c r="R21" i="5"/>
  <c r="Q21" i="5"/>
  <c r="P21" i="5"/>
  <c r="O21" i="5"/>
  <c r="N21" i="5"/>
  <c r="M21" i="5"/>
  <c r="L21" i="5"/>
  <c r="K21" i="5"/>
  <c r="J21" i="5"/>
  <c r="I21" i="5"/>
  <c r="H21" i="5"/>
  <c r="G21" i="5"/>
  <c r="F21" i="5"/>
  <c r="E21" i="5"/>
  <c r="D21" i="5"/>
  <c r="C21" i="5"/>
  <c r="B21" i="5"/>
  <c r="B20" i="5"/>
  <c r="B19" i="5"/>
  <c r="B18" i="5"/>
  <c r="B17" i="5"/>
  <c r="B16" i="5"/>
  <c r="B15" i="5"/>
  <c r="BV12" i="5"/>
  <c r="BU12" i="5"/>
  <c r="BT12" i="5"/>
  <c r="BQ12" i="5"/>
  <c r="BP12" i="5"/>
  <c r="B12" i="5"/>
  <c r="BR12" i="5" s="1"/>
  <c r="BV11" i="5"/>
  <c r="BQ11" i="5"/>
  <c r="B11" i="5"/>
  <c r="BU11" i="5" s="1"/>
  <c r="B10" i="5"/>
  <c r="A5" i="5"/>
  <c r="A4" i="5"/>
  <c r="A3" i="5"/>
  <c r="A2" i="5"/>
  <c r="X65" i="6" l="1"/>
  <c r="X61" i="6"/>
  <c r="X63" i="6"/>
  <c r="X56" i="6"/>
  <c r="Q88" i="6"/>
  <c r="AB12" i="6"/>
  <c r="Z25" i="6"/>
  <c r="A191" i="6" s="1"/>
  <c r="BV10" i="5"/>
  <c r="BQ10" i="5"/>
  <c r="BU10" i="5"/>
  <c r="BP10" i="5"/>
  <c r="BT10" i="5"/>
  <c r="BW10" i="5"/>
  <c r="BP21" i="5"/>
  <c r="BT21" i="5"/>
  <c r="BU21" i="5"/>
  <c r="AB12" i="5"/>
  <c r="BU46" i="5"/>
  <c r="BQ46" i="5"/>
  <c r="BT46" i="5"/>
  <c r="BP46" i="5"/>
  <c r="X46" i="5" s="1"/>
  <c r="BW46" i="5"/>
  <c r="BS46" i="5"/>
  <c r="X47" i="5"/>
  <c r="AU150" i="5"/>
  <c r="T21" i="5"/>
  <c r="BR10" i="5"/>
  <c r="BV46" i="5"/>
  <c r="BU48" i="5"/>
  <c r="BQ48" i="5"/>
  <c r="BW48" i="5"/>
  <c r="BS48" i="5"/>
  <c r="BT48" i="5"/>
  <c r="BP48" i="5"/>
  <c r="X48" i="5" s="1"/>
  <c r="X54" i="5"/>
  <c r="X61" i="5"/>
  <c r="X65" i="5"/>
  <c r="BR53" i="5"/>
  <c r="BV53" i="5"/>
  <c r="BR55" i="5"/>
  <c r="BV55" i="5"/>
  <c r="BR62" i="5"/>
  <c r="BV62" i="5"/>
  <c r="BR11" i="5"/>
  <c r="BV26" i="5"/>
  <c r="BS55" i="5"/>
  <c r="BW55" i="5"/>
  <c r="BS57" i="5"/>
  <c r="BW57" i="5"/>
  <c r="BS62" i="5"/>
  <c r="BS64" i="5"/>
  <c r="BW64" i="5"/>
  <c r="BR88" i="5"/>
  <c r="BV88" i="5"/>
  <c r="BT11" i="5"/>
  <c r="BQ25" i="5"/>
  <c r="BU25" i="5"/>
  <c r="BS26" i="5"/>
  <c r="BW26" i="5"/>
  <c r="BR47" i="5"/>
  <c r="BR49" i="5"/>
  <c r="X49" i="5" s="1"/>
  <c r="BP53" i="5"/>
  <c r="BT53" i="5"/>
  <c r="BR54" i="5"/>
  <c r="BP55" i="5"/>
  <c r="BT55" i="5"/>
  <c r="BR56" i="5"/>
  <c r="X56" i="5" s="1"/>
  <c r="BP57" i="5"/>
  <c r="BT57" i="5"/>
  <c r="BR61" i="5"/>
  <c r="BP62" i="5"/>
  <c r="X62" i="5" s="1"/>
  <c r="BT62" i="5"/>
  <c r="BR63" i="5"/>
  <c r="X63" i="5" s="1"/>
  <c r="BP64" i="5"/>
  <c r="BT64" i="5"/>
  <c r="BR65" i="5"/>
  <c r="BP68" i="5"/>
  <c r="D68" i="5" s="1"/>
  <c r="BS88" i="5"/>
  <c r="BW88" i="5"/>
  <c r="BQ89" i="5"/>
  <c r="BU89" i="5"/>
  <c r="BR57" i="5"/>
  <c r="BV57" i="5"/>
  <c r="BR64" i="5"/>
  <c r="BV64" i="5"/>
  <c r="BW11" i="5"/>
  <c r="BR26" i="5"/>
  <c r="BS53" i="5"/>
  <c r="BW53" i="5"/>
  <c r="BW62" i="5"/>
  <c r="BP11" i="5"/>
  <c r="AB11" i="5" s="1"/>
  <c r="BR25" i="5"/>
  <c r="BP26" i="5"/>
  <c r="BQ53" i="5"/>
  <c r="BQ55" i="5"/>
  <c r="BQ57" i="5"/>
  <c r="BQ62" i="5"/>
  <c r="BQ64" i="5"/>
  <c r="BP88" i="5"/>
  <c r="Q88" i="5" s="1"/>
  <c r="BR89" i="5"/>
  <c r="D155" i="1"/>
  <c r="BS155" i="1" s="1"/>
  <c r="D154" i="1"/>
  <c r="BS154" i="1" s="1"/>
  <c r="D153" i="1"/>
  <c r="BS153" i="1" s="1"/>
  <c r="D152" i="1"/>
  <c r="BS152" i="1" s="1"/>
  <c r="D151" i="1"/>
  <c r="BS151" i="1" s="1"/>
  <c r="D150" i="1"/>
  <c r="BS150" i="1" s="1"/>
  <c r="B145" i="1"/>
  <c r="BT145" i="1" s="1"/>
  <c r="D138" i="1"/>
  <c r="BT134" i="1"/>
  <c r="BQ134" i="1"/>
  <c r="X134" i="1"/>
  <c r="B134" i="1"/>
  <c r="BT133" i="1"/>
  <c r="BQ133" i="1"/>
  <c r="X133" i="1"/>
  <c r="B133" i="1"/>
  <c r="BT132" i="1"/>
  <c r="BQ132" i="1"/>
  <c r="X132" i="1"/>
  <c r="B132" i="1"/>
  <c r="BU128" i="1"/>
  <c r="BT128" i="1"/>
  <c r="BR128" i="1"/>
  <c r="BQ128" i="1"/>
  <c r="BU127" i="1"/>
  <c r="BT127" i="1"/>
  <c r="BR127" i="1"/>
  <c r="BQ127" i="1"/>
  <c r="F127" i="1" s="1"/>
  <c r="BU126" i="1"/>
  <c r="BT126" i="1"/>
  <c r="BR126" i="1"/>
  <c r="BQ126" i="1"/>
  <c r="F126" i="1" s="1"/>
  <c r="BU125" i="1"/>
  <c r="BT125" i="1"/>
  <c r="BR125" i="1"/>
  <c r="BQ125" i="1"/>
  <c r="BU124" i="1"/>
  <c r="BT124" i="1"/>
  <c r="BR124" i="1"/>
  <c r="BQ124" i="1"/>
  <c r="BU123" i="1"/>
  <c r="BT123" i="1"/>
  <c r="BR123" i="1"/>
  <c r="BQ123" i="1"/>
  <c r="BU120" i="1"/>
  <c r="BT120" i="1"/>
  <c r="BR120" i="1"/>
  <c r="BQ120" i="1"/>
  <c r="H120" i="1" s="1"/>
  <c r="BU119" i="1"/>
  <c r="BT119" i="1"/>
  <c r="BR119" i="1"/>
  <c r="BQ119" i="1"/>
  <c r="H119" i="1" s="1"/>
  <c r="BU118" i="1"/>
  <c r="BT118" i="1"/>
  <c r="BR118" i="1"/>
  <c r="BQ118" i="1"/>
  <c r="BU117" i="1"/>
  <c r="BT117" i="1"/>
  <c r="BR117" i="1"/>
  <c r="BQ117" i="1"/>
  <c r="H117" i="1" s="1"/>
  <c r="BU116" i="1"/>
  <c r="BT116" i="1"/>
  <c r="BR116" i="1"/>
  <c r="BQ116" i="1"/>
  <c r="H116" i="1" s="1"/>
  <c r="BU115" i="1"/>
  <c r="BT115" i="1"/>
  <c r="BR115" i="1"/>
  <c r="BQ115" i="1"/>
  <c r="BU114" i="1"/>
  <c r="BT114" i="1"/>
  <c r="BR114" i="1"/>
  <c r="BQ114" i="1"/>
  <c r="H114" i="1" s="1"/>
  <c r="BU113" i="1"/>
  <c r="BT113" i="1"/>
  <c r="BR113" i="1"/>
  <c r="BQ113" i="1"/>
  <c r="BU112" i="1"/>
  <c r="BT112" i="1"/>
  <c r="BR112" i="1"/>
  <c r="BQ112" i="1"/>
  <c r="BU111" i="1"/>
  <c r="BT111" i="1"/>
  <c r="BR111" i="1"/>
  <c r="BQ111" i="1"/>
  <c r="B105" i="1"/>
  <c r="BP96" i="1" s="1"/>
  <c r="C105" i="1" s="1"/>
  <c r="BT96" i="1"/>
  <c r="BU89" i="1"/>
  <c r="C89" i="1"/>
  <c r="BV89" i="1" s="1"/>
  <c r="C88" i="1"/>
  <c r="BV88" i="1" s="1"/>
  <c r="C84" i="1"/>
  <c r="C83" i="1"/>
  <c r="C82" i="1"/>
  <c r="C81" i="1"/>
  <c r="C80" i="1"/>
  <c r="C68" i="1"/>
  <c r="BT68" i="1" s="1"/>
  <c r="C65" i="1"/>
  <c r="BT65" i="1" s="1"/>
  <c r="C64" i="1"/>
  <c r="BT64" i="1" s="1"/>
  <c r="C63" i="1"/>
  <c r="C62" i="1"/>
  <c r="BR62" i="1" s="1"/>
  <c r="BT61" i="1"/>
  <c r="C61" i="1"/>
  <c r="BR61" i="1" s="1"/>
  <c r="C57" i="1"/>
  <c r="BT57" i="1" s="1"/>
  <c r="C56" i="1"/>
  <c r="C55" i="1"/>
  <c r="BR55" i="1" s="1"/>
  <c r="C54" i="1"/>
  <c r="BT54" i="1" s="1"/>
  <c r="C53" i="1"/>
  <c r="BT53" i="1" s="1"/>
  <c r="C49" i="1"/>
  <c r="C48" i="1"/>
  <c r="BR48" i="1" s="1"/>
  <c r="BT47" i="1"/>
  <c r="C47" i="1"/>
  <c r="BR47" i="1" s="1"/>
  <c r="C46" i="1"/>
  <c r="BT46" i="1" s="1"/>
  <c r="E42" i="1"/>
  <c r="D42" i="1"/>
  <c r="C42" i="1"/>
  <c r="B41" i="1"/>
  <c r="B40" i="1"/>
  <c r="B39" i="1"/>
  <c r="B38" i="1"/>
  <c r="B37" i="1"/>
  <c r="B36" i="1"/>
  <c r="B35" i="1"/>
  <c r="B34" i="1"/>
  <c r="B33" i="1"/>
  <c r="B32" i="1"/>
  <c r="B31" i="1"/>
  <c r="B30" i="1"/>
  <c r="B29" i="1"/>
  <c r="BU26" i="1"/>
  <c r="B26" i="1"/>
  <c r="BT26" i="1" s="1"/>
  <c r="B25" i="1"/>
  <c r="BV25" i="1" s="1"/>
  <c r="S21" i="1"/>
  <c r="R21" i="1"/>
  <c r="Q21" i="1"/>
  <c r="P21" i="1"/>
  <c r="O21" i="1"/>
  <c r="N21" i="1"/>
  <c r="M21" i="1"/>
  <c r="L21" i="1"/>
  <c r="K21" i="1"/>
  <c r="J21" i="1"/>
  <c r="I21" i="1"/>
  <c r="H21" i="1"/>
  <c r="G21" i="1"/>
  <c r="F21" i="1"/>
  <c r="E21" i="1"/>
  <c r="D21" i="1"/>
  <c r="C21" i="1"/>
  <c r="B20" i="1"/>
  <c r="B19" i="1"/>
  <c r="B18" i="1"/>
  <c r="B17" i="1"/>
  <c r="B16" i="1"/>
  <c r="B15" i="1"/>
  <c r="B12" i="1"/>
  <c r="BU12" i="1" s="1"/>
  <c r="B11" i="1"/>
  <c r="BU11" i="1" s="1"/>
  <c r="B10" i="1"/>
  <c r="BU10" i="1" s="1"/>
  <c r="A5" i="1"/>
  <c r="A4" i="1"/>
  <c r="A3" i="1"/>
  <c r="A2" i="1"/>
  <c r="D155" i="3"/>
  <c r="BR154" i="3"/>
  <c r="D154" i="3"/>
  <c r="D153" i="3"/>
  <c r="BR152" i="3"/>
  <c r="D152" i="3"/>
  <c r="D151" i="3"/>
  <c r="BR150" i="3"/>
  <c r="D150" i="3"/>
  <c r="B145" i="3"/>
  <c r="D138" i="3"/>
  <c r="BQ134" i="3"/>
  <c r="X134" i="3"/>
  <c r="B134" i="3"/>
  <c r="BT134" i="3" s="1"/>
  <c r="BQ133" i="3"/>
  <c r="X133" i="3"/>
  <c r="B133" i="3"/>
  <c r="BT133" i="3" s="1"/>
  <c r="BQ132" i="3"/>
  <c r="X132" i="3"/>
  <c r="B132" i="3"/>
  <c r="BT132" i="3" s="1"/>
  <c r="BU128" i="3"/>
  <c r="BT128" i="3"/>
  <c r="BR128" i="3"/>
  <c r="BQ128" i="3"/>
  <c r="F128" i="3" s="1"/>
  <c r="BU127" i="3"/>
  <c r="BT127" i="3"/>
  <c r="BR127" i="3"/>
  <c r="BQ127" i="3"/>
  <c r="F127" i="3"/>
  <c r="BU126" i="3"/>
  <c r="BT126" i="3"/>
  <c r="BR126" i="3"/>
  <c r="BQ126" i="3"/>
  <c r="F126" i="3"/>
  <c r="BU125" i="3"/>
  <c r="BT125" i="3"/>
  <c r="BR125" i="3"/>
  <c r="BQ125" i="3"/>
  <c r="F125" i="3" s="1"/>
  <c r="BU124" i="3"/>
  <c r="BT124" i="3"/>
  <c r="BR124" i="3"/>
  <c r="BQ124" i="3"/>
  <c r="F124" i="3" s="1"/>
  <c r="BU123" i="3"/>
  <c r="BT123" i="3"/>
  <c r="BR123" i="3"/>
  <c r="BQ123" i="3"/>
  <c r="F123" i="3"/>
  <c r="BU120" i="3"/>
  <c r="BT120" i="3"/>
  <c r="BR120" i="3"/>
  <c r="BQ120" i="3"/>
  <c r="H120" i="3"/>
  <c r="BU119" i="3"/>
  <c r="BT119" i="3"/>
  <c r="BR119" i="3"/>
  <c r="BQ119" i="3"/>
  <c r="H119" i="3" s="1"/>
  <c r="BU118" i="3"/>
  <c r="BT118" i="3"/>
  <c r="BR118" i="3"/>
  <c r="BQ118" i="3"/>
  <c r="H118" i="3" s="1"/>
  <c r="BU117" i="3"/>
  <c r="BT117" i="3"/>
  <c r="BR117" i="3"/>
  <c r="BQ117" i="3"/>
  <c r="H117" i="3"/>
  <c r="BU116" i="3"/>
  <c r="BT116" i="3"/>
  <c r="BR116" i="3"/>
  <c r="BQ116" i="3"/>
  <c r="H116" i="3"/>
  <c r="BU115" i="3"/>
  <c r="BT115" i="3"/>
  <c r="BR115" i="3"/>
  <c r="BQ115" i="3"/>
  <c r="H115" i="3" s="1"/>
  <c r="BU114" i="3"/>
  <c r="BT114" i="3"/>
  <c r="BR114" i="3"/>
  <c r="BQ114" i="3"/>
  <c r="H114" i="3" s="1"/>
  <c r="BU113" i="3"/>
  <c r="BT113" i="3"/>
  <c r="BR113" i="3"/>
  <c r="BQ113" i="3"/>
  <c r="H113" i="3"/>
  <c r="BU112" i="3"/>
  <c r="BT112" i="3"/>
  <c r="BR112" i="3"/>
  <c r="BQ112" i="3"/>
  <c r="H112" i="3"/>
  <c r="BU111" i="3"/>
  <c r="BT111" i="3"/>
  <c r="BR111" i="3"/>
  <c r="BQ111" i="3"/>
  <c r="H111" i="3" s="1"/>
  <c r="B105" i="3"/>
  <c r="BP96" i="3" s="1"/>
  <c r="C105" i="3" s="1"/>
  <c r="BT96" i="3"/>
  <c r="BU89" i="3"/>
  <c r="BQ89" i="3"/>
  <c r="C89" i="3"/>
  <c r="BT89" i="3" s="1"/>
  <c r="BW88" i="3"/>
  <c r="BT88" i="3"/>
  <c r="BS88" i="3"/>
  <c r="BP88" i="3"/>
  <c r="C88" i="3"/>
  <c r="BV88" i="3" s="1"/>
  <c r="C84" i="3"/>
  <c r="C83" i="3"/>
  <c r="C82" i="3"/>
  <c r="C81" i="3"/>
  <c r="C80" i="3"/>
  <c r="BT68" i="3"/>
  <c r="BP68" i="3"/>
  <c r="D68" i="3" s="1"/>
  <c r="C68" i="3"/>
  <c r="BV65" i="3"/>
  <c r="C65" i="3"/>
  <c r="BU64" i="3"/>
  <c r="BT64" i="3"/>
  <c r="BQ64" i="3"/>
  <c r="BP64" i="3"/>
  <c r="C64" i="3"/>
  <c r="BW64" i="3" s="1"/>
  <c r="BV63" i="3"/>
  <c r="C63" i="3"/>
  <c r="BU62" i="3"/>
  <c r="BT62" i="3"/>
  <c r="BQ62" i="3"/>
  <c r="BP62" i="3"/>
  <c r="C62" i="3"/>
  <c r="BW62" i="3" s="1"/>
  <c r="BV61" i="3"/>
  <c r="C61" i="3"/>
  <c r="BU57" i="3"/>
  <c r="BT57" i="3"/>
  <c r="BQ57" i="3"/>
  <c r="BP57" i="3"/>
  <c r="C57" i="3"/>
  <c r="BW57" i="3" s="1"/>
  <c r="BV56" i="3"/>
  <c r="C56" i="3"/>
  <c r="BU55" i="3"/>
  <c r="BT55" i="3"/>
  <c r="BQ55" i="3"/>
  <c r="BP55" i="3"/>
  <c r="C55" i="3"/>
  <c r="BW55" i="3" s="1"/>
  <c r="BV54" i="3"/>
  <c r="C54" i="3"/>
  <c r="BU53" i="3"/>
  <c r="BT53" i="3"/>
  <c r="BQ53" i="3"/>
  <c r="BP53" i="3"/>
  <c r="C53" i="3"/>
  <c r="BW53" i="3" s="1"/>
  <c r="BW49" i="3"/>
  <c r="BS49" i="3"/>
  <c r="BR49" i="3"/>
  <c r="C49" i="3"/>
  <c r="BU48" i="3"/>
  <c r="BT48" i="3"/>
  <c r="BQ48" i="3"/>
  <c r="BP48" i="3"/>
  <c r="C48" i="3"/>
  <c r="BW48" i="3" s="1"/>
  <c r="C47" i="3"/>
  <c r="BU46" i="3"/>
  <c r="BT46" i="3"/>
  <c r="BQ46" i="3"/>
  <c r="BP46" i="3"/>
  <c r="C46" i="3"/>
  <c r="BW46" i="3" s="1"/>
  <c r="E42" i="3"/>
  <c r="D42" i="3"/>
  <c r="C42" i="3"/>
  <c r="B42" i="3" s="1"/>
  <c r="B41" i="3"/>
  <c r="B40" i="3"/>
  <c r="B39" i="3"/>
  <c r="B38" i="3"/>
  <c r="B37" i="3"/>
  <c r="B36" i="3"/>
  <c r="B35" i="3"/>
  <c r="B34" i="3"/>
  <c r="B33" i="3"/>
  <c r="B32" i="3"/>
  <c r="B31" i="3"/>
  <c r="B30" i="3"/>
  <c r="B29" i="3"/>
  <c r="BW26" i="3"/>
  <c r="BT26" i="3"/>
  <c r="BS26" i="3"/>
  <c r="BP26" i="3"/>
  <c r="B26" i="3"/>
  <c r="BV26" i="3" s="1"/>
  <c r="B25" i="3"/>
  <c r="S21" i="3"/>
  <c r="R21" i="3"/>
  <c r="Q21" i="3"/>
  <c r="P21" i="3"/>
  <c r="O21" i="3"/>
  <c r="N21" i="3"/>
  <c r="M21" i="3"/>
  <c r="L21" i="3"/>
  <c r="K21" i="3"/>
  <c r="J21" i="3"/>
  <c r="I21" i="3"/>
  <c r="H21" i="3"/>
  <c r="G21" i="3"/>
  <c r="F21" i="3"/>
  <c r="E21" i="3"/>
  <c r="D21" i="3"/>
  <c r="C21" i="3"/>
  <c r="B21" i="3" s="1"/>
  <c r="B20" i="3"/>
  <c r="B19" i="3"/>
  <c r="B18" i="3"/>
  <c r="B17" i="3"/>
  <c r="B16" i="3"/>
  <c r="B15" i="3"/>
  <c r="BT12" i="3"/>
  <c r="BR12" i="3"/>
  <c r="B12" i="3"/>
  <c r="BU11" i="3"/>
  <c r="BT11" i="3"/>
  <c r="BP11" i="3"/>
  <c r="B11" i="3"/>
  <c r="BW11" i="3" s="1"/>
  <c r="BV10" i="3"/>
  <c r="BU10" i="3"/>
  <c r="BQ10" i="3"/>
  <c r="BP10" i="3"/>
  <c r="B10" i="3"/>
  <c r="BT10" i="3" s="1"/>
  <c r="A5" i="3"/>
  <c r="A4" i="3"/>
  <c r="A3" i="3"/>
  <c r="A2" i="3"/>
  <c r="BT62" i="1" l="1"/>
  <c r="B42" i="1"/>
  <c r="BP55" i="1"/>
  <c r="BP68" i="1"/>
  <c r="D68" i="1" s="1"/>
  <c r="BQ88" i="1"/>
  <c r="H111" i="1"/>
  <c r="H113" i="1"/>
  <c r="BU88" i="1"/>
  <c r="BU25" i="1"/>
  <c r="BT48" i="1"/>
  <c r="BP88" i="1"/>
  <c r="BW88" i="1"/>
  <c r="F124" i="1"/>
  <c r="BS26" i="1"/>
  <c r="BT55" i="1"/>
  <c r="BS88" i="1"/>
  <c r="H115" i="1"/>
  <c r="F128" i="1"/>
  <c r="F123" i="1"/>
  <c r="F125" i="1"/>
  <c r="H112" i="1"/>
  <c r="H118" i="1"/>
  <c r="BT88" i="1"/>
  <c r="BQ89" i="1"/>
  <c r="BW89" i="1"/>
  <c r="BS89" i="1"/>
  <c r="BR65" i="1"/>
  <c r="BP62" i="1"/>
  <c r="BR54" i="1"/>
  <c r="BP48" i="1"/>
  <c r="BW25" i="1"/>
  <c r="BW26" i="1"/>
  <c r="BQ25" i="1"/>
  <c r="BS25" i="1"/>
  <c r="BQ26" i="1"/>
  <c r="B21" i="1"/>
  <c r="BU21" i="1" s="1"/>
  <c r="BQ11" i="1"/>
  <c r="BT11" i="1"/>
  <c r="BV11" i="1"/>
  <c r="BR10" i="1"/>
  <c r="BP10" i="1"/>
  <c r="X64" i="5"/>
  <c r="X53" i="5"/>
  <c r="Z26" i="5"/>
  <c r="X55" i="5"/>
  <c r="BT191" i="5"/>
  <c r="Q89" i="5"/>
  <c r="X57" i="5"/>
  <c r="Z25" i="5"/>
  <c r="A191" i="5" s="1"/>
  <c r="AB10" i="5"/>
  <c r="BW49" i="1"/>
  <c r="BS49" i="1"/>
  <c r="BU49" i="1"/>
  <c r="BQ49" i="1"/>
  <c r="BV49" i="1"/>
  <c r="BW56" i="1"/>
  <c r="BS56" i="1"/>
  <c r="BU56" i="1"/>
  <c r="BQ56" i="1"/>
  <c r="BV56" i="1"/>
  <c r="BW63" i="1"/>
  <c r="BS63" i="1"/>
  <c r="BU63" i="1"/>
  <c r="BQ63" i="1"/>
  <c r="BV63" i="1"/>
  <c r="BT12" i="1"/>
  <c r="BV12" i="1"/>
  <c r="BQ12" i="1"/>
  <c r="BU46" i="1"/>
  <c r="BQ46" i="1"/>
  <c r="BW46" i="1"/>
  <c r="BS46" i="1"/>
  <c r="BV46" i="1"/>
  <c r="BP49" i="1"/>
  <c r="BU53" i="1"/>
  <c r="BQ53" i="1"/>
  <c r="BW53" i="1"/>
  <c r="BS53" i="1"/>
  <c r="BV53" i="1"/>
  <c r="BP56" i="1"/>
  <c r="BU57" i="1"/>
  <c r="BQ57" i="1"/>
  <c r="BW57" i="1"/>
  <c r="BS57" i="1"/>
  <c r="BV57" i="1"/>
  <c r="BP63" i="1"/>
  <c r="BU64" i="1"/>
  <c r="BQ64" i="1"/>
  <c r="BW64" i="1"/>
  <c r="BS64" i="1"/>
  <c r="BV64" i="1"/>
  <c r="BP12" i="1"/>
  <c r="BP46" i="1"/>
  <c r="BW47" i="1"/>
  <c r="BS47" i="1"/>
  <c r="BU47" i="1"/>
  <c r="BQ47" i="1"/>
  <c r="BV47" i="1"/>
  <c r="BR49" i="1"/>
  <c r="BP53" i="1"/>
  <c r="BW54" i="1"/>
  <c r="BS54" i="1"/>
  <c r="BU54" i="1"/>
  <c r="BQ54" i="1"/>
  <c r="BV54" i="1"/>
  <c r="BR56" i="1"/>
  <c r="BP57" i="1"/>
  <c r="BW61" i="1"/>
  <c r="BS61" i="1"/>
  <c r="BU61" i="1"/>
  <c r="BQ61" i="1"/>
  <c r="BV61" i="1"/>
  <c r="BR63" i="1"/>
  <c r="BP64" i="1"/>
  <c r="BW65" i="1"/>
  <c r="BS65" i="1"/>
  <c r="BU65" i="1"/>
  <c r="BQ65" i="1"/>
  <c r="BV65" i="1"/>
  <c r="BV10" i="1"/>
  <c r="BQ10" i="1"/>
  <c r="BT10" i="1"/>
  <c r="BW10" i="1"/>
  <c r="BR12" i="1"/>
  <c r="BR46" i="1"/>
  <c r="BP47" i="1"/>
  <c r="BU48" i="1"/>
  <c r="BQ48" i="1"/>
  <c r="BW48" i="1"/>
  <c r="BS48" i="1"/>
  <c r="BV48" i="1"/>
  <c r="BT49" i="1"/>
  <c r="BR53" i="1"/>
  <c r="BP54" i="1"/>
  <c r="BU55" i="1"/>
  <c r="BQ55" i="1"/>
  <c r="BW55" i="1"/>
  <c r="BS55" i="1"/>
  <c r="BV55" i="1"/>
  <c r="BT56" i="1"/>
  <c r="BR57" i="1"/>
  <c r="BP61" i="1"/>
  <c r="BU62" i="1"/>
  <c r="BQ62" i="1"/>
  <c r="BW62" i="1"/>
  <c r="BS62" i="1"/>
  <c r="BV62" i="1"/>
  <c r="BT63" i="1"/>
  <c r="BR64" i="1"/>
  <c r="BP65" i="1"/>
  <c r="BQ145" i="1"/>
  <c r="V145" i="1" s="1"/>
  <c r="BP150" i="1"/>
  <c r="AQ150" i="1" s="1"/>
  <c r="BT150" i="1"/>
  <c r="BP151" i="1"/>
  <c r="AQ151" i="1" s="1"/>
  <c r="BT151" i="1"/>
  <c r="BP152" i="1"/>
  <c r="AQ152" i="1" s="1"/>
  <c r="BT152" i="1"/>
  <c r="BP153" i="1"/>
  <c r="AQ153" i="1" s="1"/>
  <c r="BT153" i="1"/>
  <c r="BP154" i="1"/>
  <c r="AQ154" i="1" s="1"/>
  <c r="BT154" i="1"/>
  <c r="BP155" i="1"/>
  <c r="AQ155" i="1" s="1"/>
  <c r="BT155" i="1"/>
  <c r="BR11" i="1"/>
  <c r="BW11" i="1"/>
  <c r="BP25" i="1"/>
  <c r="BT25" i="1"/>
  <c r="BR26" i="1"/>
  <c r="BV26" i="1"/>
  <c r="BR88" i="1"/>
  <c r="Q88" i="1" s="1"/>
  <c r="BP89" i="1"/>
  <c r="BT89" i="1"/>
  <c r="BQ150" i="1"/>
  <c r="BU150" i="1"/>
  <c r="BQ151" i="1"/>
  <c r="BU151" i="1"/>
  <c r="BQ152" i="1"/>
  <c r="BU152" i="1"/>
  <c r="BQ153" i="1"/>
  <c r="BU153" i="1"/>
  <c r="BQ154" i="1"/>
  <c r="BU154" i="1"/>
  <c r="BQ155" i="1"/>
  <c r="BU155" i="1"/>
  <c r="BR150" i="1"/>
  <c r="BR151" i="1"/>
  <c r="BR152" i="1"/>
  <c r="BR153" i="1"/>
  <c r="BR154" i="1"/>
  <c r="BR155" i="1"/>
  <c r="BP11" i="1"/>
  <c r="BR25" i="1"/>
  <c r="BP26" i="1"/>
  <c r="BR89" i="1"/>
  <c r="BT21" i="3"/>
  <c r="BQ21" i="3"/>
  <c r="T21" i="3" s="1"/>
  <c r="BT25" i="3"/>
  <c r="BP25" i="3"/>
  <c r="BW25" i="3"/>
  <c r="BS25" i="3"/>
  <c r="BV25" i="3"/>
  <c r="BU47" i="3"/>
  <c r="BQ47" i="3"/>
  <c r="BT47" i="3"/>
  <c r="BP47" i="3"/>
  <c r="BV47" i="3"/>
  <c r="BQ25" i="3"/>
  <c r="BW47" i="3"/>
  <c r="BU151" i="3"/>
  <c r="BQ151" i="3"/>
  <c r="BT151" i="3"/>
  <c r="BP151" i="3"/>
  <c r="AQ151" i="3" s="1"/>
  <c r="BS151" i="3"/>
  <c r="BU153" i="3"/>
  <c r="BQ153" i="3"/>
  <c r="BT153" i="3"/>
  <c r="BP153" i="3"/>
  <c r="AQ153" i="3" s="1"/>
  <c r="BS153" i="3"/>
  <c r="BU155" i="3"/>
  <c r="BQ155" i="3"/>
  <c r="BS155" i="3"/>
  <c r="BT155" i="3"/>
  <c r="BP155" i="3"/>
  <c r="AQ155" i="3" s="1"/>
  <c r="BV12" i="3"/>
  <c r="BQ12" i="3"/>
  <c r="BU12" i="3"/>
  <c r="BP12" i="3"/>
  <c r="AB12" i="3" s="1"/>
  <c r="BP21" i="3"/>
  <c r="BR25" i="3"/>
  <c r="BR47" i="3"/>
  <c r="BU54" i="3"/>
  <c r="BQ54" i="3"/>
  <c r="BW54" i="3"/>
  <c r="BS54" i="3"/>
  <c r="BT54" i="3"/>
  <c r="BP54" i="3"/>
  <c r="BU56" i="3"/>
  <c r="BQ56" i="3"/>
  <c r="BW56" i="3"/>
  <c r="BS56" i="3"/>
  <c r="BT56" i="3"/>
  <c r="BP56" i="3"/>
  <c r="BU61" i="3"/>
  <c r="BQ61" i="3"/>
  <c r="BT61" i="3"/>
  <c r="BP61" i="3"/>
  <c r="BW61" i="3"/>
  <c r="BS61" i="3"/>
  <c r="BU63" i="3"/>
  <c r="BQ63" i="3"/>
  <c r="BW63" i="3"/>
  <c r="BS63" i="3"/>
  <c r="BT63" i="3"/>
  <c r="BP63" i="3"/>
  <c r="BU65" i="3"/>
  <c r="BQ65" i="3"/>
  <c r="BW65" i="3"/>
  <c r="BS65" i="3"/>
  <c r="BT65" i="3"/>
  <c r="BP65" i="3"/>
  <c r="BT145" i="3"/>
  <c r="BQ145" i="3"/>
  <c r="V145" i="3" s="1"/>
  <c r="BR151" i="3"/>
  <c r="BR153" i="3"/>
  <c r="BR155" i="3"/>
  <c r="BU21" i="3"/>
  <c r="BU25" i="3"/>
  <c r="BS47" i="3"/>
  <c r="BU49" i="3"/>
  <c r="BQ49" i="3"/>
  <c r="BT49" i="3"/>
  <c r="BP49" i="3"/>
  <c r="X49" i="3" s="1"/>
  <c r="BV49" i="3"/>
  <c r="BR54" i="3"/>
  <c r="BR56" i="3"/>
  <c r="BR61" i="3"/>
  <c r="BR63" i="3"/>
  <c r="BR65" i="3"/>
  <c r="BU150" i="3"/>
  <c r="BQ150" i="3"/>
  <c r="BT150" i="3"/>
  <c r="BP150" i="3"/>
  <c r="BS150" i="3"/>
  <c r="BU152" i="3"/>
  <c r="BQ152" i="3"/>
  <c r="BT152" i="3"/>
  <c r="BP152" i="3"/>
  <c r="AQ152" i="3" s="1"/>
  <c r="BS152" i="3"/>
  <c r="BU154" i="3"/>
  <c r="BQ154" i="3"/>
  <c r="BT154" i="3"/>
  <c r="BP154" i="3"/>
  <c r="AQ154" i="3" s="1"/>
  <c r="BS154" i="3"/>
  <c r="BR89" i="3"/>
  <c r="BV89" i="3"/>
  <c r="BR10" i="3"/>
  <c r="AB10" i="3" s="1"/>
  <c r="BW10" i="3"/>
  <c r="BT191" i="3" s="1"/>
  <c r="BQ11" i="3"/>
  <c r="BV11" i="3"/>
  <c r="BQ26" i="3"/>
  <c r="Z26" i="3" s="1"/>
  <c r="BU26" i="3"/>
  <c r="BR46" i="3"/>
  <c r="X46" i="3" s="1"/>
  <c r="BV46" i="3"/>
  <c r="BR48" i="3"/>
  <c r="X48" i="3" s="1"/>
  <c r="BV48" i="3"/>
  <c r="BR53" i="3"/>
  <c r="BV53" i="3"/>
  <c r="BR55" i="3"/>
  <c r="X55" i="3" s="1"/>
  <c r="BV55" i="3"/>
  <c r="BR57" i="3"/>
  <c r="X57" i="3" s="1"/>
  <c r="BV57" i="3"/>
  <c r="BR62" i="3"/>
  <c r="X62" i="3" s="1"/>
  <c r="BV62" i="3"/>
  <c r="BR64" i="3"/>
  <c r="BV64" i="3"/>
  <c r="BQ88" i="3"/>
  <c r="Q88" i="3" s="1"/>
  <c r="BU88" i="3"/>
  <c r="BS89" i="3"/>
  <c r="BW89" i="3"/>
  <c r="BR11" i="3"/>
  <c r="BR26" i="3"/>
  <c r="BS46" i="3"/>
  <c r="BS48" i="3"/>
  <c r="BS53" i="3"/>
  <c r="X53" i="3" s="1"/>
  <c r="BS55" i="3"/>
  <c r="BS57" i="3"/>
  <c r="BS62" i="3"/>
  <c r="BS64" i="3"/>
  <c r="X64" i="3" s="1"/>
  <c r="BR88" i="3"/>
  <c r="BP89" i="3"/>
  <c r="Q89" i="3" s="1"/>
  <c r="BT21" i="1" l="1"/>
  <c r="BT191" i="1" s="1"/>
  <c r="X55" i="1"/>
  <c r="X48" i="1"/>
  <c r="X53" i="1"/>
  <c r="Q89" i="1"/>
  <c r="X62" i="1"/>
  <c r="X56" i="1"/>
  <c r="X46" i="1"/>
  <c r="BP21" i="1"/>
  <c r="T21" i="1" s="1"/>
  <c r="BQ21" i="1"/>
  <c r="AB10" i="1"/>
  <c r="AB11" i="1"/>
  <c r="AB12" i="1"/>
  <c r="Z25" i="1"/>
  <c r="X65" i="1"/>
  <c r="X61" i="1"/>
  <c r="X54" i="1"/>
  <c r="X47" i="1"/>
  <c r="X57" i="1"/>
  <c r="Z26" i="1"/>
  <c r="X64" i="1"/>
  <c r="X63" i="1"/>
  <c r="X49" i="1"/>
  <c r="AB11" i="3"/>
  <c r="X65" i="3"/>
  <c r="X61" i="3"/>
  <c r="X54" i="3"/>
  <c r="X63" i="3"/>
  <c r="AQ150" i="3"/>
  <c r="X56" i="3"/>
  <c r="X47" i="3"/>
  <c r="Z25" i="3"/>
  <c r="A191" i="3" s="1"/>
  <c r="A191" i="1" l="1"/>
</calcChain>
</file>

<file path=xl/sharedStrings.xml><?xml version="1.0" encoding="utf-8"?>
<sst xmlns="http://schemas.openxmlformats.org/spreadsheetml/2006/main" count="5830" uniqueCount="186">
  <si>
    <t>SERVICIO DE SALUD</t>
  </si>
  <si>
    <t>REM-A08.  ATENCIÓN DE URGENCIA</t>
  </si>
  <si>
    <t>SECCIÓN A.1: ATENCIONES REALIZADAS EN UNIDADES DE UEH DE HOSPITALES DE ALTA COMPLEJIDAD</t>
  </si>
  <si>
    <t>TIPO DE ATENCIÓN</t>
  </si>
  <si>
    <t xml:space="preserve">TOTAL        </t>
  </si>
  <si>
    <t>GRUPOS DE EDAD (en años)</t>
  </si>
  <si>
    <t>SEXO</t>
  </si>
  <si>
    <t>A BENEFI-CIARIOS</t>
  </si>
  <si>
    <t>ORIGEN DE LA PROCEDENCIA (Sólo pacientes derivados de establecimientos de la Red)</t>
  </si>
  <si>
    <t>Establecimientos de otra Red</t>
  </si>
  <si>
    <t>0 - 4</t>
  </si>
  <si>
    <t>5 - 9</t>
  </si>
  <si>
    <t>10 - 14</t>
  </si>
  <si>
    <t>15 - 19</t>
  </si>
  <si>
    <t>20 - 24</t>
  </si>
  <si>
    <t>25 - 29</t>
  </si>
  <si>
    <t>30 - 34</t>
  </si>
  <si>
    <t>35 - 39</t>
  </si>
  <si>
    <t>40 - 44</t>
  </si>
  <si>
    <t>45 - 49</t>
  </si>
  <si>
    <t>50 - 54</t>
  </si>
  <si>
    <t>55 - 59</t>
  </si>
  <si>
    <t>60 - 64</t>
  </si>
  <si>
    <t>65 - 69</t>
  </si>
  <si>
    <t>70 - 74</t>
  </si>
  <si>
    <t>75 - 79</t>
  </si>
  <si>
    <t>80 y mas</t>
  </si>
  <si>
    <t>Hombres</t>
  </si>
  <si>
    <t>Mujeres</t>
  </si>
  <si>
    <t>SAPU/ SAR / SUR</t>
  </si>
  <si>
    <t>Hospital Baja Complejidad</t>
  </si>
  <si>
    <t>Hospital Mediana Complejidad</t>
  </si>
  <si>
    <t>Otros Estableci-mientos de la  Red</t>
  </si>
  <si>
    <t>ATENCIÓN MÉDICA NIÑO Y ADULTO</t>
  </si>
  <si>
    <t/>
  </si>
  <si>
    <t>ATENCIÓN MÉDICA GINECO-OBSTETRA</t>
  </si>
  <si>
    <t>ATENCIÓN POR MATRONA</t>
  </si>
  <si>
    <t>SECCIÓN A.2.: CATEGORIZACIÓN DE PACIENTES, PREVIA A LA ATENCIÓN MÉDICA (Hospitales Alta,  Mediana o Baja Complejidad y SAR).</t>
  </si>
  <si>
    <t>CATEGORÍAS</t>
  </si>
  <si>
    <t>C1</t>
  </si>
  <si>
    <t>C2</t>
  </si>
  <si>
    <t>C3</t>
  </si>
  <si>
    <t>C4</t>
  </si>
  <si>
    <t>C5</t>
  </si>
  <si>
    <t>SIN CATEGORIZACIÓN</t>
  </si>
  <si>
    <t>TOTAL</t>
  </si>
  <si>
    <t>SECCIÓN B: ATENCIONES REALIZADAS EN UEH DE HOSPITALES DE MEDIANA COMPLEJIDAD.</t>
  </si>
  <si>
    <t>PROFESIONAL</t>
  </si>
  <si>
    <t>A 
BENEFICIARIOS</t>
  </si>
  <si>
    <t>ORIGEN DE LA PROCEDENCIA
 (Sólo Pacientes Derivados de:)</t>
  </si>
  <si>
    <t>OTROS HOSPITALES</t>
  </si>
  <si>
    <t>OTROS SS</t>
  </si>
  <si>
    <t>MÉDICO</t>
  </si>
  <si>
    <t>MATRONA /ÓN</t>
  </si>
  <si>
    <t>SECCIÓN C: ATENCIONES REALIZADAS POR MÉDICOS ESPECIALISTAS EN LAS UNIDADES DE URGENCIA HOSPITALARIA</t>
  </si>
  <si>
    <t>ESPECIALIDADES</t>
  </si>
  <si>
    <t>DE TURNO</t>
  </si>
  <si>
    <t>CONSULTOR LLAMADA</t>
  </si>
  <si>
    <t>OTROS</t>
  </si>
  <si>
    <t xml:space="preserve"> </t>
  </si>
  <si>
    <t>MEDICINA INTERNA</t>
  </si>
  <si>
    <t>NEUROLOGÍA ADULTOS</t>
  </si>
  <si>
    <t>NEUROLOGÍA PEDIATRICA</t>
  </si>
  <si>
    <t>OBSTETRICIA Y GINECOLOGÍA</t>
  </si>
  <si>
    <t>OFTALMOLOGÍA</t>
  </si>
  <si>
    <t>OTORRINOLARINGOLOGÍA</t>
  </si>
  <si>
    <t>PEDIATRÍA</t>
  </si>
  <si>
    <t>TRAUMATOLOGÍA Y ORTOPEDIA</t>
  </si>
  <si>
    <t>NEUROCIRUGÍA</t>
  </si>
  <si>
    <t>PSIQUIATRÍA ADULTOS</t>
  </si>
  <si>
    <t>PSIQUIATRIA PEDIATRICA  Y ADOLESCENTES</t>
  </si>
  <si>
    <t>UROLOGÍA</t>
  </si>
  <si>
    <t>URGENCIÓLOGO</t>
  </si>
  <si>
    <t>SECCIÓN D: ATENCIONES DE URGENCIA REALIZADAS EN SAPU/SAR</t>
  </si>
  <si>
    <t>ENFERMERA /O</t>
  </si>
  <si>
    <t>KINESIÓLOGO</t>
  </si>
  <si>
    <t>SECCIÓN E: ATENCIONES DE URGENCIA REALIZADAS EN ESTABLECIMIENTOS  ATENCIÓN PRIMARIA NO SAPU Y HOSPITALES BAJA COMPLEJIDAD</t>
  </si>
  <si>
    <t>TÉCNICO PARAMÉDICO</t>
  </si>
  <si>
    <t>OTROS PROFESIONALES</t>
  </si>
  <si>
    <t>SECCIÓN F: CONSULTAS EN SISTEMA DE ATENCIÓN DE URGENCIA EN CENTROS DE SALUD RURAL (SUR) Y POSTAS RURALES</t>
  </si>
  <si>
    <t>SECCIÓN G: PACIENTES CON INDICACIÓN DE HOSPITALIZACIÓN EN ESPERA DE CAMAS EN UEH</t>
  </si>
  <si>
    <t>TIPO DE PACIENTES</t>
  </si>
  <si>
    <t>TOTAL DE PACIENTES CON INDICACIÓN DE HOSPITALIZACIÓN</t>
  </si>
  <si>
    <t xml:space="preserve">PACIENTES QUE INGRESAN A CAMA HOSPITALARIA SEGÚN TIEMPO DE DEMORA AL INGRESO                               </t>
  </si>
  <si>
    <t>MENOS DE 12 HORAS</t>
  </si>
  <si>
    <t>12-24 HORAS</t>
  </si>
  <si>
    <t>MAYOR A 24 HORAS</t>
  </si>
  <si>
    <t>PACIENTES QUE RECHAZAN HOSPITALIZACIÓN</t>
  </si>
  <si>
    <t>PACIENTES DERIVADOS  A OTRO ESTABLECIMIENTO</t>
  </si>
  <si>
    <t>PACIENTES QUE PERMANECEN EN UEH</t>
  </si>
  <si>
    <t>PACIENTES EN ESPERA DE CAMA HOSPITALARIA QUE FALLECIERON</t>
  </si>
  <si>
    <t>PACIENTES QUE INGRESAN DIRECTAMENTE A PROCESO QUIRURGICO</t>
  </si>
  <si>
    <t xml:space="preserve">SECCIÓN H: ATENCIONES MEDICAS ASOCIADAS A  VIOLENCIA DE GENERO </t>
  </si>
  <si>
    <t>CONCEPTO</t>
  </si>
  <si>
    <t>0 a 9 años</t>
  </si>
  <si>
    <t>10 a 24 años</t>
  </si>
  <si>
    <t>25 a 64 años</t>
  </si>
  <si>
    <t>Mayor 65 años</t>
  </si>
  <si>
    <t>ATENCION POR VIOLACION</t>
  </si>
  <si>
    <t>con entrega anticoncepcion emergencia</t>
  </si>
  <si>
    <t>sin entrega anticoncepcion emergencia</t>
  </si>
  <si>
    <t>ABUSO SEXUAL</t>
  </si>
  <si>
    <t>VIOLENCIA FISICA</t>
  </si>
  <si>
    <t>OTRA VIOLENCIA</t>
  </si>
  <si>
    <t xml:space="preserve">SECCIÓN I: ATENCIONES  POR ANTICONCEPCIÓN DE EMERGENCIA </t>
  </si>
  <si>
    <t>25 - 34</t>
  </si>
  <si>
    <t>35 - 44</t>
  </si>
  <si>
    <t>45 - 54</t>
  </si>
  <si>
    <t>55 - 64</t>
  </si>
  <si>
    <t>65  y más años</t>
  </si>
  <si>
    <t xml:space="preserve">ATENCION POR ANTICONCEPCIÓN DE EMERGENCIA </t>
  </si>
  <si>
    <t>con entrega anticonceptivo</t>
  </si>
  <si>
    <t>sin entrega anticonceptivo</t>
  </si>
  <si>
    <t>SECCIÓN J: INGRESOS POR EMERGENCIA OBSTÉTRICA AL SERVICIO DE  URGENCIA  (Establecimientos Alta y Mediana Complejidad).</t>
  </si>
  <si>
    <t>PATOLOGÍA</t>
  </si>
  <si>
    <t>NÚMERO DE INGRESOS</t>
  </si>
  <si>
    <t>Preeclampsia severa</t>
  </si>
  <si>
    <t>Eclampsia</t>
  </si>
  <si>
    <t>Sindrome Hipertensivo del Embarazo (SHE )</t>
  </si>
  <si>
    <t>Retardo Crecimiento Intrauterino (RCIU)</t>
  </si>
  <si>
    <t>HELLP</t>
  </si>
  <si>
    <t>Parto Prematuro</t>
  </si>
  <si>
    <t>Hemorragia I Trimestre</t>
  </si>
  <si>
    <t>Hemorragia II Trimestre</t>
  </si>
  <si>
    <t>Hemorragia III Trimestre</t>
  </si>
  <si>
    <t>Rotura prematura de membrana</t>
  </si>
  <si>
    <t>Otras patologías </t>
  </si>
  <si>
    <t>Trabajo de Parto sin patología</t>
  </si>
  <si>
    <t>SECCIÓN K: LLAMADOS PERTINENTES DE URGENCIA A CENTRO REGULADOR</t>
  </si>
  <si>
    <t>TIPO DE ACCIÓN</t>
  </si>
  <si>
    <t>CENTRO REGULADOR</t>
  </si>
  <si>
    <t>Nº Llamados de Urgencia</t>
  </si>
  <si>
    <t xml:space="preserve">SECCIÓN L: RECEPCIÓN DE PACIENTES EN UEH SEGÚN MODALIDAD DE TRASLADOS (Hospitales Alta Complejidad) </t>
  </si>
  <si>
    <t>COMPRA DE SERVICIO</t>
  </si>
  <si>
    <t>TRASLADO PRIMARIO</t>
  </si>
  <si>
    <t>CRÍTICO Profesionalizado</t>
  </si>
  <si>
    <t>NO CRÍTICO</t>
  </si>
  <si>
    <t>OTRO</t>
  </si>
  <si>
    <t>TRASLADO SECUNDARIO</t>
  </si>
  <si>
    <t>CRÍTICO</t>
  </si>
  <si>
    <t>Aéreo</t>
  </si>
  <si>
    <t>Terrestre
Profesionalizado</t>
  </si>
  <si>
    <t>Marítimo</t>
  </si>
  <si>
    <t>Terrestre</t>
  </si>
  <si>
    <t xml:space="preserve">OTRO (Terrestre) </t>
  </si>
  <si>
    <t>SECCIÓN M: TRASLADOS DE URGENCIA REALIZADOS (TODOS LOS ESTABLECIMIENTOS)</t>
  </si>
  <si>
    <t>TIPO</t>
  </si>
  <si>
    <t>POR COMPRA 
DE SERVICIO</t>
  </si>
  <si>
    <t>SAMU</t>
  </si>
  <si>
    <t>MÓVIL 1</t>
  </si>
  <si>
    <t>MÓVIL 2</t>
  </si>
  <si>
    <t>MÓVIL 3</t>
  </si>
  <si>
    <t>NO SAMU</t>
  </si>
  <si>
    <t>TERRESTRE</t>
  </si>
  <si>
    <t>MARÍTIMO</t>
  </si>
  <si>
    <t>AÉREO</t>
  </si>
  <si>
    <t>SECCIÓN  N: TELEASISTENCIA EN UNIDADES DE EMERGENCIA HOSPITALARIA</t>
  </si>
  <si>
    <t xml:space="preserve">SOLICITUDES DE TELEASISTENCIA RESUELTAS EN UEH *
</t>
  </si>
  <si>
    <t>SEXO*</t>
  </si>
  <si>
    <t>SOLICITUDES DE TELEASISTENCIA GENERADAS **</t>
  </si>
  <si>
    <t>Menos 
15 años</t>
  </si>
  <si>
    <t>15 y más años</t>
  </si>
  <si>
    <t>* Registra Establecimiento que resuelve - ** Registra Establecimiento que solicita la Teleasistencia</t>
  </si>
  <si>
    <t>SECCIÓN O: PACIENTES CON INDICACIÓN DE OBSERVACION EN SAR</t>
  </si>
  <si>
    <t>TOTAL DE PACIENTES CON INDICACIÓN DE OBSERVACION</t>
  </si>
  <si>
    <t xml:space="preserve">PACIENTES QUE PERMANECEN EN OBSERVACION     </t>
  </si>
  <si>
    <t>MENOS DE 2 HORAS</t>
  </si>
  <si>
    <t>2 A 6 HORAS</t>
  </si>
  <si>
    <t>MAYOR A 6 HORAS</t>
  </si>
  <si>
    <t>SECCIÓN P: ATENCIONES MEDICOS PERITAJE FORENSE EN SALAS DE ACOGIDA</t>
  </si>
  <si>
    <t xml:space="preserve">ATENCIÓN MÉDICA 
CONSULTOR DE LLAMADA </t>
  </si>
  <si>
    <t>SECCIÓN Q: ATENCIONES MEDICAS EN SALAS DE ACOGIDA</t>
  </si>
  <si>
    <t xml:space="preserve">GRUPOS DE EDAD (en años)
</t>
  </si>
  <si>
    <t>Con entrega de anticoncepcion de emergencia</t>
  </si>
  <si>
    <t>Sin entrega de anticoncepcion de emergencia</t>
  </si>
  <si>
    <t>Con Profilaxis VIH</t>
  </si>
  <si>
    <t>Con Profilaxis ITS</t>
  </si>
  <si>
    <t>80 y más</t>
  </si>
  <si>
    <t xml:space="preserve">Hombres </t>
  </si>
  <si>
    <t>AGRESION SEXUAL</t>
  </si>
  <si>
    <t>Con sospecha penetracion</t>
  </si>
  <si>
    <t>Agudo</t>
  </si>
  <si>
    <t>No agudo</t>
  </si>
  <si>
    <t>Crónico</t>
  </si>
  <si>
    <t>Sin sospecha penetracion</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</si>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</sst>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0_)"/>
    <numFmt numFmtId="165" formatCode="_-* #,##0_-;\-* #,##0_-;_-* &quot;-&quot;??_-;_-@_-"/>
  </numFmts>
  <fonts count="14" x14ac:knownFonts="1">
    <font>
      <sz val="11"/>
      <color theme="1"/>
      <name val="Calibri"/>
      <family val="2"/>
      <scheme val="minor"/>
    </font>
    <font>
      <b/>
      <sz val="8"/>
      <name val="Verdana"/>
      <family val="2"/>
    </font>
    <font>
      <sz val="8"/>
      <name val="Verdana"/>
      <family val="2"/>
    </font>
    <font>
      <sz val="12"/>
      <name val="Verdana"/>
      <family val="2"/>
    </font>
    <font>
      <b/>
      <sz val="10"/>
      <name val="Verdana"/>
      <family val="2"/>
    </font>
    <font>
      <b/>
      <sz val="12"/>
      <name val="Verdana"/>
      <family val="2"/>
    </font>
    <font>
      <b/>
      <sz val="11"/>
      <name val="Verdana"/>
      <family val="2"/>
    </font>
    <font>
      <sz val="8"/>
      <color indexed="10"/>
      <name val="Verdana"/>
      <family val="2"/>
    </font>
    <font>
      <sz val="10"/>
      <name val="Verdana"/>
      <family val="2"/>
    </font>
    <font>
      <sz val="8"/>
      <color rgb="FFFF0000"/>
      <name val="Verdana"/>
      <family val="2"/>
    </font>
    <font>
      <b/>
      <sz val="12"/>
      <color rgb="FFFF0000"/>
      <name val="Verdana"/>
      <family val="2"/>
    </font>
    <font>
      <sz val="9"/>
      <name val="Verdana"/>
      <family val="2"/>
    </font>
    <font>
      <sz val="9"/>
      <color indexed="10"/>
      <name val="Verdana"/>
      <family val="2"/>
    </font>
    <font>
      <b/>
      <sz val="14"/>
      <name val="Verdana"/>
      <family val="2"/>
    </font>
  </fonts>
  <fills count="1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rgb="FFFFFFCC"/>
        <bgColor indexed="64"/>
      </patternFill>
    </fill>
    <fill>
      <patternFill patternType="solid">
        <fgColor indexed="44"/>
        <bgColor indexed="64"/>
      </patternFill>
    </fill>
  </fills>
  <borders count="78">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hair">
        <color indexed="64"/>
      </top>
      <bottom style="thin">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hair">
        <color indexed="64"/>
      </left>
      <right/>
      <top style="thin">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right style="thin">
        <color indexed="64"/>
      </right>
      <top/>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thin">
        <color indexed="64"/>
      </bottom>
      <diagonal/>
    </border>
  </borders>
  <cellStyleXfs count="1">
    <xf numFmtId="0" fontId="0" fillId="0" borderId="0"/>
  </cellStyleXfs>
  <cellXfs count="379">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Protection="1"/>
    <xf numFmtId="0" fontId="2" fillId="3" borderId="0" xfId="0" applyFont="1" applyFill="1" applyProtection="1"/>
    <xf numFmtId="0" fontId="4"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2" fillId="2" borderId="0" xfId="0" applyNumberFormat="1" applyFont="1" applyFill="1" applyBorder="1" applyAlignment="1" applyProtection="1">
      <alignment horizontal="center" vertical="center"/>
    </xf>
    <xf numFmtId="0" fontId="2" fillId="2" borderId="0" xfId="0" applyNumberFormat="1" applyFont="1" applyFill="1" applyAlignment="1" applyProtection="1">
      <alignment horizontal="left"/>
    </xf>
    <xf numFmtId="0" fontId="2" fillId="2" borderId="0" xfId="0" applyNumberFormat="1" applyFont="1" applyFill="1" applyAlignment="1" applyProtection="1"/>
    <xf numFmtId="0" fontId="2" fillId="3" borderId="0" xfId="0" applyNumberFormat="1" applyFont="1" applyFill="1" applyAlignment="1" applyProtection="1"/>
    <xf numFmtId="0" fontId="6" fillId="2" borderId="1" xfId="0" applyNumberFormat="1" applyFont="1" applyFill="1" applyBorder="1" applyAlignment="1" applyProtection="1"/>
    <xf numFmtId="0" fontId="4" fillId="2" borderId="0" xfId="0" applyNumberFormat="1" applyFont="1" applyFill="1" applyBorder="1" applyAlignment="1" applyProtection="1">
      <alignment horizontal="left"/>
    </xf>
    <xf numFmtId="0" fontId="2" fillId="2" borderId="0" xfId="0" applyNumberFormat="1" applyFont="1" applyFill="1" applyBorder="1" applyAlignment="1" applyProtection="1">
      <alignment horizontal="left"/>
    </xf>
    <xf numFmtId="0" fontId="2" fillId="0" borderId="0" xfId="0" applyNumberFormat="1" applyFont="1" applyFill="1" applyAlignment="1" applyProtection="1"/>
    <xf numFmtId="0" fontId="2" fillId="0" borderId="7" xfId="0" applyNumberFormat="1" applyFont="1" applyFill="1" applyBorder="1" applyAlignment="1" applyProtection="1">
      <alignment horizontal="center" vertical="center" wrapText="1"/>
    </xf>
    <xf numFmtId="49"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8"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10"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left" vertical="center"/>
    </xf>
    <xf numFmtId="3" fontId="2" fillId="0" borderId="14" xfId="0" applyNumberFormat="1" applyFont="1" applyFill="1" applyBorder="1" applyAlignment="1" applyProtection="1"/>
    <xf numFmtId="3" fontId="2" fillId="4" borderId="15" xfId="0" applyNumberFormat="1" applyFont="1" applyFill="1" applyBorder="1" applyAlignment="1" applyProtection="1">
      <protection locked="0"/>
    </xf>
    <xf numFmtId="3" fontId="2" fillId="4" borderId="16" xfId="0" applyNumberFormat="1" applyFont="1" applyFill="1" applyBorder="1" applyAlignment="1" applyProtection="1">
      <protection locked="0"/>
    </xf>
    <xf numFmtId="3" fontId="2" fillId="4" borderId="17" xfId="0" applyNumberFormat="1" applyFont="1" applyFill="1" applyBorder="1" applyAlignment="1" applyProtection="1">
      <protection locked="0"/>
    </xf>
    <xf numFmtId="3" fontId="2" fillId="4" borderId="18" xfId="0" applyNumberFormat="1" applyFont="1" applyFill="1" applyBorder="1" applyAlignment="1" applyProtection="1">
      <protection locked="0"/>
    </xf>
    <xf numFmtId="3" fontId="2" fillId="4" borderId="19" xfId="0" applyNumberFormat="1" applyFont="1" applyFill="1" applyBorder="1" applyAlignment="1" applyProtection="1">
      <protection locked="0"/>
    </xf>
    <xf numFmtId="3" fontId="2" fillId="4" borderId="20" xfId="0" applyNumberFormat="1" applyFont="1" applyFill="1" applyBorder="1" applyAlignment="1" applyProtection="1">
      <protection locked="0"/>
    </xf>
    <xf numFmtId="0" fontId="7" fillId="0" borderId="0" xfId="0" applyNumberFormat="1" applyFont="1" applyFill="1" applyAlignment="1" applyProtection="1"/>
    <xf numFmtId="0" fontId="2" fillId="5" borderId="0" xfId="0" applyFont="1" applyFill="1" applyProtection="1"/>
    <xf numFmtId="0" fontId="2" fillId="5" borderId="0" xfId="0" applyFont="1" applyFill="1" applyAlignment="1" applyProtection="1">
      <alignment wrapText="1"/>
    </xf>
    <xf numFmtId="0" fontId="2" fillId="5" borderId="0" xfId="0" applyFont="1" applyFill="1" applyAlignment="1" applyProtection="1">
      <alignment wrapText="1"/>
      <protection hidden="1"/>
    </xf>
    <xf numFmtId="0" fontId="2" fillId="6" borderId="0" xfId="0" applyFont="1" applyFill="1" applyProtection="1"/>
    <xf numFmtId="0" fontId="2" fillId="0" borderId="0" xfId="0" applyFont="1" applyFill="1" applyProtection="1"/>
    <xf numFmtId="0" fontId="2" fillId="0" borderId="21" xfId="0" applyNumberFormat="1" applyFont="1" applyFill="1" applyBorder="1" applyAlignment="1" applyProtection="1">
      <alignment horizontal="left" vertical="center" wrapText="1"/>
    </xf>
    <xf numFmtId="3" fontId="2" fillId="0" borderId="22" xfId="0" applyNumberFormat="1" applyFont="1" applyFill="1" applyBorder="1" applyAlignment="1" applyProtection="1"/>
    <xf numFmtId="3" fontId="2" fillId="4" borderId="23" xfId="0" applyNumberFormat="1" applyFont="1" applyFill="1" applyBorder="1" applyAlignment="1" applyProtection="1">
      <protection locked="0"/>
    </xf>
    <xf numFmtId="3" fontId="2" fillId="4" borderId="24" xfId="0" applyNumberFormat="1" applyFont="1" applyFill="1" applyBorder="1" applyAlignment="1" applyProtection="1">
      <protection locked="0"/>
    </xf>
    <xf numFmtId="3" fontId="2" fillId="4" borderId="25" xfId="0" applyNumberFormat="1" applyFont="1" applyFill="1" applyBorder="1" applyAlignment="1" applyProtection="1">
      <protection locked="0"/>
    </xf>
    <xf numFmtId="3" fontId="2" fillId="7" borderId="26" xfId="0" applyNumberFormat="1" applyFont="1" applyFill="1" applyBorder="1" applyAlignment="1" applyProtection="1"/>
    <xf numFmtId="3" fontId="2" fillId="4" borderId="27" xfId="0" applyNumberFormat="1" applyFont="1" applyFill="1" applyBorder="1" applyAlignment="1" applyProtection="1">
      <protection locked="0"/>
    </xf>
    <xf numFmtId="3" fontId="2" fillId="4" borderId="0" xfId="0" applyNumberFormat="1" applyFont="1" applyFill="1" applyBorder="1" applyAlignment="1" applyProtection="1">
      <protection locked="0"/>
    </xf>
    <xf numFmtId="3" fontId="2" fillId="4" borderId="28" xfId="0" applyNumberFormat="1" applyFont="1" applyFill="1" applyBorder="1" applyAlignment="1" applyProtection="1">
      <protection locked="0"/>
    </xf>
    <xf numFmtId="0" fontId="2" fillId="0" borderId="29" xfId="0" applyFont="1" applyBorder="1" applyAlignment="1" applyProtection="1">
      <alignment horizontal="left" vertical="center"/>
    </xf>
    <xf numFmtId="3" fontId="2" fillId="0" borderId="29" xfId="0" applyNumberFormat="1" applyFont="1" applyFill="1" applyBorder="1" applyAlignment="1" applyProtection="1"/>
    <xf numFmtId="3" fontId="2" fillId="4" borderId="30" xfId="0" applyNumberFormat="1" applyFont="1" applyFill="1" applyBorder="1" applyAlignment="1" applyProtection="1">
      <protection locked="0"/>
    </xf>
    <xf numFmtId="3" fontId="2" fillId="4" borderId="31" xfId="0" applyNumberFormat="1" applyFont="1" applyFill="1" applyBorder="1" applyAlignment="1" applyProtection="1">
      <protection locked="0"/>
    </xf>
    <xf numFmtId="3" fontId="2" fillId="4" borderId="32" xfId="0" applyNumberFormat="1" applyFont="1" applyFill="1" applyBorder="1" applyAlignment="1" applyProtection="1">
      <protection locked="0"/>
    </xf>
    <xf numFmtId="3" fontId="2" fillId="7" borderId="33" xfId="0" applyNumberFormat="1" applyFont="1" applyFill="1" applyBorder="1" applyAlignment="1" applyProtection="1"/>
    <xf numFmtId="3" fontId="2" fillId="4" borderId="34" xfId="0" applyNumberFormat="1" applyFont="1" applyFill="1" applyBorder="1" applyAlignment="1" applyProtection="1">
      <protection locked="0"/>
    </xf>
    <xf numFmtId="3" fontId="2" fillId="4" borderId="35" xfId="0" applyNumberFormat="1" applyFont="1" applyFill="1" applyBorder="1" applyAlignment="1" applyProtection="1">
      <protection locked="0"/>
    </xf>
    <xf numFmtId="3" fontId="2" fillId="7" borderId="31" xfId="0" applyNumberFormat="1" applyFont="1" applyFill="1" applyBorder="1" applyAlignment="1" applyProtection="1"/>
    <xf numFmtId="3" fontId="2" fillId="7" borderId="34" xfId="0" applyNumberFormat="1" applyFont="1" applyFill="1" applyBorder="1" applyAlignment="1" applyProtection="1"/>
    <xf numFmtId="0" fontId="6" fillId="2" borderId="36" xfId="0" applyNumberFormat="1" applyFont="1" applyFill="1" applyBorder="1" applyAlignment="1" applyProtection="1"/>
    <xf numFmtId="0" fontId="8" fillId="2" borderId="0" xfId="0" applyFont="1" applyFill="1" applyBorder="1" applyAlignment="1" applyProtection="1"/>
    <xf numFmtId="0" fontId="2" fillId="2" borderId="0" xfId="0" applyFont="1" applyFill="1" applyBorder="1" applyAlignment="1" applyProtection="1"/>
    <xf numFmtId="0" fontId="2" fillId="0" borderId="37" xfId="0" applyFont="1" applyBorder="1" applyAlignment="1" applyProtection="1">
      <alignment horizontal="center" vertical="center" wrapText="1"/>
    </xf>
    <xf numFmtId="0" fontId="2" fillId="0" borderId="38" xfId="0" applyNumberFormat="1" applyFont="1" applyFill="1" applyBorder="1" applyAlignment="1" applyProtection="1">
      <alignment horizontal="center" vertical="center" wrapText="1"/>
    </xf>
    <xf numFmtId="0" fontId="2" fillId="0" borderId="39" xfId="0" applyFont="1" applyBorder="1" applyAlignment="1" applyProtection="1">
      <alignment horizontal="center" vertical="center" wrapText="1"/>
    </xf>
    <xf numFmtId="0" fontId="2" fillId="0" borderId="40" xfId="0" applyFont="1" applyBorder="1" applyAlignment="1" applyProtection="1">
      <alignment horizontal="center" vertical="center" wrapText="1"/>
    </xf>
    <xf numFmtId="3" fontId="2" fillId="0" borderId="21" xfId="0" applyNumberFormat="1" applyFont="1" applyFill="1" applyBorder="1" applyAlignment="1" applyProtection="1"/>
    <xf numFmtId="3" fontId="2" fillId="4" borderId="26" xfId="0" applyNumberFormat="1" applyFont="1" applyFill="1" applyBorder="1" applyAlignment="1" applyProtection="1">
      <protection locked="0"/>
    </xf>
    <xf numFmtId="3" fontId="2" fillId="4" borderId="41" xfId="0" applyNumberFormat="1" applyFont="1" applyFill="1" applyBorder="1" applyAlignment="1" applyProtection="1">
      <protection locked="0"/>
    </xf>
    <xf numFmtId="3" fontId="2" fillId="4" borderId="42" xfId="0" applyNumberFormat="1" applyFont="1" applyFill="1" applyBorder="1" applyAlignment="1" applyProtection="1">
      <protection locked="0"/>
    </xf>
    <xf numFmtId="0" fontId="2" fillId="0" borderId="43" xfId="0" applyFont="1" applyBorder="1" applyAlignment="1" applyProtection="1">
      <alignment horizontal="center" vertical="center" wrapText="1"/>
    </xf>
    <xf numFmtId="3" fontId="2" fillId="0" borderId="44" xfId="0" applyNumberFormat="1" applyFont="1" applyFill="1" applyBorder="1" applyAlignment="1" applyProtection="1"/>
    <xf numFmtId="3" fontId="2" fillId="4" borderId="45" xfId="0" applyNumberFormat="1" applyFont="1" applyFill="1" applyBorder="1" applyAlignment="1" applyProtection="1">
      <protection locked="0"/>
    </xf>
    <xf numFmtId="3" fontId="2" fillId="4" borderId="46" xfId="0" applyNumberFormat="1" applyFont="1" applyFill="1" applyBorder="1" applyAlignment="1" applyProtection="1">
      <protection locked="0"/>
    </xf>
    <xf numFmtId="3" fontId="2" fillId="4" borderId="47" xfId="0" applyNumberFormat="1" applyFont="1" applyFill="1" applyBorder="1" applyAlignment="1" applyProtection="1">
      <protection locked="0"/>
    </xf>
    <xf numFmtId="0" fontId="2" fillId="0" borderId="48" xfId="0" applyFont="1" applyBorder="1" applyAlignment="1" applyProtection="1">
      <alignment horizontal="center" vertical="center" wrapText="1"/>
    </xf>
    <xf numFmtId="3" fontId="2" fillId="4" borderId="33" xfId="0" applyNumberFormat="1" applyFont="1" applyFill="1" applyBorder="1" applyAlignment="1" applyProtection="1">
      <protection locked="0"/>
    </xf>
    <xf numFmtId="0" fontId="2" fillId="0" borderId="3" xfId="0" applyFont="1" applyFill="1" applyBorder="1" applyAlignment="1" applyProtection="1">
      <alignment horizontal="center" vertical="center" wrapText="1"/>
    </xf>
    <xf numFmtId="3" fontId="2" fillId="0" borderId="38" xfId="0" applyNumberFormat="1" applyFont="1" applyFill="1" applyBorder="1" applyAlignment="1" applyProtection="1"/>
    <xf numFmtId="3" fontId="2" fillId="0" borderId="49" xfId="0" applyNumberFormat="1" applyFont="1" applyFill="1" applyBorder="1" applyAlignment="1" applyProtection="1"/>
    <xf numFmtId="3" fontId="2" fillId="0" borderId="8" xfId="0" applyNumberFormat="1" applyFont="1" applyFill="1" applyBorder="1" applyAlignment="1" applyProtection="1"/>
    <xf numFmtId="3" fontId="2" fillId="0" borderId="9" xfId="0" applyNumberFormat="1" applyFont="1" applyFill="1" applyBorder="1" applyAlignment="1" applyProtection="1"/>
    <xf numFmtId="0" fontId="7" fillId="2" borderId="0" xfId="0" applyNumberFormat="1" applyFont="1" applyFill="1" applyAlignment="1" applyProtection="1">
      <alignment horizontal="left"/>
    </xf>
    <xf numFmtId="0" fontId="2" fillId="0" borderId="14" xfId="0" applyNumberFormat="1" applyFont="1" applyFill="1" applyBorder="1" applyAlignment="1" applyProtection="1">
      <alignment horizontal="left" vertical="center" wrapText="1"/>
    </xf>
    <xf numFmtId="3" fontId="2" fillId="0" borderId="39" xfId="0" applyNumberFormat="1" applyFont="1" applyFill="1" applyBorder="1" applyAlignment="1" applyProtection="1"/>
    <xf numFmtId="3" fontId="2" fillId="4" borderId="14" xfId="0" applyNumberFormat="1" applyFont="1" applyFill="1" applyBorder="1" applyAlignment="1" applyProtection="1">
      <protection locked="0"/>
    </xf>
    <xf numFmtId="0" fontId="2" fillId="2" borderId="0" xfId="0" applyFont="1" applyFill="1" applyAlignment="1" applyProtection="1">
      <alignment wrapText="1"/>
    </xf>
    <xf numFmtId="0" fontId="2" fillId="0" borderId="29" xfId="0" applyNumberFormat="1" applyFont="1" applyFill="1" applyBorder="1" applyAlignment="1" applyProtection="1">
      <alignment horizontal="left" vertical="center" wrapText="1"/>
    </xf>
    <xf numFmtId="3" fontId="2" fillId="0" borderId="48" xfId="0" applyNumberFormat="1" applyFont="1" applyFill="1" applyBorder="1" applyAlignment="1" applyProtection="1"/>
    <xf numFmtId="3" fontId="2" fillId="4" borderId="29" xfId="0" applyNumberFormat="1" applyFont="1" applyFill="1" applyBorder="1" applyAlignment="1" applyProtection="1">
      <protection locked="0"/>
    </xf>
    <xf numFmtId="0" fontId="6" fillId="2" borderId="0" xfId="0" applyNumberFormat="1" applyFont="1" applyFill="1" applyBorder="1" applyAlignment="1" applyProtection="1">
      <alignment horizontal="left"/>
    </xf>
    <xf numFmtId="0" fontId="1" fillId="2" borderId="0" xfId="0" applyFont="1" applyFill="1" applyBorder="1" applyProtection="1"/>
    <xf numFmtId="0" fontId="2" fillId="2" borderId="0" xfId="0" applyFont="1" applyFill="1" applyAlignment="1" applyProtection="1">
      <alignment vertical="center"/>
    </xf>
    <xf numFmtId="0" fontId="2" fillId="0" borderId="39" xfId="0" applyFont="1" applyBorder="1" applyAlignment="1" applyProtection="1">
      <alignment vertical="center" wrapText="1"/>
    </xf>
    <xf numFmtId="3" fontId="2" fillId="2" borderId="14" xfId="0" applyNumberFormat="1" applyFont="1" applyFill="1" applyBorder="1" applyAlignment="1" applyProtection="1"/>
    <xf numFmtId="0" fontId="2" fillId="0" borderId="40" xfId="0" applyFont="1" applyBorder="1" applyAlignment="1" applyProtection="1">
      <alignment vertical="center" wrapText="1"/>
    </xf>
    <xf numFmtId="3" fontId="2" fillId="2" borderId="21" xfId="0" applyNumberFormat="1" applyFont="1" applyFill="1" applyBorder="1" applyAlignment="1" applyProtection="1"/>
    <xf numFmtId="3" fontId="2" fillId="4" borderId="21" xfId="0" applyNumberFormat="1" applyFont="1" applyFill="1" applyBorder="1" applyAlignment="1" applyProtection="1">
      <protection locked="0"/>
    </xf>
    <xf numFmtId="0" fontId="1" fillId="2" borderId="0" xfId="0" applyFont="1" applyFill="1" applyBorder="1" applyAlignment="1" applyProtection="1">
      <alignment horizontal="left"/>
    </xf>
    <xf numFmtId="0" fontId="2" fillId="0" borderId="50" xfId="0" applyFont="1" applyBorder="1" applyAlignment="1" applyProtection="1">
      <alignment vertical="center" wrapText="1"/>
    </xf>
    <xf numFmtId="3" fontId="2" fillId="4" borderId="44" xfId="0" applyNumberFormat="1" applyFont="1" applyFill="1" applyBorder="1" applyAlignment="1" applyProtection="1">
      <protection locked="0"/>
    </xf>
    <xf numFmtId="3" fontId="2" fillId="4" borderId="22" xfId="0" applyNumberFormat="1" applyFont="1" applyFill="1" applyBorder="1" applyAlignment="1" applyProtection="1">
      <protection locked="0"/>
    </xf>
    <xf numFmtId="0" fontId="6" fillId="2" borderId="4" xfId="0" applyNumberFormat="1" applyFont="1" applyFill="1" applyBorder="1" applyAlignment="1" applyProtection="1">
      <alignment horizontal="left"/>
    </xf>
    <xf numFmtId="0" fontId="4" fillId="2" borderId="4" xfId="0" applyNumberFormat="1" applyFont="1" applyFill="1" applyBorder="1" applyAlignment="1" applyProtection="1">
      <alignment horizontal="left"/>
    </xf>
    <xf numFmtId="0" fontId="4" fillId="2" borderId="1" xfId="0" applyNumberFormat="1" applyFont="1" applyFill="1" applyBorder="1" applyAlignment="1" applyProtection="1">
      <alignment horizontal="left"/>
    </xf>
    <xf numFmtId="3" fontId="2" fillId="4" borderId="54" xfId="0" applyNumberFormat="1" applyFont="1" applyFill="1" applyBorder="1" applyAlignment="1" applyProtection="1">
      <protection locked="0"/>
    </xf>
    <xf numFmtId="3" fontId="2" fillId="4" borderId="55" xfId="0" applyNumberFormat="1" applyFont="1" applyFill="1" applyBorder="1" applyAlignment="1" applyProtection="1">
      <protection locked="0"/>
    </xf>
    <xf numFmtId="0" fontId="6" fillId="0" borderId="0" xfId="0" applyNumberFormat="1" applyFont="1" applyFill="1" applyBorder="1" applyAlignment="1" applyProtection="1"/>
    <xf numFmtId="0" fontId="6" fillId="2" borderId="0" xfId="0" applyNumberFormat="1" applyFont="1" applyFill="1" applyBorder="1" applyAlignment="1" applyProtection="1"/>
    <xf numFmtId="0" fontId="2" fillId="0" borderId="49"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3" fontId="2" fillId="0" borderId="2" xfId="0" applyNumberFormat="1" applyFont="1" applyFill="1" applyBorder="1" applyAlignment="1" applyProtection="1"/>
    <xf numFmtId="3" fontId="2" fillId="4" borderId="12" xfId="0" applyNumberFormat="1" applyFont="1" applyFill="1" applyBorder="1" applyAlignment="1" applyProtection="1">
      <protection locked="0"/>
    </xf>
    <xf numFmtId="3" fontId="2" fillId="4" borderId="10" xfId="0" applyNumberFormat="1" applyFont="1" applyFill="1" applyBorder="1" applyAlignment="1" applyProtection="1">
      <protection locked="0"/>
    </xf>
    <xf numFmtId="3" fontId="2" fillId="4" borderId="13" xfId="0" applyNumberFormat="1" applyFont="1" applyFill="1" applyBorder="1" applyAlignment="1" applyProtection="1">
      <protection locked="0"/>
    </xf>
    <xf numFmtId="0" fontId="2" fillId="0" borderId="58" xfId="0" applyFont="1" applyBorder="1" applyAlignment="1" applyProtection="1">
      <alignment vertical="center" wrapText="1"/>
    </xf>
    <xf numFmtId="3" fontId="2" fillId="4" borderId="60" xfId="0" applyNumberFormat="1" applyFont="1" applyFill="1" applyBorder="1" applyAlignment="1" applyProtection="1">
      <protection locked="0"/>
    </xf>
    <xf numFmtId="3" fontId="2" fillId="4" borderId="59" xfId="0" applyNumberFormat="1" applyFont="1" applyFill="1" applyBorder="1" applyAlignment="1" applyProtection="1">
      <protection locked="0"/>
    </xf>
    <xf numFmtId="0" fontId="2" fillId="0" borderId="48" xfId="0" applyFont="1" applyBorder="1" applyAlignment="1" applyProtection="1">
      <alignment horizontal="left" vertical="center" wrapText="1"/>
    </xf>
    <xf numFmtId="0" fontId="2" fillId="0" borderId="61" xfId="0" applyFont="1" applyBorder="1" applyAlignment="1" applyProtection="1">
      <alignment horizontal="left" vertical="center" wrapText="1"/>
    </xf>
    <xf numFmtId="0" fontId="6" fillId="2" borderId="0" xfId="0" applyNumberFormat="1" applyFont="1" applyFill="1" applyAlignment="1" applyProtection="1"/>
    <xf numFmtId="0" fontId="2" fillId="2" borderId="0" xfId="0" applyNumberFormat="1" applyFont="1" applyFill="1" applyBorder="1" applyAlignment="1" applyProtection="1"/>
    <xf numFmtId="0" fontId="2" fillId="0" borderId="38"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9" fillId="2" borderId="0"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xf>
    <xf numFmtId="3" fontId="2" fillId="4" borderId="14" xfId="0" applyNumberFormat="1" applyFont="1" applyFill="1" applyBorder="1" applyAlignment="1" applyProtection="1">
      <alignment wrapText="1"/>
      <protection locked="0"/>
    </xf>
    <xf numFmtId="0" fontId="10" fillId="2" borderId="0" xfId="0" applyFont="1" applyFill="1" applyAlignment="1" applyProtection="1"/>
    <xf numFmtId="0" fontId="5" fillId="2" borderId="0" xfId="0" applyFont="1" applyFill="1" applyProtection="1"/>
    <xf numFmtId="0" fontId="5" fillId="2" borderId="0" xfId="0" applyFont="1" applyFill="1" applyAlignment="1" applyProtection="1"/>
    <xf numFmtId="0" fontId="2" fillId="0" borderId="21" xfId="0" applyNumberFormat="1" applyFont="1" applyFill="1" applyBorder="1" applyAlignment="1" applyProtection="1">
      <alignment horizontal="center" vertical="center" wrapText="1"/>
    </xf>
    <xf numFmtId="3" fontId="2" fillId="4" borderId="21" xfId="0" applyNumberFormat="1" applyFont="1" applyFill="1" applyBorder="1" applyAlignment="1" applyProtection="1">
      <alignment wrapText="1"/>
      <protection locked="0"/>
    </xf>
    <xf numFmtId="0" fontId="2" fillId="0" borderId="44" xfId="0" applyNumberFormat="1" applyFont="1" applyFill="1" applyBorder="1" applyAlignment="1" applyProtection="1">
      <alignment horizontal="center" vertical="center" wrapText="1"/>
    </xf>
    <xf numFmtId="3" fontId="2" fillId="4" borderId="44" xfId="0" applyNumberFormat="1" applyFont="1" applyFill="1" applyBorder="1" applyAlignment="1" applyProtection="1">
      <alignment wrapText="1"/>
      <protection locked="0"/>
    </xf>
    <xf numFmtId="3" fontId="2" fillId="4" borderId="64" xfId="0" applyNumberFormat="1" applyFont="1" applyFill="1" applyBorder="1" applyAlignment="1" applyProtection="1">
      <alignment wrapText="1"/>
      <protection locked="0"/>
    </xf>
    <xf numFmtId="0" fontId="10" fillId="2" borderId="0" xfId="0" applyFont="1" applyFill="1" applyProtection="1"/>
    <xf numFmtId="0" fontId="1" fillId="2" borderId="0" xfId="0" applyFont="1" applyFill="1" applyAlignment="1" applyProtection="1">
      <alignment wrapText="1"/>
    </xf>
    <xf numFmtId="3" fontId="2" fillId="4" borderId="29" xfId="0" applyNumberFormat="1" applyFont="1" applyFill="1" applyBorder="1" applyAlignment="1" applyProtection="1">
      <alignment wrapText="1"/>
      <protection locked="0"/>
    </xf>
    <xf numFmtId="0" fontId="4" fillId="2" borderId="0" xfId="0" applyNumberFormat="1" applyFont="1" applyFill="1" applyAlignment="1" applyProtection="1"/>
    <xf numFmtId="164" fontId="2" fillId="0" borderId="14" xfId="0" applyNumberFormat="1" applyFont="1" applyFill="1" applyBorder="1" applyAlignment="1" applyProtection="1">
      <alignment horizontal="left" wrapText="1"/>
    </xf>
    <xf numFmtId="3" fontId="2" fillId="4" borderId="51" xfId="0" applyNumberFormat="1" applyFont="1" applyFill="1" applyBorder="1" applyAlignment="1" applyProtection="1">
      <protection locked="0"/>
    </xf>
    <xf numFmtId="3" fontId="2" fillId="4" borderId="65" xfId="0" applyNumberFormat="1" applyFont="1" applyFill="1" applyBorder="1" applyAlignment="1" applyProtection="1">
      <protection locked="0"/>
    </xf>
    <xf numFmtId="164" fontId="2" fillId="0" borderId="29" xfId="0" applyNumberFormat="1" applyFont="1" applyFill="1" applyBorder="1" applyAlignment="1" applyProtection="1">
      <alignment horizontal="left" wrapText="1"/>
    </xf>
    <xf numFmtId="3" fontId="2" fillId="4" borderId="66" xfId="0" applyNumberFormat="1" applyFont="1" applyFill="1" applyBorder="1" applyAlignment="1" applyProtection="1">
      <protection locked="0"/>
    </xf>
    <xf numFmtId="3" fontId="2" fillId="4" borderId="67" xfId="0" applyNumberFormat="1" applyFont="1" applyFill="1" applyBorder="1" applyAlignment="1" applyProtection="1">
      <protection locked="0"/>
    </xf>
    <xf numFmtId="0" fontId="2" fillId="0" borderId="0" xfId="0" applyFont="1" applyProtection="1"/>
    <xf numFmtId="3" fontId="2" fillId="4" borderId="68" xfId="0" applyNumberFormat="1" applyFont="1" applyFill="1" applyBorder="1" applyAlignment="1" applyProtection="1">
      <protection locked="0"/>
    </xf>
    <xf numFmtId="3" fontId="2" fillId="4" borderId="61" xfId="0" applyNumberFormat="1" applyFont="1" applyFill="1" applyBorder="1" applyAlignment="1" applyProtection="1">
      <protection locked="0"/>
    </xf>
    <xf numFmtId="0" fontId="3" fillId="2" borderId="0" xfId="0" applyNumberFormat="1" applyFont="1" applyFill="1" applyAlignment="1" applyProtection="1"/>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3" fontId="2" fillId="7" borderId="41" xfId="0" applyNumberFormat="1" applyFont="1" applyFill="1" applyBorder="1" applyAlignment="1" applyProtection="1"/>
    <xf numFmtId="3" fontId="2" fillId="7" borderId="55" xfId="0" applyNumberFormat="1" applyFont="1" applyFill="1" applyBorder="1" applyAlignment="1" applyProtection="1"/>
    <xf numFmtId="3" fontId="2" fillId="7" borderId="18" xfId="0" applyNumberFormat="1" applyFont="1" applyFill="1" applyBorder="1" applyAlignment="1" applyProtection="1"/>
    <xf numFmtId="0" fontId="6" fillId="2" borderId="0" xfId="0" applyFont="1" applyFill="1" applyBorder="1" applyAlignment="1" applyProtection="1"/>
    <xf numFmtId="0" fontId="6" fillId="2" borderId="0" xfId="0" applyFont="1" applyFill="1" applyProtection="1"/>
    <xf numFmtId="0" fontId="2" fillId="2" borderId="0" xfId="0" applyFont="1" applyFill="1" applyBorder="1" applyAlignment="1" applyProtection="1">
      <alignment wrapText="1"/>
    </xf>
    <xf numFmtId="0" fontId="2" fillId="0" borderId="14" xfId="0" applyFont="1" applyBorder="1" applyAlignment="1" applyProtection="1">
      <alignment wrapText="1"/>
    </xf>
    <xf numFmtId="0" fontId="2" fillId="0" borderId="69" xfId="0" applyFont="1" applyBorder="1" applyAlignment="1" applyProtection="1">
      <alignment wrapText="1"/>
    </xf>
    <xf numFmtId="3" fontId="2" fillId="4" borderId="69" xfId="0" applyNumberFormat="1" applyFont="1" applyFill="1" applyBorder="1" applyAlignment="1" applyProtection="1">
      <protection locked="0"/>
    </xf>
    <xf numFmtId="0" fontId="2" fillId="0" borderId="21"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44" xfId="0" applyFont="1" applyBorder="1" applyAlignment="1" applyProtection="1">
      <alignment wrapText="1"/>
    </xf>
    <xf numFmtId="0" fontId="2" fillId="0" borderId="38" xfId="0" applyFont="1" applyBorder="1" applyAlignment="1" applyProtection="1">
      <alignment horizontal="center"/>
    </xf>
    <xf numFmtId="3" fontId="2" fillId="0" borderId="38" xfId="0" applyNumberFormat="1" applyFont="1" applyBorder="1" applyAlignment="1" applyProtection="1"/>
    <xf numFmtId="0" fontId="7" fillId="2" borderId="0" xfId="0" applyFont="1" applyFill="1" applyProtection="1"/>
    <xf numFmtId="0" fontId="1" fillId="2" borderId="0" xfId="0" applyNumberFormat="1" applyFont="1" applyFill="1" applyBorder="1" applyAlignment="1" applyProtection="1"/>
    <xf numFmtId="164" fontId="8" fillId="2" borderId="0" xfId="0" applyNumberFormat="1" applyFont="1" applyFill="1" applyBorder="1" applyAlignment="1" applyProtection="1">
      <alignment vertical="center"/>
    </xf>
    <xf numFmtId="0" fontId="2" fillId="2" borderId="50" xfId="0" applyNumberFormat="1" applyFont="1" applyFill="1" applyBorder="1" applyAlignment="1" applyProtection="1"/>
    <xf numFmtId="0" fontId="11" fillId="2" borderId="0" xfId="0" applyFont="1" applyFill="1" applyAlignment="1" applyProtection="1">
      <alignment vertical="center"/>
    </xf>
    <xf numFmtId="0" fontId="2" fillId="0" borderId="38" xfId="0" applyNumberFormat="1" applyFont="1" applyFill="1" applyBorder="1" applyAlignment="1" applyProtection="1">
      <alignment horizontal="center" vertical="center"/>
    </xf>
    <xf numFmtId="0" fontId="4" fillId="2" borderId="0" xfId="0" applyNumberFormat="1" applyFont="1" applyFill="1" applyBorder="1" applyAlignment="1" applyProtection="1"/>
    <xf numFmtId="41" fontId="8" fillId="2" borderId="0" xfId="0" applyNumberFormat="1" applyFont="1" applyFill="1" applyBorder="1" applyAlignment="1" applyProtection="1"/>
    <xf numFmtId="3" fontId="2" fillId="4" borderId="38" xfId="0" applyNumberFormat="1" applyFont="1" applyFill="1" applyBorder="1" applyAlignment="1" applyProtection="1">
      <protection locked="0"/>
    </xf>
    <xf numFmtId="0" fontId="12" fillId="2" borderId="0" xfId="0" applyFont="1" applyFill="1" applyAlignment="1" applyProtection="1">
      <alignment vertical="center"/>
    </xf>
    <xf numFmtId="0" fontId="2" fillId="0" borderId="0" xfId="0" applyNumberFormat="1" applyFont="1" applyFill="1" applyBorder="1" applyAlignment="1" applyProtection="1"/>
    <xf numFmtId="0" fontId="2" fillId="0" borderId="21"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xf>
    <xf numFmtId="41" fontId="11" fillId="2" borderId="0" xfId="0" applyNumberFormat="1" applyFont="1" applyFill="1" applyBorder="1" applyAlignment="1" applyProtection="1"/>
    <xf numFmtId="0" fontId="3" fillId="2" borderId="0" xfId="0" applyNumberFormat="1" applyFont="1" applyFill="1" applyAlignment="1" applyProtection="1">
      <alignment horizontal="left"/>
    </xf>
    <xf numFmtId="0" fontId="2" fillId="0" borderId="2" xfId="0" applyNumberFormat="1" applyFont="1" applyFill="1" applyBorder="1" applyAlignment="1" applyProtection="1">
      <alignment horizontal="left" vertical="center" wrapText="1"/>
    </xf>
    <xf numFmtId="3" fontId="2" fillId="4" borderId="71" xfId="0" applyNumberFormat="1" applyFont="1" applyFill="1" applyBorder="1" applyAlignment="1" applyProtection="1">
      <protection locked="0"/>
    </xf>
    <xf numFmtId="0" fontId="2" fillId="8" borderId="0" xfId="0" applyNumberFormat="1" applyFont="1" applyFill="1" applyBorder="1" applyAlignment="1" applyProtection="1"/>
    <xf numFmtId="3" fontId="2" fillId="4" borderId="58" xfId="0" applyNumberFormat="1" applyFont="1" applyFill="1" applyBorder="1" applyAlignment="1" applyProtection="1">
      <protection locked="0"/>
    </xf>
    <xf numFmtId="0" fontId="2" fillId="0" borderId="6" xfId="0" applyNumberFormat="1" applyFont="1" applyFill="1" applyBorder="1" applyAlignment="1" applyProtection="1">
      <alignment horizontal="left" vertical="center" wrapText="1"/>
    </xf>
    <xf numFmtId="0" fontId="4" fillId="2" borderId="1" xfId="0" applyNumberFormat="1" applyFont="1" applyFill="1" applyBorder="1" applyAlignment="1" applyProtection="1"/>
    <xf numFmtId="0" fontId="13" fillId="0" borderId="0" xfId="0" applyNumberFormat="1" applyFont="1" applyFill="1" applyBorder="1" applyAlignment="1" applyProtection="1"/>
    <xf numFmtId="0" fontId="2" fillId="3" borderId="0" xfId="0" applyNumberFormat="1" applyFont="1" applyFill="1" applyBorder="1" applyAlignment="1" applyProtection="1"/>
    <xf numFmtId="0" fontId="2" fillId="0" borderId="65"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xf>
    <xf numFmtId="3" fontId="2" fillId="4" borderId="15" xfId="0" applyNumberFormat="1" applyFont="1" applyFill="1" applyBorder="1" applyAlignment="1" applyProtection="1">
      <alignment horizontal="right"/>
      <protection locked="0"/>
    </xf>
    <xf numFmtId="3" fontId="2" fillId="4" borderId="16" xfId="0" applyNumberFormat="1" applyFont="1" applyFill="1" applyBorder="1" applyAlignment="1" applyProtection="1">
      <alignment horizontal="right"/>
      <protection locked="0"/>
    </xf>
    <xf numFmtId="3" fontId="2" fillId="4" borderId="17" xfId="0" applyNumberFormat="1" applyFont="1" applyFill="1" applyBorder="1" applyAlignment="1" applyProtection="1">
      <alignment horizontal="right"/>
      <protection locked="0"/>
    </xf>
    <xf numFmtId="3" fontId="2" fillId="4" borderId="18" xfId="0" applyNumberFormat="1" applyFont="1" applyFill="1" applyBorder="1" applyAlignment="1" applyProtection="1">
      <alignment horizontal="right"/>
      <protection locked="0"/>
    </xf>
    <xf numFmtId="3" fontId="2" fillId="4" borderId="74" xfId="0" applyNumberFormat="1" applyFont="1" applyFill="1" applyBorder="1" applyAlignment="1" applyProtection="1">
      <alignment horizontal="right"/>
      <protection locked="0"/>
    </xf>
    <xf numFmtId="3" fontId="2" fillId="4" borderId="19" xfId="0" applyNumberFormat="1" applyFont="1" applyFill="1" applyBorder="1" applyAlignment="1" applyProtection="1">
      <alignment horizontal="right"/>
      <protection locked="0"/>
    </xf>
    <xf numFmtId="0" fontId="2" fillId="0" borderId="0" xfId="0" applyFont="1" applyFill="1" applyAlignment="1" applyProtection="1">
      <alignment wrapText="1"/>
    </xf>
    <xf numFmtId="0" fontId="2" fillId="0" borderId="0" xfId="0" applyFont="1" applyFill="1" applyAlignment="1" applyProtection="1">
      <alignment wrapText="1"/>
      <protection hidden="1"/>
    </xf>
    <xf numFmtId="3" fontId="2" fillId="4" borderId="23" xfId="0" applyNumberFormat="1" applyFont="1" applyFill="1" applyBorder="1" applyAlignment="1" applyProtection="1">
      <alignment horizontal="right"/>
      <protection locked="0"/>
    </xf>
    <xf numFmtId="3" fontId="2" fillId="4" borderId="24" xfId="0" applyNumberFormat="1" applyFont="1" applyFill="1" applyBorder="1" applyAlignment="1" applyProtection="1">
      <alignment horizontal="right"/>
      <protection locked="0"/>
    </xf>
    <xf numFmtId="3" fontId="2" fillId="4" borderId="25" xfId="0" applyNumberFormat="1" applyFont="1" applyFill="1" applyBorder="1" applyAlignment="1" applyProtection="1">
      <alignment horizontal="right"/>
      <protection locked="0"/>
    </xf>
    <xf numFmtId="3" fontId="2" fillId="7" borderId="26" xfId="0" applyNumberFormat="1" applyFont="1" applyFill="1" applyBorder="1" applyAlignment="1" applyProtection="1">
      <alignment horizontal="right"/>
    </xf>
    <xf numFmtId="3" fontId="2" fillId="4" borderId="75" xfId="0" applyNumberFormat="1" applyFont="1" applyFill="1" applyBorder="1" applyAlignment="1" applyProtection="1">
      <alignment horizontal="right"/>
      <protection locked="0"/>
    </xf>
    <xf numFmtId="3" fontId="2" fillId="4" borderId="42" xfId="0" applyNumberFormat="1" applyFont="1" applyFill="1" applyBorder="1" applyAlignment="1" applyProtection="1">
      <alignment horizontal="right"/>
      <protection locked="0"/>
    </xf>
    <xf numFmtId="3" fontId="2" fillId="4" borderId="30" xfId="0" applyNumberFormat="1" applyFont="1" applyFill="1" applyBorder="1" applyAlignment="1" applyProtection="1">
      <alignment horizontal="right"/>
      <protection locked="0"/>
    </xf>
    <xf numFmtId="3" fontId="2" fillId="4" borderId="31" xfId="0" applyNumberFormat="1" applyFont="1" applyFill="1" applyBorder="1" applyAlignment="1" applyProtection="1">
      <alignment horizontal="right"/>
      <protection locked="0"/>
    </xf>
    <xf numFmtId="3" fontId="2" fillId="4" borderId="32" xfId="0" applyNumberFormat="1" applyFont="1" applyFill="1" applyBorder="1" applyAlignment="1" applyProtection="1">
      <alignment horizontal="right"/>
      <protection locked="0"/>
    </xf>
    <xf numFmtId="3" fontId="2" fillId="7" borderId="33" xfId="0" applyNumberFormat="1" applyFont="1" applyFill="1" applyBorder="1" applyAlignment="1" applyProtection="1">
      <alignment horizontal="right"/>
    </xf>
    <xf numFmtId="3" fontId="2" fillId="4" borderId="76" xfId="0" applyNumberFormat="1" applyFont="1" applyFill="1" applyBorder="1" applyAlignment="1" applyProtection="1">
      <alignment horizontal="right"/>
      <protection locked="0"/>
    </xf>
    <xf numFmtId="3" fontId="2" fillId="4" borderId="34" xfId="0" applyNumberFormat="1" applyFont="1" applyFill="1" applyBorder="1" applyAlignment="1" applyProtection="1">
      <alignment horizontal="right"/>
      <protection locked="0"/>
    </xf>
    <xf numFmtId="0" fontId="2" fillId="0" borderId="50" xfId="0" applyNumberFormat="1" applyFont="1" applyFill="1" applyBorder="1" applyAlignment="1" applyProtection="1"/>
    <xf numFmtId="0" fontId="2" fillId="0" borderId="0" xfId="0" applyNumberFormat="1" applyFont="1" applyFill="1" applyBorder="1" applyAlignment="1" applyProtection="1">
      <alignment horizontal="left"/>
    </xf>
    <xf numFmtId="0" fontId="3" fillId="0" borderId="0" xfId="0" applyNumberFormat="1" applyFont="1" applyFill="1" applyBorder="1" applyAlignment="1" applyProtection="1">
      <alignment horizontal="left"/>
    </xf>
    <xf numFmtId="0" fontId="2" fillId="0" borderId="14" xfId="0" applyNumberFormat="1" applyFont="1" applyFill="1" applyBorder="1" applyAlignment="1" applyProtection="1">
      <alignment horizontal="center" vertical="center" wrapText="1"/>
    </xf>
    <xf numFmtId="3" fontId="2" fillId="9" borderId="14" xfId="0" applyNumberFormat="1" applyFont="1" applyFill="1" applyBorder="1" applyAlignment="1" applyProtection="1">
      <alignment horizontal="right" wrapText="1"/>
      <protection locked="0"/>
    </xf>
    <xf numFmtId="3" fontId="2" fillId="9" borderId="21" xfId="0" applyNumberFormat="1" applyFont="1" applyFill="1" applyBorder="1" applyAlignment="1" applyProtection="1">
      <alignment horizontal="right" wrapText="1"/>
      <protection locked="0"/>
    </xf>
    <xf numFmtId="0" fontId="2" fillId="0" borderId="29" xfId="0" applyNumberFormat="1" applyFont="1" applyFill="1" applyBorder="1" applyAlignment="1" applyProtection="1">
      <alignment horizontal="center" vertical="center" wrapText="1"/>
    </xf>
    <xf numFmtId="3" fontId="2" fillId="9" borderId="29" xfId="0" applyNumberFormat="1" applyFont="1" applyFill="1" applyBorder="1" applyAlignment="1" applyProtection="1">
      <alignment horizontal="right" wrapText="1"/>
      <protection locked="0"/>
    </xf>
    <xf numFmtId="0" fontId="2" fillId="0" borderId="38" xfId="0" applyNumberFormat="1" applyFont="1" applyFill="1" applyBorder="1" applyAlignment="1" applyProtection="1">
      <alignment horizontal="left" vertical="center" wrapText="1"/>
    </xf>
    <xf numFmtId="3" fontId="2" fillId="4" borderId="7" xfId="0" applyNumberFormat="1" applyFont="1" applyFill="1" applyBorder="1" applyAlignment="1" applyProtection="1">
      <alignment horizontal="right"/>
      <protection locked="0"/>
    </xf>
    <xf numFmtId="3" fontId="2" fillId="4" borderId="8" xfId="0" applyNumberFormat="1" applyFont="1" applyFill="1" applyBorder="1" applyAlignment="1" applyProtection="1">
      <alignment horizontal="right"/>
      <protection locked="0"/>
    </xf>
    <xf numFmtId="3" fontId="2" fillId="4" borderId="77" xfId="0" applyNumberFormat="1" applyFont="1" applyFill="1" applyBorder="1" applyAlignment="1" applyProtection="1">
      <alignment horizontal="right"/>
      <protection locked="0"/>
    </xf>
    <xf numFmtId="3" fontId="2" fillId="4" borderId="49" xfId="0" applyNumberFormat="1" applyFont="1" applyFill="1" applyBorder="1" applyAlignment="1" applyProtection="1">
      <alignment horizontal="right"/>
      <protection locked="0"/>
    </xf>
    <xf numFmtId="3" fontId="2" fillId="4" borderId="9" xfId="0" applyNumberFormat="1" applyFont="1" applyFill="1" applyBorder="1" applyAlignment="1" applyProtection="1">
      <alignment horizontal="right"/>
      <protection locked="0"/>
    </xf>
    <xf numFmtId="0" fontId="9" fillId="0" borderId="0" xfId="0" applyNumberFormat="1" applyFont="1" applyFill="1" applyBorder="1" applyAlignment="1" applyProtection="1"/>
    <xf numFmtId="0" fontId="6" fillId="2" borderId="4" xfId="0" applyNumberFormat="1" applyFont="1" applyFill="1" applyBorder="1" applyAlignment="1" applyProtection="1">
      <alignment horizontal="left"/>
    </xf>
    <xf numFmtId="0" fontId="2" fillId="0" borderId="77"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xf numFmtId="0" fontId="2" fillId="0" borderId="14" xfId="0" applyNumberFormat="1" applyFont="1" applyFill="1" applyBorder="1" applyAlignment="1" applyProtection="1">
      <alignment vertical="center"/>
    </xf>
    <xf numFmtId="3" fontId="2" fillId="9" borderId="18" xfId="0" applyNumberFormat="1" applyFont="1" applyFill="1" applyBorder="1" applyAlignment="1" applyProtection="1">
      <alignment horizontal="right"/>
      <protection locked="0"/>
    </xf>
    <xf numFmtId="3" fontId="2" fillId="9" borderId="16" xfId="0" applyNumberFormat="1" applyFont="1" applyFill="1" applyBorder="1" applyAlignment="1" applyProtection="1">
      <alignment horizontal="right"/>
      <protection locked="0"/>
    </xf>
    <xf numFmtId="3" fontId="2" fillId="9" borderId="17" xfId="0" applyNumberFormat="1" applyFont="1" applyFill="1" applyBorder="1" applyAlignment="1" applyProtection="1">
      <alignment horizontal="right"/>
      <protection locked="0"/>
    </xf>
    <xf numFmtId="3" fontId="2" fillId="9" borderId="19" xfId="0" applyNumberFormat="1" applyFont="1" applyFill="1" applyBorder="1" applyAlignment="1" applyProtection="1">
      <alignment horizontal="right"/>
      <protection locked="0"/>
    </xf>
    <xf numFmtId="3" fontId="2" fillId="9" borderId="26" xfId="0" applyNumberFormat="1" applyFont="1" applyFill="1" applyBorder="1" applyAlignment="1" applyProtection="1">
      <alignment horizontal="right"/>
      <protection locked="0"/>
    </xf>
    <xf numFmtId="3" fontId="2" fillId="9" borderId="41" xfId="0" applyNumberFormat="1" applyFont="1" applyFill="1" applyBorder="1" applyAlignment="1" applyProtection="1">
      <alignment horizontal="right"/>
      <protection locked="0"/>
    </xf>
    <xf numFmtId="3" fontId="2" fillId="9" borderId="55" xfId="0" applyNumberFormat="1" applyFont="1" applyFill="1" applyBorder="1" applyAlignment="1" applyProtection="1">
      <alignment horizontal="right"/>
      <protection locked="0"/>
    </xf>
    <xf numFmtId="3" fontId="2" fillId="9" borderId="42" xfId="0" applyNumberFormat="1" applyFont="1" applyFill="1" applyBorder="1" applyAlignment="1" applyProtection="1">
      <alignment horizontal="right"/>
      <protection locked="0"/>
    </xf>
    <xf numFmtId="0" fontId="2" fillId="0" borderId="2" xfId="0" applyNumberFormat="1" applyFont="1" applyFill="1" applyBorder="1" applyAlignment="1" applyProtection="1"/>
    <xf numFmtId="3" fontId="2" fillId="9" borderId="45" xfId="0" applyNumberFormat="1" applyFont="1" applyFill="1" applyBorder="1" applyAlignment="1" applyProtection="1">
      <alignment horizontal="right"/>
      <protection locked="0"/>
    </xf>
    <xf numFmtId="3" fontId="2" fillId="9" borderId="46" xfId="0" applyNumberFormat="1" applyFont="1" applyFill="1" applyBorder="1" applyAlignment="1" applyProtection="1">
      <alignment horizontal="right"/>
      <protection locked="0"/>
    </xf>
    <xf numFmtId="3" fontId="2" fillId="9" borderId="59" xfId="0" applyNumberFormat="1" applyFont="1" applyFill="1" applyBorder="1" applyAlignment="1" applyProtection="1">
      <alignment horizontal="right"/>
      <protection locked="0"/>
    </xf>
    <xf numFmtId="3" fontId="2" fillId="9" borderId="47" xfId="0" applyNumberFormat="1" applyFont="1" applyFill="1" applyBorder="1" applyAlignment="1" applyProtection="1">
      <alignment horizontal="right"/>
      <protection locked="0"/>
    </xf>
    <xf numFmtId="0" fontId="2" fillId="9" borderId="33" xfId="0" applyNumberFormat="1" applyFont="1" applyFill="1" applyBorder="1" applyAlignment="1" applyProtection="1">
      <alignment horizontal="right"/>
      <protection locked="0"/>
    </xf>
    <xf numFmtId="0" fontId="2" fillId="9" borderId="31" xfId="0" applyNumberFormat="1" applyFont="1" applyFill="1" applyBorder="1" applyAlignment="1" applyProtection="1">
      <alignment horizontal="right"/>
      <protection locked="0"/>
    </xf>
    <xf numFmtId="3" fontId="2" fillId="9" borderId="31" xfId="0" applyNumberFormat="1" applyFont="1" applyFill="1" applyBorder="1" applyAlignment="1" applyProtection="1">
      <alignment horizontal="right"/>
      <protection locked="0"/>
    </xf>
    <xf numFmtId="0" fontId="2" fillId="9" borderId="32" xfId="0" applyNumberFormat="1" applyFont="1" applyFill="1" applyBorder="1" applyAlignment="1" applyProtection="1">
      <alignment horizontal="right"/>
      <protection locked="0"/>
    </xf>
    <xf numFmtId="0" fontId="2" fillId="9" borderId="34" xfId="0" applyNumberFormat="1" applyFont="1" applyFill="1" applyBorder="1" applyAlignment="1" applyProtection="1">
      <alignment horizontal="right"/>
      <protection locked="0"/>
    </xf>
    <xf numFmtId="3" fontId="2" fillId="0" borderId="0" xfId="0" applyNumberFormat="1" applyFont="1" applyFill="1" applyBorder="1" applyAlignment="1" applyProtection="1">
      <protection locked="0"/>
    </xf>
    <xf numFmtId="0" fontId="2" fillId="10" borderId="0" xfId="0" applyNumberFormat="1" applyFont="1" applyFill="1" applyBorder="1" applyAlignment="1" applyProtection="1"/>
    <xf numFmtId="0" fontId="2" fillId="0" borderId="0" xfId="0" applyNumberFormat="1" applyFont="1" applyFill="1" applyBorder="1" applyAlignment="1" applyProtection="1">
      <protection hidden="1"/>
    </xf>
    <xf numFmtId="0" fontId="3" fillId="0" borderId="0" xfId="0" applyNumberFormat="1" applyFont="1" applyFill="1" applyBorder="1" applyAlignment="1" applyProtection="1">
      <alignment horizontal="left"/>
      <protection hidden="1"/>
    </xf>
    <xf numFmtId="0" fontId="2" fillId="3" borderId="0" xfId="0" applyNumberFormat="1" applyFont="1" applyFill="1" applyBorder="1" applyAlignment="1" applyProtection="1">
      <protection hidden="1"/>
    </xf>
    <xf numFmtId="0" fontId="2" fillId="0" borderId="38"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3" fontId="2" fillId="2" borderId="14" xfId="0" applyNumberFormat="1" applyFont="1" applyFill="1" applyBorder="1" applyAlignment="1" applyProtection="1">
      <protection locked="0"/>
    </xf>
    <xf numFmtId="3" fontId="2" fillId="2" borderId="21" xfId="0" applyNumberFormat="1" applyFont="1" applyFill="1" applyBorder="1" applyAlignment="1" applyProtection="1">
      <protection locked="0"/>
    </xf>
    <xf numFmtId="0" fontId="2" fillId="0" borderId="38"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164" fontId="2" fillId="0" borderId="38" xfId="0" applyNumberFormat="1" applyFont="1" applyFill="1" applyBorder="1" applyAlignment="1" applyProtection="1">
      <alignment horizontal="center" vertical="center" wrapText="1"/>
    </xf>
    <xf numFmtId="164" fontId="2" fillId="0" borderId="2" xfId="0" applyNumberFormat="1"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77" xfId="0" applyFont="1" applyFill="1" applyBorder="1" applyAlignment="1" applyProtection="1">
      <alignment horizontal="center" vertical="center"/>
    </xf>
    <xf numFmtId="0" fontId="2" fillId="0" borderId="38"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22"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wrapText="1"/>
    </xf>
    <xf numFmtId="49" fontId="2" fillId="0" borderId="38"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22" xfId="0" applyNumberFormat="1" applyFont="1" applyFill="1" applyBorder="1" applyAlignment="1" applyProtection="1">
      <alignment horizontal="center" vertical="center"/>
    </xf>
    <xf numFmtId="0" fontId="2" fillId="0" borderId="72" xfId="0" applyNumberFormat="1" applyFont="1" applyFill="1" applyBorder="1" applyAlignment="1" applyProtection="1">
      <alignment horizontal="center" vertical="center" wrapText="1"/>
    </xf>
    <xf numFmtId="0" fontId="2" fillId="0" borderId="37" xfId="0" applyNumberFormat="1" applyFont="1" applyFill="1" applyBorder="1" applyAlignment="1" applyProtection="1">
      <alignment horizontal="center" vertical="center" wrapText="1"/>
    </xf>
    <xf numFmtId="0" fontId="2" fillId="0" borderId="36" xfId="0" applyNumberFormat="1" applyFont="1" applyFill="1" applyBorder="1" applyAlignment="1" applyProtection="1">
      <alignment horizontal="center" vertical="center" wrapText="1"/>
    </xf>
    <xf numFmtId="0" fontId="2" fillId="0" borderId="51" xfId="0" applyNumberFormat="1" applyFont="1" applyFill="1" applyBorder="1" applyAlignment="1" applyProtection="1">
      <alignment horizontal="center" vertical="center" wrapText="1"/>
    </xf>
    <xf numFmtId="0" fontId="2" fillId="0" borderId="50" xfId="0" applyNumberFormat="1" applyFont="1" applyFill="1" applyBorder="1" applyAlignment="1" applyProtection="1">
      <alignment horizontal="center" vertical="center" wrapText="1"/>
    </xf>
    <xf numFmtId="0" fontId="2" fillId="0" borderId="71"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2" xfId="0" applyFont="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left" vertical="center"/>
    </xf>
    <xf numFmtId="0" fontId="2" fillId="0" borderId="68" xfId="0" applyNumberFormat="1" applyFont="1" applyFill="1" applyBorder="1" applyAlignment="1" applyProtection="1">
      <alignment horizontal="left" vertical="center"/>
    </xf>
    <xf numFmtId="0" fontId="2" fillId="0" borderId="40" xfId="0" applyNumberFormat="1" applyFont="1" applyFill="1" applyBorder="1" applyAlignment="1" applyProtection="1">
      <alignment horizontal="left" vertical="center" wrapText="1"/>
    </xf>
    <xf numFmtId="0" fontId="2" fillId="0" borderId="58" xfId="0" applyNumberFormat="1" applyFont="1" applyFill="1" applyBorder="1" applyAlignment="1" applyProtection="1">
      <alignment horizontal="left" vertical="center" wrapText="1"/>
    </xf>
    <xf numFmtId="0" fontId="2" fillId="0" borderId="48" xfId="0" applyNumberFormat="1" applyFont="1" applyFill="1" applyBorder="1" applyAlignment="1" applyProtection="1">
      <alignment horizontal="left" vertical="center"/>
    </xf>
    <xf numFmtId="0" fontId="2" fillId="0" borderId="61" xfId="0" applyNumberFormat="1" applyFont="1" applyFill="1" applyBorder="1" applyAlignment="1" applyProtection="1">
      <alignment horizontal="left" vertical="center"/>
    </xf>
    <xf numFmtId="0" fontId="2" fillId="0" borderId="44"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left" vertical="center" wrapText="1"/>
    </xf>
    <xf numFmtId="0" fontId="2" fillId="0" borderId="4" xfId="0" applyNumberFormat="1" applyFont="1" applyFill="1" applyBorder="1" applyAlignment="1" applyProtection="1">
      <alignment horizontal="left" vertical="center" wrapText="1"/>
    </xf>
    <xf numFmtId="0" fontId="2" fillId="0" borderId="5"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vertical="center" wrapText="1"/>
    </xf>
    <xf numFmtId="0" fontId="2" fillId="0" borderId="36" xfId="0" applyNumberFormat="1" applyFont="1" applyFill="1" applyBorder="1" applyAlignment="1" applyProtection="1">
      <alignment vertical="center" wrapText="1"/>
    </xf>
    <xf numFmtId="0" fontId="2" fillId="0" borderId="51" xfId="0" applyNumberFormat="1" applyFont="1" applyFill="1" applyBorder="1" applyAlignment="1" applyProtection="1">
      <alignment vertical="center" wrapText="1"/>
    </xf>
    <xf numFmtId="0" fontId="2" fillId="0" borderId="40" xfId="0" applyNumberFormat="1" applyFont="1" applyFill="1" applyBorder="1" applyAlignment="1" applyProtection="1">
      <alignment horizontal="left" vertical="center"/>
    </xf>
    <xf numFmtId="0" fontId="2" fillId="0" borderId="70" xfId="0" applyNumberFormat="1" applyFont="1" applyFill="1" applyBorder="1" applyAlignment="1" applyProtection="1">
      <alignment horizontal="left" vertical="center"/>
    </xf>
    <xf numFmtId="0" fontId="2" fillId="0" borderId="58" xfId="0" applyNumberFormat="1" applyFont="1" applyFill="1" applyBorder="1" applyAlignment="1" applyProtection="1">
      <alignment horizontal="left" vertical="center"/>
    </xf>
    <xf numFmtId="0" fontId="2" fillId="0" borderId="6" xfId="0" applyNumberFormat="1" applyFont="1" applyFill="1" applyBorder="1" applyAlignment="1" applyProtection="1">
      <alignment horizontal="left" vertical="center"/>
    </xf>
    <xf numFmtId="164" fontId="2" fillId="0" borderId="6" xfId="0" applyNumberFormat="1" applyFont="1" applyFill="1" applyBorder="1" applyAlignment="1" applyProtection="1">
      <alignment horizontal="center" vertical="center" wrapText="1"/>
    </xf>
    <xf numFmtId="165" fontId="2" fillId="0" borderId="2" xfId="0" applyNumberFormat="1" applyFont="1" applyFill="1" applyBorder="1" applyAlignment="1" applyProtection="1">
      <alignment horizontal="center" vertical="center" wrapText="1"/>
    </xf>
    <xf numFmtId="165" fontId="2" fillId="0" borderId="6"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xf numFmtId="0" fontId="2" fillId="0" borderId="55" xfId="0" applyNumberFormat="1" applyFont="1" applyFill="1" applyBorder="1" applyAlignment="1" applyProtection="1"/>
    <xf numFmtId="0" fontId="2" fillId="0" borderId="33" xfId="0" applyNumberFormat="1" applyFont="1" applyFill="1" applyBorder="1" applyAlignment="1" applyProtection="1"/>
    <xf numFmtId="0" fontId="2" fillId="0" borderId="32" xfId="0" applyNumberFormat="1" applyFont="1" applyFill="1" applyBorder="1" applyAlignment="1" applyProtection="1"/>
    <xf numFmtId="17" fontId="2" fillId="0" borderId="3" xfId="0" quotePrefix="1" applyNumberFormat="1" applyFont="1" applyFill="1" applyBorder="1" applyAlignment="1" applyProtection="1">
      <alignment horizontal="center" vertical="center" wrapText="1"/>
    </xf>
    <xf numFmtId="0" fontId="2" fillId="0" borderId="5" xfId="0" applyFont="1" applyFill="1" applyBorder="1" applyAlignment="1" applyProtection="1">
      <alignment horizontal="center" vertical="center"/>
    </xf>
    <xf numFmtId="164" fontId="2" fillId="0" borderId="14" xfId="0" applyNumberFormat="1" applyFont="1" applyFill="1" applyBorder="1" applyAlignment="1" applyProtection="1">
      <alignment vertical="center" wrapText="1"/>
    </xf>
    <xf numFmtId="164" fontId="2" fillId="0" borderId="29" xfId="0" applyNumberFormat="1" applyFont="1" applyFill="1" applyBorder="1" applyAlignment="1" applyProtection="1">
      <alignment vertical="center" wrapText="1"/>
    </xf>
    <xf numFmtId="0" fontId="2" fillId="0" borderId="40" xfId="0" applyNumberFormat="1" applyFont="1" applyFill="1" applyBorder="1" applyAlignment="1" applyProtection="1">
      <alignment vertical="center" wrapText="1"/>
    </xf>
    <xf numFmtId="0" fontId="2" fillId="0" borderId="58" xfId="0" applyNumberFormat="1" applyFont="1" applyFill="1" applyBorder="1" applyAlignment="1" applyProtection="1">
      <alignment vertical="center" wrapText="1"/>
    </xf>
    <xf numFmtId="0" fontId="2" fillId="0" borderId="48"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56" xfId="0" applyNumberFormat="1" applyFont="1" applyFill="1" applyBorder="1" applyAlignment="1" applyProtection="1">
      <alignment horizontal="left" vertical="center" wrapText="1"/>
    </xf>
    <xf numFmtId="0" fontId="2" fillId="0" borderId="57" xfId="0" applyNumberFormat="1" applyFont="1" applyFill="1" applyBorder="1" applyAlignment="1" applyProtection="1">
      <alignment horizontal="left" vertical="center" wrapText="1"/>
    </xf>
    <xf numFmtId="0" fontId="2" fillId="0" borderId="26" xfId="0" applyNumberFormat="1" applyFont="1" applyFill="1" applyBorder="1" applyAlignment="1" applyProtection="1">
      <alignment horizontal="left" vertical="center" wrapText="1"/>
    </xf>
    <xf numFmtId="0" fontId="2" fillId="0" borderId="42" xfId="0" applyNumberFormat="1" applyFont="1" applyFill="1" applyBorder="1" applyAlignment="1" applyProtection="1">
      <alignment horizontal="left" vertical="center" wrapText="1"/>
    </xf>
    <xf numFmtId="0" fontId="2" fillId="0" borderId="45" xfId="0" applyFont="1" applyBorder="1" applyAlignment="1" applyProtection="1">
      <alignment horizontal="left" vertical="center" wrapText="1"/>
    </xf>
    <xf numFmtId="0" fontId="2" fillId="0" borderId="59" xfId="0" applyFont="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19" xfId="0" applyNumberFormat="1" applyFont="1" applyFill="1" applyBorder="1" applyAlignment="1" applyProtection="1">
      <alignment horizontal="left" vertical="center" wrapText="1"/>
    </xf>
    <xf numFmtId="0" fontId="2" fillId="0" borderId="62" xfId="0" applyNumberFormat="1" applyFont="1" applyFill="1" applyBorder="1" applyAlignment="1" applyProtection="1">
      <alignment horizontal="left" vertical="center"/>
    </xf>
    <xf numFmtId="0" fontId="2" fillId="0" borderId="63" xfId="0" applyNumberFormat="1" applyFont="1" applyFill="1" applyBorder="1" applyAlignment="1" applyProtection="1">
      <alignment horizontal="left" vertical="center"/>
    </xf>
    <xf numFmtId="0" fontId="2" fillId="0" borderId="33" xfId="0" applyFont="1" applyBorder="1" applyAlignment="1" applyProtection="1">
      <alignment horizontal="left" vertical="center" wrapText="1"/>
    </xf>
    <xf numFmtId="0" fontId="2" fillId="0" borderId="34" xfId="0" applyFont="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52" xfId="0" applyNumberFormat="1" applyFont="1" applyFill="1" applyBorder="1" applyAlignment="1" applyProtection="1">
      <alignment horizontal="center" vertical="center"/>
    </xf>
    <xf numFmtId="0" fontId="2" fillId="0" borderId="53" xfId="0" applyNumberFormat="1" applyFont="1" applyFill="1" applyBorder="1" applyAlignment="1" applyProtection="1">
      <alignment horizontal="center" vertical="center"/>
    </xf>
    <xf numFmtId="0" fontId="2" fillId="0" borderId="33" xfId="0" applyNumberFormat="1" applyFont="1" applyFill="1" applyBorder="1" applyAlignment="1" applyProtection="1">
      <alignment horizontal="left" vertical="center" wrapText="1"/>
    </xf>
    <xf numFmtId="0" fontId="2" fillId="0" borderId="34" xfId="0" applyNumberFormat="1" applyFont="1" applyFill="1" applyBorder="1" applyAlignment="1" applyProtection="1">
      <alignment horizontal="left" vertical="center" wrapText="1"/>
    </xf>
    <xf numFmtId="0" fontId="2" fillId="0" borderId="26" xfId="0" applyFont="1" applyBorder="1" applyAlignment="1" applyProtection="1">
      <alignment horizontal="left" vertical="center" wrapText="1"/>
    </xf>
    <xf numFmtId="0" fontId="2" fillId="0" borderId="42" xfId="0" applyFont="1" applyBorder="1" applyAlignment="1" applyProtection="1">
      <alignment horizontal="left" vertical="center" wrapText="1"/>
    </xf>
    <xf numFmtId="0" fontId="5" fillId="2" borderId="0" xfId="0" applyNumberFormat="1" applyFont="1" applyFill="1" applyBorder="1" applyAlignment="1" applyProtection="1">
      <alignment horizontal="center"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tabSelected="1" topLeftCell="A98" workbookViewId="0">
      <selection activeCell="C109" sqref="C109"/>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",[1]NOMBRE!B2," - ","( ",[1]NOMBRE!C2,[1]NOMBRE!D2,[1]NOMBRE!E2,[1]NOMBRE!F2,[1]NOMBRE!G2," )")</f>
        <v>COMUNA:  - (  )</v>
      </c>
      <c r="B2" s="2"/>
      <c r="C2" s="2"/>
      <c r="D2" s="2"/>
      <c r="E2" s="2"/>
      <c r="F2" s="2"/>
      <c r="G2" s="2"/>
      <c r="H2" s="2"/>
      <c r="I2" s="2"/>
      <c r="J2" s="2"/>
      <c r="K2" s="2"/>
      <c r="O2" s="4"/>
      <c r="BL2" s="5"/>
      <c r="CA2" s="5"/>
    </row>
    <row r="3" spans="1:79" s="3" customFormat="1" ht="12.75" customHeight="1" x14ac:dyDescent="0.2">
      <c r="A3" s="1" t="str">
        <f>CONCATENATE("ESTABLECIMIENTO/ESTRATEGIA: ",[1]NOMBRE!B3," - ","( ",[1]NOMBRE!C3,[1]NOMBRE!D3,[1]NOMBRE!E3,[1]NOMBRE!F3,[1]NOMBRE!G3,[1]NOMBRE!H3," )")</f>
        <v>ESTABLECIMIENTO/ESTRATEGIA:  - (  )</v>
      </c>
      <c r="B3" s="2"/>
      <c r="C3" s="2"/>
      <c r="D3" s="6"/>
      <c r="E3" s="2"/>
      <c r="F3" s="2"/>
      <c r="G3" s="2"/>
      <c r="H3" s="2"/>
      <c r="I3" s="2"/>
      <c r="J3" s="2"/>
      <c r="K3" s="2"/>
      <c r="O3" s="4"/>
      <c r="BL3" s="5"/>
      <c r="CA3" s="5"/>
    </row>
    <row r="4" spans="1:79" s="3" customFormat="1" ht="12.75" customHeight="1" x14ac:dyDescent="0.2">
      <c r="A4" s="1" t="str">
        <f>CONCATENATE("MES: ",[1]NOMBRE!B6," - ","( ",[1]NOMBRE!C6,[1]NOMBRE!D6," )")</f>
        <v>MES:  - (  )</v>
      </c>
      <c r="B4" s="2"/>
      <c r="C4" s="2"/>
      <c r="D4" s="2"/>
      <c r="E4" s="2"/>
      <c r="F4" s="2"/>
      <c r="G4" s="2"/>
      <c r="H4" s="2"/>
      <c r="I4" s="2"/>
      <c r="J4" s="2"/>
      <c r="K4" s="2"/>
      <c r="O4" s="4"/>
      <c r="BL4" s="5"/>
      <c r="CA4" s="5"/>
    </row>
    <row r="5" spans="1:79" s="3" customFormat="1" ht="12.75" customHeight="1" x14ac:dyDescent="0.2">
      <c r="A5" s="7" t="str">
        <f>CONCATENATE("AÑO: ",[1]NOMBRE!B7)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63212</v>
      </c>
      <c r="C10" s="27">
        <f>+Enero!C10+Febrero!C10+'Marzo '!C10+'Abril '!C10+'Mayo '!C10+Junio!C10+Julio!C10+Agosto!C10+Septiembre!C10+'Octubre '!C10+Noviembre!C10+'Diciembre '!C10</f>
        <v>13268</v>
      </c>
      <c r="D10" s="27">
        <f>+Enero!D10+Febrero!D10+'Marzo '!D10+'Abril '!D10+'Mayo '!D10+Junio!D10+Julio!D10+Agosto!D10+Septiembre!D10+'Octubre '!D10+Noviembre!D10+'Diciembre '!D10</f>
        <v>5590</v>
      </c>
      <c r="E10" s="27">
        <f>+Enero!E10+Febrero!E10+'Marzo '!E10+'Abril '!E10+'Mayo '!E10+Junio!E10+Julio!E10+Agosto!E10+Septiembre!E10+'Octubre '!E10+Noviembre!E10+'Diciembre '!E10</f>
        <v>4536</v>
      </c>
      <c r="F10" s="27">
        <f>+Enero!F10+Febrero!F10+'Marzo '!F10+'Abril '!F10+'Mayo '!F10+Junio!F10+Julio!F10+Agosto!F10+Septiembre!F10+'Octubre '!F10+Noviembre!F10+'Diciembre '!F10</f>
        <v>3804</v>
      </c>
      <c r="G10" s="27">
        <f>+Enero!G10+Febrero!G10+'Marzo '!G10+'Abril '!G10+'Mayo '!G10+Junio!G10+Julio!G10+Agosto!G10+Septiembre!G10+'Octubre '!G10+Noviembre!G10+'Diciembre '!G10</f>
        <v>3182</v>
      </c>
      <c r="H10" s="27">
        <f>+Enero!H10+Febrero!H10+'Marzo '!H10+'Abril '!H10+'Mayo '!H10+Junio!H10+Julio!H10+Agosto!H10+Septiembre!H10+'Octubre '!H10+Noviembre!H10+'Diciembre '!H10</f>
        <v>3039</v>
      </c>
      <c r="I10" s="27">
        <f>+Enero!I10+Febrero!I10+'Marzo '!I10+'Abril '!I10+'Mayo '!I10+Junio!I10+Julio!I10+Agosto!I10+Septiembre!I10+'Octubre '!I10+Noviembre!I10+'Diciembre '!I10</f>
        <v>2735</v>
      </c>
      <c r="J10" s="27">
        <f>+Enero!J10+Febrero!J10+'Marzo '!J10+'Abril '!J10+'Mayo '!J10+Junio!J10+Julio!J10+Agosto!J10+Septiembre!J10+'Octubre '!J10+Noviembre!J10+'Diciembre '!J10</f>
        <v>2599</v>
      </c>
      <c r="K10" s="27">
        <f>+Enero!K10+Febrero!K10+'Marzo '!K10+'Abril '!K10+'Mayo '!K10+Junio!K10+Julio!K10+Agosto!K10+Septiembre!K10+'Octubre '!K10+Noviembre!K10+'Diciembre '!K10</f>
        <v>2721</v>
      </c>
      <c r="L10" s="27">
        <f>+Enero!L10+Febrero!L10+'Marzo '!L10+'Abril '!L10+'Mayo '!L10+Junio!L10+Julio!L10+Agosto!L10+Septiembre!L10+'Octubre '!L10+Noviembre!L10+'Diciembre '!L10</f>
        <v>3059</v>
      </c>
      <c r="M10" s="27">
        <f>+Enero!M10+Febrero!M10+'Marzo '!M10+'Abril '!M10+'Mayo '!M10+Junio!M10+Julio!M10+Agosto!M10+Septiembre!M10+'Octubre '!M10+Noviembre!M10+'Diciembre '!M10</f>
        <v>3009</v>
      </c>
      <c r="N10" s="27">
        <f>+Enero!N10+Febrero!N10+'Marzo '!N10+'Abril '!N10+'Mayo '!N10+Junio!N10+Julio!N10+Agosto!N10+Septiembre!N10+'Octubre '!N10+Noviembre!N10+'Diciembre '!N10</f>
        <v>2731</v>
      </c>
      <c r="O10" s="27">
        <f>+Enero!O10+Febrero!O10+'Marzo '!O10+'Abril '!O10+'Mayo '!O10+Junio!O10+Julio!O10+Agosto!O10+Septiembre!O10+'Octubre '!O10+Noviembre!O10+'Diciembre '!O10</f>
        <v>2561</v>
      </c>
      <c r="P10" s="27">
        <f>+Enero!P10+Febrero!P10+'Marzo '!P10+'Abril '!P10+'Mayo '!P10+Junio!P10+Julio!P10+Agosto!P10+Septiembre!P10+'Octubre '!P10+Noviembre!P10+'Diciembre '!P10</f>
        <v>2541</v>
      </c>
      <c r="Q10" s="27">
        <f>+Enero!Q10+Febrero!Q10+'Marzo '!Q10+'Abril '!Q10+'Mayo '!Q10+Junio!Q10+Julio!Q10+Agosto!Q10+Septiembre!Q10+'Octubre '!Q10+Noviembre!Q10+'Diciembre '!Q10</f>
        <v>2283</v>
      </c>
      <c r="R10" s="27">
        <f>+Enero!R10+Febrero!R10+'Marzo '!R10+'Abril '!R10+'Mayo '!R10+Junio!R10+Julio!R10+Agosto!R10+Septiembre!R10+'Octubre '!R10+Noviembre!R10+'Diciembre '!R10</f>
        <v>2145</v>
      </c>
      <c r="S10" s="27">
        <f>+Enero!S10+Febrero!S10+'Marzo '!S10+'Abril '!S10+'Mayo '!S10+Junio!S10+Julio!S10+Agosto!S10+Septiembre!S10+'Octubre '!S10+Noviembre!S10+'Diciembre '!S10</f>
        <v>3409</v>
      </c>
      <c r="T10" s="27">
        <f>+Enero!T10+Febrero!T10+'Marzo '!T10+'Abril '!T10+'Mayo '!T10+Junio!T10+Julio!T10+Agosto!T10+Septiembre!T10+'Octubre '!T10+Noviembre!T10+'Diciembre '!T10</f>
        <v>31901</v>
      </c>
      <c r="U10" s="27">
        <f>+Enero!U10+Febrero!U10+'Marzo '!U10+'Abril '!U10+'Mayo '!U10+Junio!U10+Julio!U10+Agosto!U10+Septiembre!U10+'Octubre '!U10+Noviembre!U10+'Diciembre '!U10</f>
        <v>31311</v>
      </c>
      <c r="V10" s="27">
        <f>+Enero!V10+Febrero!V10+'Marzo '!V10+'Abril '!V10+'Mayo '!V10+Junio!V10+Julio!V10+Agosto!V10+Septiembre!V10+'Octubre '!V10+Noviembre!V10+'Diciembre '!V10</f>
        <v>60045</v>
      </c>
      <c r="W10" s="27">
        <f>+Enero!W10+Febrero!W10+'Marzo '!W10+'Abril '!W10+'Mayo '!W10+Junio!W10+Julio!W10+Agosto!W10+Septiembre!W10+'Octubre '!W10+Noviembre!W10+'Diciembre '!W10</f>
        <v>1601</v>
      </c>
      <c r="X10" s="27">
        <f>+Enero!X10+Febrero!X10+'Marzo '!X10+'Abril '!X10+'Mayo '!X10+Junio!X10+Julio!X10+Agosto!X10+Septiembre!X10+'Octubre '!X10+Noviembre!X10+'Diciembre '!X10</f>
        <v>1122</v>
      </c>
      <c r="Y10" s="27">
        <f>+Enero!Y10+Febrero!Y10+'Marzo '!Y10+'Abril '!Y10+'Mayo '!Y10+Junio!Y10+Julio!Y10+Agosto!Y10+Septiembre!Y10+'Octubre '!Y10+Noviembre!Y10+'Diciembre '!Y10</f>
        <v>1617</v>
      </c>
      <c r="Z10" s="27">
        <f>+Enero!Z10+Febrero!Z10+'Marzo '!Z10+'Abril '!Z10+'Mayo '!Z10+Junio!Z10+Julio!Z10+Agosto!Z10+Septiembre!Z10+'Octubre '!Z10+Noviembre!Z10+'Diciembre '!Z10</f>
        <v>7791</v>
      </c>
      <c r="AA10" s="27">
        <f>+Enero!AA10+Febrero!AA10+'Marzo '!AA10+'Abril '!AA10+'Mayo '!AA10+Junio!AA10+Julio!AA10+Agosto!AA10+Septiembre!AA10+'Octubre '!AA10+Noviembre!AA10+'Diciembre '!AA10</f>
        <v>790</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6593</v>
      </c>
      <c r="C11" s="27">
        <f>+Enero!C11+Febrero!C11+'Marzo '!C11+'Abril '!C11+'Mayo '!C11+Junio!C11+Julio!C11+Agosto!C11+Septiembre!C11+'Octubre '!C11+Noviembre!C11+'Diciembre '!C11</f>
        <v>1</v>
      </c>
      <c r="D11" s="27">
        <f>+Enero!D11+Febrero!D11+'Marzo '!D11+'Abril '!D11+'Mayo '!D11+Junio!D11+Julio!D11+Agosto!D11+Septiembre!D11+'Octubre '!D11+Noviembre!D11+'Diciembre '!D11</f>
        <v>7</v>
      </c>
      <c r="E11" s="27">
        <f>+Enero!E11+Febrero!E11+'Marzo '!E11+'Abril '!E11+'Mayo '!E11+Junio!E11+Julio!E11+Agosto!E11+Septiembre!E11+'Octubre '!E11+Noviembre!E11+'Diciembre '!E11</f>
        <v>66</v>
      </c>
      <c r="F11" s="27">
        <f>+Enero!F11+Febrero!F11+'Marzo '!F11+'Abril '!F11+'Mayo '!F11+Junio!F11+Julio!F11+Agosto!F11+Septiembre!F11+'Octubre '!F11+Noviembre!F11+'Diciembre '!F11</f>
        <v>1061</v>
      </c>
      <c r="G11" s="27">
        <f>+Enero!G11+Febrero!G11+'Marzo '!G11+'Abril '!G11+'Mayo '!G11+Junio!G11+Julio!G11+Agosto!G11+Septiembre!G11+'Octubre '!G11+Noviembre!G11+'Diciembre '!G11</f>
        <v>1585</v>
      </c>
      <c r="H11" s="27">
        <f>+Enero!H11+Febrero!H11+'Marzo '!H11+'Abril '!H11+'Mayo '!H11+Junio!H11+Julio!H11+Agosto!H11+Septiembre!H11+'Octubre '!H11+Noviembre!H11+'Diciembre '!H11</f>
        <v>1381</v>
      </c>
      <c r="I11" s="27">
        <f>+Enero!I11+Febrero!I11+'Marzo '!I11+'Abril '!I11+'Mayo '!I11+Junio!I11+Julio!I11+Agosto!I11+Septiembre!I11+'Octubre '!I11+Noviembre!I11+'Diciembre '!I11</f>
        <v>1009</v>
      </c>
      <c r="J11" s="27">
        <f>+Enero!J11+Febrero!J11+'Marzo '!J11+'Abril '!J11+'Mayo '!J11+Junio!J11+Julio!J11+Agosto!J11+Septiembre!J11+'Octubre '!J11+Noviembre!J11+'Diciembre '!J11</f>
        <v>673</v>
      </c>
      <c r="K11" s="27">
        <f>+Enero!K11+Febrero!K11+'Marzo '!K11+'Abril '!K11+'Mayo '!K11+Junio!K11+Julio!K11+Agosto!K11+Septiembre!K11+'Octubre '!K11+Noviembre!K11+'Diciembre '!K11</f>
        <v>376</v>
      </c>
      <c r="L11" s="27">
        <f>+Enero!L11+Febrero!L11+'Marzo '!L11+'Abril '!L11+'Mayo '!L11+Junio!L11+Julio!L11+Agosto!L11+Septiembre!L11+'Octubre '!L11+Noviembre!L11+'Diciembre '!L11</f>
        <v>212</v>
      </c>
      <c r="M11" s="27">
        <f>+Enero!M11+Febrero!M11+'Marzo '!M11+'Abril '!M11+'Mayo '!M11+Junio!M11+Julio!M11+Agosto!M11+Septiembre!M11+'Octubre '!M11+Noviembre!M11+'Diciembre '!M11</f>
        <v>111</v>
      </c>
      <c r="N11" s="27">
        <f>+Enero!N11+Febrero!N11+'Marzo '!N11+'Abril '!N11+'Mayo '!N11+Junio!N11+Julio!N11+Agosto!N11+Septiembre!N11+'Octubre '!N11+Noviembre!N11+'Diciembre '!N11</f>
        <v>49</v>
      </c>
      <c r="O11" s="27">
        <f>+Enero!O11+Febrero!O11+'Marzo '!O11+'Abril '!O11+'Mayo '!O11+Junio!O11+Julio!O11+Agosto!O11+Septiembre!O11+'Octubre '!O11+Noviembre!O11+'Diciembre '!O11</f>
        <v>22</v>
      </c>
      <c r="P11" s="27">
        <f>+Enero!P11+Febrero!P11+'Marzo '!P11+'Abril '!P11+'Mayo '!P11+Junio!P11+Julio!P11+Agosto!P11+Septiembre!P11+'Octubre '!P11+Noviembre!P11+'Diciembre '!P11</f>
        <v>14</v>
      </c>
      <c r="Q11" s="27">
        <f>+Enero!Q11+Febrero!Q11+'Marzo '!Q11+'Abril '!Q11+'Mayo '!Q11+Junio!Q11+Julio!Q11+Agosto!Q11+Septiembre!Q11+'Octubre '!Q11+Noviembre!Q11+'Diciembre '!Q11</f>
        <v>16</v>
      </c>
      <c r="R11" s="27">
        <f>+Enero!R11+Febrero!R11+'Marzo '!R11+'Abril '!R11+'Mayo '!R11+Junio!R11+Julio!R11+Agosto!R11+Septiembre!R11+'Octubre '!R11+Noviembre!R11+'Diciembre '!R11</f>
        <v>4</v>
      </c>
      <c r="S11" s="27">
        <f>+Enero!S11+Febrero!S11+'Marzo '!S11+'Abril '!S11+'Mayo '!S11+Junio!S11+Julio!S11+Agosto!S11+Septiembre!S11+'Octubre '!S11+Noviembre!S11+'Diciembre '!S11</f>
        <v>6</v>
      </c>
      <c r="T11" s="27">
        <f>+Enero!T11+Febrero!T11+'Marzo '!T11+'Abril '!T11+'Mayo '!T11+Junio!T11+Julio!T11+Agosto!T11+Septiembre!T11+'Octubre '!T11+Noviembre!T11+'Diciembre '!T11</f>
        <v>0</v>
      </c>
      <c r="U11" s="27">
        <f>+Enero!U11+Febrero!U11+'Marzo '!U11+'Abril '!U11+'Mayo '!U11+Junio!U11+Julio!U11+Agosto!U11+Septiembre!U11+'Octubre '!U11+Noviembre!U11+'Diciembre '!U11</f>
        <v>6593</v>
      </c>
      <c r="V11" s="27">
        <f>+Enero!V11+Febrero!V11+'Marzo '!V11+'Abril '!V11+'Mayo '!V11+Junio!V11+Julio!V11+Agosto!V11+Septiembre!V11+'Octubre '!V11+Noviembre!V11+'Diciembre '!V11</f>
        <v>6453</v>
      </c>
      <c r="W11" s="27">
        <f>+Enero!W11+Febrero!W11+'Marzo '!W11+'Abril '!W11+'Mayo '!W11+Junio!W11+Julio!W11+Agosto!W11+Septiembre!W11+'Octubre '!W11+Noviembre!W11+'Diciembre '!W11</f>
        <v>98</v>
      </c>
      <c r="X11" s="27">
        <f>+Enero!X11+Febrero!X11+'Marzo '!X11+'Abril '!X11+'Mayo '!X11+Junio!X11+Julio!X11+Agosto!X11+Septiembre!X11+'Octubre '!X11+Noviembre!X11+'Diciembre '!X11</f>
        <v>54</v>
      </c>
      <c r="Y11" s="27">
        <f>+Enero!Y11+Febrero!Y11+'Marzo '!Y11+'Abril '!Y11+'Mayo '!Y11+Junio!Y11+Julio!Y11+Agosto!Y11+Septiembre!Y11+'Octubre '!Y11+Noviembre!Y11+'Diciembre '!Y11</f>
        <v>30</v>
      </c>
      <c r="Z11" s="27">
        <f>+Enero!Z11+Febrero!Z11+'Marzo '!Z11+'Abril '!Z11+'Mayo '!Z11+Junio!Z11+Julio!Z11+Agosto!Z11+Septiembre!Z11+'Octubre '!Z11+Noviembre!Z11+'Diciembre '!Z11</f>
        <v>836</v>
      </c>
      <c r="AA11" s="27">
        <f>+Enero!AA11+Febrero!AA11+'Marzo '!AA11+'Abril '!AA11+'Mayo '!AA11+Junio!AA11+Julio!AA11+Agosto!AA11+Septiembre!AA11+'Octubre '!AA11+Noviembre!AA11+'Diciembre '!AA11</f>
        <v>89</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2580</v>
      </c>
      <c r="C12" s="27">
        <f>+Enero!C12+Febrero!C12+'Marzo '!C12+'Abril '!C12+'Mayo '!C12+Junio!C12+Julio!C12+Agosto!C12+Septiembre!C12+'Octubre '!C12+Noviembre!C12+'Diciembre '!C12</f>
        <v>0</v>
      </c>
      <c r="D12" s="27">
        <f>+Enero!D12+Febrero!D12+'Marzo '!D12+'Abril '!D12+'Mayo '!D12+Junio!D12+Julio!D12+Agosto!D12+Septiembre!D12+'Octubre '!D12+Noviembre!D12+'Diciembre '!D12</f>
        <v>0</v>
      </c>
      <c r="E12" s="27">
        <f>+Enero!E12+Febrero!E12+'Marzo '!E12+'Abril '!E12+'Mayo '!E12+Junio!E12+Julio!E12+Agosto!E12+Septiembre!E12+'Octubre '!E12+Noviembre!E12+'Diciembre '!E12</f>
        <v>10</v>
      </c>
      <c r="F12" s="27">
        <f>+Enero!F12+Febrero!F12+'Marzo '!F12+'Abril '!F12+'Mayo '!F12+Junio!F12+Julio!F12+Agosto!F12+Septiembre!F12+'Octubre '!F12+Noviembre!F12+'Diciembre '!F12</f>
        <v>439</v>
      </c>
      <c r="G12" s="27">
        <f>+Enero!G12+Febrero!G12+'Marzo '!G12+'Abril '!G12+'Mayo '!G12+Junio!G12+Julio!G12+Agosto!G12+Septiembre!G12+'Octubre '!G12+Noviembre!G12+'Diciembre '!G12</f>
        <v>578</v>
      </c>
      <c r="H12" s="27">
        <f>+Enero!H12+Febrero!H12+'Marzo '!H12+'Abril '!H12+'Mayo '!H12+Junio!H12+Julio!H12+Agosto!H12+Septiembre!H12+'Octubre '!H12+Noviembre!H12+'Diciembre '!H12</f>
        <v>513</v>
      </c>
      <c r="I12" s="27">
        <f>+Enero!I12+Febrero!I12+'Marzo '!I12+'Abril '!I12+'Mayo '!I12+Junio!I12+Julio!I12+Agosto!I12+Septiembre!I12+'Octubre '!I12+Noviembre!I12+'Diciembre '!I12</f>
        <v>426</v>
      </c>
      <c r="J12" s="27">
        <f>+Enero!J12+Febrero!J12+'Marzo '!J12+'Abril '!J12+'Mayo '!J12+Junio!J12+Julio!J12+Agosto!J12+Septiembre!J12+'Octubre '!J12+Noviembre!J12+'Diciembre '!J12</f>
        <v>277</v>
      </c>
      <c r="K12" s="27">
        <f>+Enero!K12+Febrero!K12+'Marzo '!K12+'Abril '!K12+'Mayo '!K12+Junio!K12+Julio!K12+Agosto!K12+Septiembre!K12+'Octubre '!K12+Noviembre!K12+'Diciembre '!K12</f>
        <v>131</v>
      </c>
      <c r="L12" s="27">
        <f>+Enero!L12+Febrero!L12+'Marzo '!L12+'Abril '!L12+'Mayo '!L12+Junio!L12+Julio!L12+Agosto!L12+Septiembre!L12+'Octubre '!L12+Noviembre!L12+'Diciembre '!L12</f>
        <v>76</v>
      </c>
      <c r="M12" s="27">
        <f>+Enero!M12+Febrero!M12+'Marzo '!M12+'Abril '!M12+'Mayo '!M12+Junio!M12+Julio!M12+Agosto!M12+Septiembre!M12+'Octubre '!M12+Noviembre!M12+'Diciembre '!M12</f>
        <v>45</v>
      </c>
      <c r="N12" s="27">
        <f>+Enero!N12+Febrero!N12+'Marzo '!N12+'Abril '!N12+'Mayo '!N12+Junio!N12+Julio!N12+Agosto!N12+Septiembre!N12+'Octubre '!N12+Noviembre!N12+'Diciembre '!N12</f>
        <v>25</v>
      </c>
      <c r="O12" s="27">
        <f>+Enero!O12+Febrero!O12+'Marzo '!O12+'Abril '!O12+'Mayo '!O12+Junio!O12+Julio!O12+Agosto!O12+Septiembre!O12+'Octubre '!O12+Noviembre!O12+'Diciembre '!O12</f>
        <v>21</v>
      </c>
      <c r="P12" s="27">
        <f>+Enero!P12+Febrero!P12+'Marzo '!P12+'Abril '!P12+'Mayo '!P12+Junio!P12+Julio!P12+Agosto!P12+Septiembre!P12+'Octubre '!P12+Noviembre!P12+'Diciembre '!P12</f>
        <v>14</v>
      </c>
      <c r="Q12" s="27">
        <f>+Enero!Q12+Febrero!Q12+'Marzo '!Q12+'Abril '!Q12+'Mayo '!Q12+Junio!Q12+Julio!Q12+Agosto!Q12+Septiembre!Q12+'Octubre '!Q12+Noviembre!Q12+'Diciembre '!Q12</f>
        <v>16</v>
      </c>
      <c r="R12" s="27">
        <f>+Enero!R12+Febrero!R12+'Marzo '!R12+'Abril '!R12+'Mayo '!R12+Junio!R12+Julio!R12+Agosto!R12+Septiembre!R12+'Octubre '!R12+Noviembre!R12+'Diciembre '!R12</f>
        <v>6</v>
      </c>
      <c r="S12" s="27">
        <f>+Enero!S12+Febrero!S12+'Marzo '!S12+'Abril '!S12+'Mayo '!S12+Junio!S12+Julio!S12+Agosto!S12+Septiembre!S12+'Octubre '!S12+Noviembre!S12+'Diciembre '!S12</f>
        <v>3</v>
      </c>
      <c r="T12" s="27">
        <f>+Enero!T12+Febrero!T12+'Marzo '!T12+'Abril '!T12+'Mayo '!T12+Junio!T12+Julio!T12+Agosto!T12+Septiembre!T12+'Octubre '!T12+Noviembre!T12+'Diciembre '!T12</f>
        <v>0</v>
      </c>
      <c r="U12" s="27">
        <f>+Enero!U12+Febrero!U12+'Marzo '!U12+'Abril '!U12+'Mayo '!U12+Junio!U12+Julio!U12+Agosto!U12+Septiembre!U12+'Octubre '!U12+Noviembre!U12+'Diciembre '!U12</f>
        <v>2580</v>
      </c>
      <c r="V12" s="27">
        <f>+Enero!V12+Febrero!V12+'Marzo '!V12+'Abril '!V12+'Mayo '!V12+Junio!V12+Julio!V12+Agosto!V12+Septiembre!V12+'Octubre '!V12+Noviembre!V12+'Diciembre '!V12</f>
        <v>2561</v>
      </c>
      <c r="W12" s="27">
        <f>+Enero!W12+Febrero!W12+'Marzo '!W12+'Abril '!W12+'Mayo '!W12+Junio!W12+Julio!W12+Agosto!W12+Septiembre!W12+'Octubre '!W12+Noviembre!W12+'Diciembre '!W12</f>
        <v>0</v>
      </c>
      <c r="X12" s="27">
        <f>+Enero!X12+Febrero!X12+'Marzo '!X12+'Abril '!X12+'Mayo '!X12+Junio!X12+Julio!X12+Agosto!X12+Septiembre!X12+'Octubre '!X12+Noviembre!X12+'Diciembre '!X12</f>
        <v>0</v>
      </c>
      <c r="Y12" s="27">
        <f>+Enero!Y12+Febrero!Y12+'Marzo '!Y12+'Abril '!Y12+'Mayo '!Y12+Junio!Y12+Julio!Y12+Agosto!Y12+Septiembre!Y12+'Octubre '!Y12+Noviembre!Y12+'Diciembre '!Y12</f>
        <v>0</v>
      </c>
      <c r="Z12" s="27">
        <f>+Enero!Z12+Febrero!Z12+'Marzo '!Z12+'Abril '!Z12+'Mayo '!Z12+Junio!Z12+Julio!Z12+Agosto!Z12+Septiembre!Z12+'Octubre '!Z12+Noviembre!Z12+'Diciembre '!Z12</f>
        <v>0</v>
      </c>
      <c r="AA12" s="27">
        <f>+Enero!AA12+Febrero!AA12+'Marzo '!AA12+'Abril '!AA12+'Mayo '!AA12+Junio!AA12+Julio!AA12+Agosto!AA12+Septiembre!AA12+'Octubre '!AA12+Noviembre!AA12+'Diciembre '!AA12</f>
        <v>0</v>
      </c>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62"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148</v>
      </c>
      <c r="C15" s="27">
        <f>+Enero!C15+Febrero!C15+'Marzo '!C15+'Abril '!C15+'Mayo '!C15+Junio!C15+Julio!C15+Agosto!C15+Septiembre!C15+'Octubre '!C15+Noviembre!C15+'Diciembre '!C15</f>
        <v>3</v>
      </c>
      <c r="D15" s="27">
        <f>+Enero!D15+Febrero!D15+'Marzo '!D15+'Abril '!D15+'Mayo '!D15+Junio!D15+Julio!D15+Agosto!D15+Septiembre!D15+'Octubre '!D15+Noviembre!D15+'Diciembre '!D15</f>
        <v>0</v>
      </c>
      <c r="E15" s="27">
        <f>+Enero!E15+Febrero!E15+'Marzo '!E15+'Abril '!E15+'Mayo '!E15+Junio!E15+Julio!E15+Agosto!E15+Septiembre!E15+'Octubre '!E15+Noviembre!E15+'Diciembre '!E15</f>
        <v>1</v>
      </c>
      <c r="F15" s="27">
        <f>+Enero!F15+Febrero!F15+'Marzo '!F15+'Abril '!F15+'Mayo '!F15+Junio!F15+Julio!F15+Agosto!F15+Septiembre!F15+'Octubre '!F15+Noviembre!F15+'Diciembre '!F15</f>
        <v>4</v>
      </c>
      <c r="G15" s="27">
        <f>+Enero!G15+Febrero!G15+'Marzo '!G15+'Abril '!G15+'Mayo '!G15+Junio!G15+Julio!G15+Agosto!G15+Septiembre!G15+'Octubre '!G15+Noviembre!G15+'Diciembre '!G15</f>
        <v>5</v>
      </c>
      <c r="H15" s="27">
        <f>+Enero!H15+Febrero!H15+'Marzo '!H15+'Abril '!H15+'Mayo '!H15+Junio!H15+Julio!H15+Agosto!H15+Septiembre!H15+'Octubre '!H15+Noviembre!H15+'Diciembre '!H15</f>
        <v>7</v>
      </c>
      <c r="I15" s="27">
        <f>+Enero!I15+Febrero!I15+'Marzo '!I15+'Abril '!I15+'Mayo '!I15+Junio!I15+Julio!I15+Agosto!I15+Septiembre!I15+'Octubre '!I15+Noviembre!I15+'Diciembre '!I15</f>
        <v>6</v>
      </c>
      <c r="J15" s="27">
        <f>+Enero!J15+Febrero!J15+'Marzo '!J15+'Abril '!J15+'Mayo '!J15+Junio!J15+Julio!J15+Agosto!J15+Septiembre!J15+'Octubre '!J15+Noviembre!J15+'Diciembre '!J15</f>
        <v>2</v>
      </c>
      <c r="K15" s="27">
        <f>+Enero!K15+Febrero!K15+'Marzo '!K15+'Abril '!K15+'Mayo '!K15+Junio!K15+Julio!K15+Agosto!K15+Septiembre!K15+'Octubre '!K15+Noviembre!K15+'Diciembre '!K15</f>
        <v>3</v>
      </c>
      <c r="L15" s="27">
        <f>+Enero!L15+Febrero!L15+'Marzo '!L15+'Abril '!L15+'Mayo '!L15+Junio!L15+Julio!L15+Agosto!L15+Septiembre!L15+'Octubre '!L15+Noviembre!L15+'Diciembre '!L15</f>
        <v>3</v>
      </c>
      <c r="M15" s="27">
        <f>+Enero!M15+Febrero!M15+'Marzo '!M15+'Abril '!M15+'Mayo '!M15+Junio!M15+Julio!M15+Agosto!M15+Septiembre!M15+'Octubre '!M15+Noviembre!M15+'Diciembre '!M15</f>
        <v>16</v>
      </c>
      <c r="N15" s="27">
        <f>+Enero!N15+Febrero!N15+'Marzo '!N15+'Abril '!N15+'Mayo '!N15+Junio!N15+Julio!N15+Agosto!N15+Septiembre!N15+'Octubre '!N15+Noviembre!N15+'Diciembre '!N15</f>
        <v>11</v>
      </c>
      <c r="O15" s="27">
        <f>+Enero!O15+Febrero!O15+'Marzo '!O15+'Abril '!O15+'Mayo '!O15+Junio!O15+Julio!O15+Agosto!O15+Septiembre!O15+'Octubre '!O15+Noviembre!O15+'Diciembre '!O15</f>
        <v>10</v>
      </c>
      <c r="P15" s="27">
        <f>+Enero!P15+Febrero!P15+'Marzo '!P15+'Abril '!P15+'Mayo '!P15+Junio!P15+Julio!P15+Agosto!P15+Septiembre!P15+'Octubre '!P15+Noviembre!P15+'Diciembre '!P15</f>
        <v>22</v>
      </c>
      <c r="Q15" s="27">
        <f>+Enero!Q15+Febrero!Q15+'Marzo '!Q15+'Abril '!Q15+'Mayo '!Q15+Junio!Q15+Julio!Q15+Agosto!Q15+Septiembre!Q15+'Octubre '!Q15+Noviembre!Q15+'Diciembre '!Q15</f>
        <v>15</v>
      </c>
      <c r="R15" s="27">
        <f>+Enero!R15+Febrero!R15+'Marzo '!R15+'Abril '!R15+'Mayo '!R15+Junio!R15+Julio!R15+Agosto!R15+Septiembre!R15+'Octubre '!R15+Noviembre!R15+'Diciembre '!R15</f>
        <v>17</v>
      </c>
      <c r="S15" s="27">
        <f>+Enero!S15+Febrero!S15+'Marzo '!S15+'Abril '!S15+'Mayo '!S15+Junio!S15+Julio!S15+Agosto!S15+Septiembre!S15+'Octubre '!S15+Noviembre!S15+'Diciembre '!S15</f>
        <v>23</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1032</v>
      </c>
      <c r="C16" s="27">
        <f>+Enero!C16+Febrero!C16+'Marzo '!C16+'Abril '!C16+'Mayo '!C16+Junio!C16+Julio!C16+Agosto!C16+Septiembre!C16+'Octubre '!C16+Noviembre!C16+'Diciembre '!C16</f>
        <v>93</v>
      </c>
      <c r="D16" s="27">
        <f>+Enero!D16+Febrero!D16+'Marzo '!D16+'Abril '!D16+'Mayo '!D16+Junio!D16+Julio!D16+Agosto!D16+Septiembre!D16+'Octubre '!D16+Noviembre!D16+'Diciembre '!D16</f>
        <v>16</v>
      </c>
      <c r="E16" s="27">
        <f>+Enero!E16+Febrero!E16+'Marzo '!E16+'Abril '!E16+'Mayo '!E16+Junio!E16+Julio!E16+Agosto!E16+Septiembre!E16+'Octubre '!E16+Noviembre!E16+'Diciembre '!E16</f>
        <v>23</v>
      </c>
      <c r="F16" s="27">
        <f>+Enero!F16+Febrero!F16+'Marzo '!F16+'Abril '!F16+'Mayo '!F16+Junio!F16+Julio!F16+Agosto!F16+Septiembre!F16+'Octubre '!F16+Noviembre!F16+'Diciembre '!F16</f>
        <v>15</v>
      </c>
      <c r="G16" s="27">
        <f>+Enero!G16+Febrero!G16+'Marzo '!G16+'Abril '!G16+'Mayo '!G16+Junio!G16+Julio!G16+Agosto!G16+Septiembre!G16+'Octubre '!G16+Noviembre!G16+'Diciembre '!G16</f>
        <v>30</v>
      </c>
      <c r="H16" s="27">
        <f>+Enero!H16+Febrero!H16+'Marzo '!H16+'Abril '!H16+'Mayo '!H16+Junio!H16+Julio!H16+Agosto!H16+Septiembre!H16+'Octubre '!H16+Noviembre!H16+'Diciembre '!H16</f>
        <v>31</v>
      </c>
      <c r="I16" s="27">
        <f>+Enero!I16+Febrero!I16+'Marzo '!I16+'Abril '!I16+'Mayo '!I16+Junio!I16+Julio!I16+Agosto!I16+Septiembre!I16+'Octubre '!I16+Noviembre!I16+'Diciembre '!I16</f>
        <v>25</v>
      </c>
      <c r="J16" s="27">
        <f>+Enero!J16+Febrero!J16+'Marzo '!J16+'Abril '!J16+'Mayo '!J16+Junio!J16+Julio!J16+Agosto!J16+Septiembre!J16+'Octubre '!J16+Noviembre!J16+'Diciembre '!J16</f>
        <v>26</v>
      </c>
      <c r="K16" s="27">
        <f>+Enero!K16+Febrero!K16+'Marzo '!K16+'Abril '!K16+'Mayo '!K16+Junio!K16+Julio!K16+Agosto!K16+Septiembre!K16+'Octubre '!K16+Noviembre!K16+'Diciembre '!K16</f>
        <v>30</v>
      </c>
      <c r="L16" s="27">
        <f>+Enero!L16+Febrero!L16+'Marzo '!L16+'Abril '!L16+'Mayo '!L16+Junio!L16+Julio!L16+Agosto!L16+Septiembre!L16+'Octubre '!L16+Noviembre!L16+'Diciembre '!L16</f>
        <v>58</v>
      </c>
      <c r="M16" s="27">
        <f>+Enero!M16+Febrero!M16+'Marzo '!M16+'Abril '!M16+'Mayo '!M16+Junio!M16+Julio!M16+Agosto!M16+Septiembre!M16+'Octubre '!M16+Noviembre!M16+'Diciembre '!M16</f>
        <v>59</v>
      </c>
      <c r="N16" s="27">
        <f>+Enero!N16+Febrero!N16+'Marzo '!N16+'Abril '!N16+'Mayo '!N16+Junio!N16+Julio!N16+Agosto!N16+Septiembre!N16+'Octubre '!N16+Noviembre!N16+'Diciembre '!N16</f>
        <v>73</v>
      </c>
      <c r="O16" s="27">
        <f>+Enero!O16+Febrero!O16+'Marzo '!O16+'Abril '!O16+'Mayo '!O16+Junio!O16+Julio!O16+Agosto!O16+Septiembre!O16+'Octubre '!O16+Noviembre!O16+'Diciembre '!O16</f>
        <v>80</v>
      </c>
      <c r="P16" s="27">
        <f>+Enero!P16+Febrero!P16+'Marzo '!P16+'Abril '!P16+'Mayo '!P16+Junio!P16+Julio!P16+Agosto!P16+Septiembre!P16+'Octubre '!P16+Noviembre!P16+'Diciembre '!P16</f>
        <v>91</v>
      </c>
      <c r="Q16" s="27">
        <f>+Enero!Q16+Febrero!Q16+'Marzo '!Q16+'Abril '!Q16+'Mayo '!Q16+Junio!Q16+Julio!Q16+Agosto!Q16+Septiembre!Q16+'Octubre '!Q16+Noviembre!Q16+'Diciembre '!Q16</f>
        <v>97</v>
      </c>
      <c r="R16" s="27">
        <f>+Enero!R16+Febrero!R16+'Marzo '!R16+'Abril '!R16+'Mayo '!R16+Junio!R16+Julio!R16+Agosto!R16+Septiembre!R16+'Octubre '!R16+Noviembre!R16+'Diciembre '!R16</f>
        <v>94</v>
      </c>
      <c r="S16" s="27">
        <f>+Enero!S16+Febrero!S16+'Marzo '!S16+'Abril '!S16+'Mayo '!S16+Junio!S16+Julio!S16+Agosto!S16+Septiembre!S16+'Octubre '!S16+Noviembre!S16+'Diciembre '!S16</f>
        <v>191</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37237</v>
      </c>
      <c r="C17" s="27">
        <f>+Enero!C17+Febrero!C17+'Marzo '!C17+'Abril '!C17+'Mayo '!C17+Junio!C17+Julio!C17+Agosto!C17+Septiembre!C17+'Octubre '!C17+Noviembre!C17+'Diciembre '!C17</f>
        <v>7246</v>
      </c>
      <c r="D17" s="27">
        <f>+Enero!D17+Febrero!D17+'Marzo '!D17+'Abril '!D17+'Mayo '!D17+Junio!D17+Julio!D17+Agosto!D17+Septiembre!D17+'Octubre '!D17+Noviembre!D17+'Diciembre '!D17</f>
        <v>2147</v>
      </c>
      <c r="E17" s="27">
        <f>+Enero!E17+Febrero!E17+'Marzo '!E17+'Abril '!E17+'Mayo '!E17+Junio!E17+Julio!E17+Agosto!E17+Septiembre!E17+'Octubre '!E17+Noviembre!E17+'Diciembre '!E17</f>
        <v>1598</v>
      </c>
      <c r="F17" s="27">
        <f>+Enero!F17+Febrero!F17+'Marzo '!F17+'Abril '!F17+'Mayo '!F17+Junio!F17+Julio!F17+Agosto!F17+Septiembre!F17+'Octubre '!F17+Noviembre!F17+'Diciembre '!F17</f>
        <v>1968</v>
      </c>
      <c r="G17" s="27">
        <f>+Enero!G17+Febrero!G17+'Marzo '!G17+'Abril '!G17+'Mayo '!G17+Junio!G17+Julio!G17+Agosto!G17+Septiembre!G17+'Octubre '!G17+Noviembre!G17+'Diciembre '!G17</f>
        <v>1793</v>
      </c>
      <c r="H17" s="27">
        <f>+Enero!H17+Febrero!H17+'Marzo '!H17+'Abril '!H17+'Mayo '!H17+Junio!H17+Julio!H17+Agosto!H17+Septiembre!H17+'Octubre '!H17+Noviembre!H17+'Diciembre '!H17</f>
        <v>1823</v>
      </c>
      <c r="I17" s="27">
        <f>+Enero!I17+Febrero!I17+'Marzo '!I17+'Abril '!I17+'Mayo '!I17+Junio!I17+Julio!I17+Agosto!I17+Septiembre!I17+'Octubre '!I17+Noviembre!I17+'Diciembre '!I17</f>
        <v>1660</v>
      </c>
      <c r="J17" s="27">
        <f>+Enero!J17+Febrero!J17+'Marzo '!J17+'Abril '!J17+'Mayo '!J17+Junio!J17+Julio!J17+Agosto!J17+Septiembre!J17+'Octubre '!J17+Noviembre!J17+'Diciembre '!J17</f>
        <v>1578</v>
      </c>
      <c r="K17" s="27">
        <f>+Enero!K17+Febrero!K17+'Marzo '!K17+'Abril '!K17+'Mayo '!K17+Junio!K17+Julio!K17+Agosto!K17+Septiembre!K17+'Octubre '!K17+Noviembre!K17+'Diciembre '!K17</f>
        <v>1667</v>
      </c>
      <c r="L17" s="27">
        <f>+Enero!L17+Febrero!L17+'Marzo '!L17+'Abril '!L17+'Mayo '!L17+Junio!L17+Julio!L17+Agosto!L17+Septiembre!L17+'Octubre '!L17+Noviembre!L17+'Diciembre '!L17</f>
        <v>1945</v>
      </c>
      <c r="M17" s="27">
        <f>+Enero!M17+Febrero!M17+'Marzo '!M17+'Abril '!M17+'Mayo '!M17+Junio!M17+Julio!M17+Agosto!M17+Septiembre!M17+'Octubre '!M17+Noviembre!M17+'Diciembre '!M17</f>
        <v>1932</v>
      </c>
      <c r="N17" s="27">
        <f>+Enero!N17+Febrero!N17+'Marzo '!N17+'Abril '!N17+'Mayo '!N17+Junio!N17+Julio!N17+Agosto!N17+Septiembre!N17+'Octubre '!N17+Noviembre!N17+'Diciembre '!N17</f>
        <v>1832</v>
      </c>
      <c r="O17" s="27">
        <f>+Enero!O17+Febrero!O17+'Marzo '!O17+'Abril '!O17+'Mayo '!O17+Junio!O17+Julio!O17+Agosto!O17+Septiembre!O17+'Octubre '!O17+Noviembre!O17+'Diciembre '!O17</f>
        <v>1803</v>
      </c>
      <c r="P17" s="27">
        <f>+Enero!P17+Febrero!P17+'Marzo '!P17+'Abril '!P17+'Mayo '!P17+Junio!P17+Julio!P17+Agosto!P17+Septiembre!P17+'Octubre '!P17+Noviembre!P17+'Diciembre '!P17</f>
        <v>1890</v>
      </c>
      <c r="Q17" s="27">
        <f>+Enero!Q17+Febrero!Q17+'Marzo '!Q17+'Abril '!Q17+'Mayo '!Q17+Junio!Q17+Julio!Q17+Agosto!Q17+Septiembre!Q17+'Octubre '!Q17+Noviembre!Q17+'Diciembre '!Q17</f>
        <v>1741</v>
      </c>
      <c r="R17" s="27">
        <f>+Enero!R17+Febrero!R17+'Marzo '!R17+'Abril '!R17+'Mayo '!R17+Junio!R17+Julio!R17+Agosto!R17+Septiembre!R17+'Octubre '!R17+Noviembre!R17+'Diciembre '!R17</f>
        <v>1719</v>
      </c>
      <c r="S17" s="27">
        <f>+Enero!S17+Febrero!S17+'Marzo '!S17+'Abril '!S17+'Mayo '!S17+Junio!S17+Julio!S17+Agosto!S17+Septiembre!S17+'Octubre '!S17+Noviembre!S17+'Diciembre '!S17</f>
        <v>2895</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22876</v>
      </c>
      <c r="C18" s="27">
        <f>+Enero!C18+Febrero!C18+'Marzo '!C18+'Abril '!C18+'Mayo '!C18+Junio!C18+Julio!C18+Agosto!C18+Septiembre!C18+'Octubre '!C18+Noviembre!C18+'Diciembre '!C18</f>
        <v>5656</v>
      </c>
      <c r="D18" s="27">
        <f>+Enero!D18+Febrero!D18+'Marzo '!D18+'Abril '!D18+'Mayo '!D18+Junio!D18+Julio!D18+Agosto!D18+Septiembre!D18+'Octubre '!D18+Noviembre!D18+'Diciembre '!D18</f>
        <v>3292</v>
      </c>
      <c r="E18" s="27">
        <f>+Enero!E18+Febrero!E18+'Marzo '!E18+'Abril '!E18+'Mayo '!E18+Junio!E18+Julio!E18+Agosto!E18+Septiembre!E18+'Octubre '!E18+Noviembre!E18+'Diciembre '!E18</f>
        <v>2743</v>
      </c>
      <c r="F18" s="27">
        <f>+Enero!F18+Febrero!F18+'Marzo '!F18+'Abril '!F18+'Mayo '!F18+Junio!F18+Julio!F18+Agosto!F18+Septiembre!F18+'Octubre '!F18+Noviembre!F18+'Diciembre '!F18</f>
        <v>1592</v>
      </c>
      <c r="G18" s="27">
        <f>+Enero!G18+Febrero!G18+'Marzo '!G18+'Abril '!G18+'Mayo '!G18+Junio!G18+Julio!G18+Agosto!G18+Septiembre!G18+'Octubre '!G18+Noviembre!G18+'Diciembre '!G18</f>
        <v>1199</v>
      </c>
      <c r="H18" s="27">
        <f>+Enero!H18+Febrero!H18+'Marzo '!H18+'Abril '!H18+'Mayo '!H18+Junio!H18+Julio!H18+Agosto!H18+Septiembre!H18+'Octubre '!H18+Noviembre!H18+'Diciembre '!H18</f>
        <v>1037</v>
      </c>
      <c r="I18" s="27">
        <f>+Enero!I18+Febrero!I18+'Marzo '!I18+'Abril '!I18+'Mayo '!I18+Junio!I18+Julio!I18+Agosto!I18+Septiembre!I18+'Octubre '!I18+Noviembre!I18+'Diciembre '!I18</f>
        <v>912</v>
      </c>
      <c r="J18" s="27">
        <f>+Enero!J18+Febrero!J18+'Marzo '!J18+'Abril '!J18+'Mayo '!J18+Junio!J18+Julio!J18+Agosto!J18+Septiembre!J18+'Octubre '!J18+Noviembre!J18+'Diciembre '!J18</f>
        <v>880</v>
      </c>
      <c r="K18" s="27">
        <f>+Enero!K18+Febrero!K18+'Marzo '!K18+'Abril '!K18+'Mayo '!K18+Junio!K18+Julio!K18+Agosto!K18+Septiembre!K18+'Octubre '!K18+Noviembre!K18+'Diciembre '!K18</f>
        <v>902</v>
      </c>
      <c r="L18" s="27">
        <f>+Enero!L18+Febrero!L18+'Marzo '!L18+'Abril '!L18+'Mayo '!L18+Junio!L18+Julio!L18+Agosto!L18+Septiembre!L18+'Octubre '!L18+Noviembre!L18+'Diciembre '!L18</f>
        <v>958</v>
      </c>
      <c r="M18" s="27">
        <f>+Enero!M18+Febrero!M18+'Marzo '!M18+'Abril '!M18+'Mayo '!M18+Junio!M18+Julio!M18+Agosto!M18+Septiembre!M18+'Octubre '!M18+Noviembre!M18+'Diciembre '!M18</f>
        <v>898</v>
      </c>
      <c r="N18" s="27">
        <f>+Enero!N18+Febrero!N18+'Marzo '!N18+'Abril '!N18+'Mayo '!N18+Junio!N18+Julio!N18+Agosto!N18+Septiembre!N18+'Octubre '!N18+Noviembre!N18+'Diciembre '!N18</f>
        <v>732</v>
      </c>
      <c r="O18" s="27">
        <f>+Enero!O18+Febrero!O18+'Marzo '!O18+'Abril '!O18+'Mayo '!O18+Junio!O18+Julio!O18+Agosto!O18+Septiembre!O18+'Octubre '!O18+Noviembre!O18+'Diciembre '!O18</f>
        <v>609</v>
      </c>
      <c r="P18" s="27">
        <f>+Enero!P18+Febrero!P18+'Marzo '!P18+'Abril '!P18+'Mayo '!P18+Junio!P18+Julio!P18+Agosto!P18+Septiembre!P18+'Octubre '!P18+Noviembre!P18+'Diciembre '!P18</f>
        <v>474</v>
      </c>
      <c r="Q18" s="27">
        <f>+Enero!Q18+Febrero!Q18+'Marzo '!Q18+'Abril '!Q18+'Mayo '!Q18+Junio!Q18+Julio!Q18+Agosto!Q18+Septiembre!Q18+'Octubre '!Q18+Noviembre!Q18+'Diciembre '!Q18</f>
        <v>407</v>
      </c>
      <c r="R18" s="27">
        <f>+Enero!R18+Febrero!R18+'Marzo '!R18+'Abril '!R18+'Mayo '!R18+Junio!R18+Julio!R18+Agosto!R18+Septiembre!R18+'Octubre '!R18+Noviembre!R18+'Diciembre '!R18</f>
        <v>302</v>
      </c>
      <c r="S18" s="27">
        <f>+Enero!S18+Febrero!S18+'Marzo '!S18+'Abril '!S18+'Mayo '!S18+Junio!S18+Julio!S18+Agosto!S18+Septiembre!S18+'Octubre '!S18+Noviembre!S18+'Diciembre '!S18</f>
        <v>283</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1911</v>
      </c>
      <c r="C19" s="27">
        <f>+Enero!C19+Febrero!C19+'Marzo '!C19+'Abril '!C19+'Mayo '!C19+Junio!C19+Julio!C19+Agosto!C19+Septiembre!C19+'Octubre '!C19+Noviembre!C19+'Diciembre '!C19</f>
        <v>269</v>
      </c>
      <c r="D19" s="27">
        <f>+Enero!D19+Febrero!D19+'Marzo '!D19+'Abril '!D19+'Mayo '!D19+Junio!D19+Julio!D19+Agosto!D19+Septiembre!D19+'Octubre '!D19+Noviembre!D19+'Diciembre '!D19</f>
        <v>135</v>
      </c>
      <c r="E19" s="27">
        <f>+Enero!E19+Febrero!E19+'Marzo '!E19+'Abril '!E19+'Mayo '!E19+Junio!E19+Julio!E19+Agosto!E19+Septiembre!E19+'Octubre '!E19+Noviembre!E19+'Diciembre '!E19</f>
        <v>170</v>
      </c>
      <c r="F19" s="27">
        <f>+Enero!F19+Febrero!F19+'Marzo '!F19+'Abril '!F19+'Mayo '!F19+Junio!F19+Julio!F19+Agosto!F19+Septiembre!F19+'Octubre '!F19+Noviembre!F19+'Diciembre '!F19</f>
        <v>224</v>
      </c>
      <c r="G19" s="27">
        <f>+Enero!G19+Febrero!G19+'Marzo '!G19+'Abril '!G19+'Mayo '!G19+Junio!G19+Julio!G19+Agosto!G19+Septiembre!G19+'Octubre '!G19+Noviembre!G19+'Diciembre '!G19</f>
        <v>154</v>
      </c>
      <c r="H19" s="27">
        <f>+Enero!H19+Febrero!H19+'Marzo '!H19+'Abril '!H19+'Mayo '!H19+Junio!H19+Julio!H19+Agosto!H19+Septiembre!H19+'Octubre '!H19+Noviembre!H19+'Diciembre '!H19</f>
        <v>141</v>
      </c>
      <c r="I19" s="27">
        <f>+Enero!I19+Febrero!I19+'Marzo '!I19+'Abril '!I19+'Mayo '!I19+Junio!I19+Julio!I19+Agosto!I19+Septiembre!I19+'Octubre '!I19+Noviembre!I19+'Diciembre '!I19</f>
        <v>130</v>
      </c>
      <c r="J19" s="27">
        <f>+Enero!J19+Febrero!J19+'Marzo '!J19+'Abril '!J19+'Mayo '!J19+Junio!J19+Julio!J19+Agosto!J19+Septiembre!J19+'Octubre '!J19+Noviembre!J19+'Diciembre '!J19</f>
        <v>112</v>
      </c>
      <c r="K19" s="27">
        <f>+Enero!K19+Febrero!K19+'Marzo '!K19+'Abril '!K19+'Mayo '!K19+Junio!K19+Julio!K19+Agosto!K19+Septiembre!K19+'Octubre '!K19+Noviembre!K19+'Diciembre '!K19</f>
        <v>119</v>
      </c>
      <c r="L19" s="27">
        <f>+Enero!L19+Febrero!L19+'Marzo '!L19+'Abril '!L19+'Mayo '!L19+Junio!L19+Julio!L19+Agosto!L19+Septiembre!L19+'Octubre '!L19+Noviembre!L19+'Diciembre '!L19</f>
        <v>95</v>
      </c>
      <c r="M19" s="27">
        <f>+Enero!M19+Febrero!M19+'Marzo '!M19+'Abril '!M19+'Mayo '!M19+Junio!M19+Julio!M19+Agosto!M19+Septiembre!M19+'Octubre '!M19+Noviembre!M19+'Diciembre '!M19</f>
        <v>103</v>
      </c>
      <c r="N19" s="27">
        <f>+Enero!N19+Febrero!N19+'Marzo '!N19+'Abril '!N19+'Mayo '!N19+Junio!N19+Julio!N19+Agosto!N19+Septiembre!N19+'Octubre '!N19+Noviembre!N19+'Diciembre '!N19</f>
        <v>83</v>
      </c>
      <c r="O19" s="27">
        <f>+Enero!O19+Febrero!O19+'Marzo '!O19+'Abril '!O19+'Mayo '!O19+Junio!O19+Julio!O19+Agosto!O19+Septiembre!O19+'Octubre '!O19+Noviembre!O19+'Diciembre '!O19</f>
        <v>59</v>
      </c>
      <c r="P19" s="27">
        <f>+Enero!P19+Febrero!P19+'Marzo '!P19+'Abril '!P19+'Mayo '!P19+Junio!P19+Julio!P19+Agosto!P19+Septiembre!P19+'Octubre '!P19+Noviembre!P19+'Diciembre '!P19</f>
        <v>64</v>
      </c>
      <c r="Q19" s="27">
        <f>+Enero!Q19+Febrero!Q19+'Marzo '!Q19+'Abril '!Q19+'Mayo '!Q19+Junio!Q19+Julio!Q19+Agosto!Q19+Septiembre!Q19+'Octubre '!Q19+Noviembre!Q19+'Diciembre '!Q19</f>
        <v>23</v>
      </c>
      <c r="R19" s="27">
        <f>+Enero!R19+Febrero!R19+'Marzo '!R19+'Abril '!R19+'Mayo '!R19+Junio!R19+Julio!R19+Agosto!R19+Septiembre!R19+'Octubre '!R19+Noviembre!R19+'Diciembre '!R19</f>
        <v>13</v>
      </c>
      <c r="S19" s="27">
        <f>+Enero!S19+Febrero!S19+'Marzo '!S19+'Abril '!S19+'Mayo '!S19+Junio!S19+Julio!S19+Agosto!S19+Septiembre!S19+'Octubre '!S19+Noviembre!S19+'Diciembre '!S19</f>
        <v>17</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8</v>
      </c>
      <c r="C20" s="27">
        <f>+Enero!C20+Febrero!C20+'Marzo '!C20+'Abril '!C20+'Mayo '!C20+Junio!C20+Julio!C20+Agosto!C20+Septiembre!C20+'Octubre '!C20+Noviembre!C20+'Diciembre '!C20</f>
        <v>1</v>
      </c>
      <c r="D20" s="27">
        <f>+Enero!D20+Febrero!D20+'Marzo '!D20+'Abril '!D20+'Mayo '!D20+Junio!D20+Julio!D20+Agosto!D20+Septiembre!D20+'Octubre '!D20+Noviembre!D20+'Diciembre '!D20</f>
        <v>0</v>
      </c>
      <c r="E20" s="27">
        <f>+Enero!E20+Febrero!E20+'Marzo '!E20+'Abril '!E20+'Mayo '!E20+Junio!E20+Julio!E20+Agosto!E20+Septiembre!E20+'Octubre '!E20+Noviembre!E20+'Diciembre '!E20</f>
        <v>1</v>
      </c>
      <c r="F20" s="27">
        <f>+Enero!F20+Febrero!F20+'Marzo '!F20+'Abril '!F20+'Mayo '!F20+Junio!F20+Julio!F20+Agosto!F20+Septiembre!F20+'Octubre '!F20+Noviembre!F20+'Diciembre '!F20</f>
        <v>1</v>
      </c>
      <c r="G20" s="27">
        <f>+Enero!G20+Febrero!G20+'Marzo '!G20+'Abril '!G20+'Mayo '!G20+Junio!G20+Julio!G20+Agosto!G20+Septiembre!G20+'Octubre '!G20+Noviembre!G20+'Diciembre '!G20</f>
        <v>1</v>
      </c>
      <c r="H20" s="27">
        <f>+Enero!H20+Febrero!H20+'Marzo '!H20+'Abril '!H20+'Mayo '!H20+Junio!H20+Julio!H20+Agosto!H20+Septiembre!H20+'Octubre '!H20+Noviembre!H20+'Diciembre '!H20</f>
        <v>0</v>
      </c>
      <c r="I20" s="27">
        <f>+Enero!I20+Febrero!I20+'Marzo '!I20+'Abril '!I20+'Mayo '!I20+Junio!I20+Julio!I20+Agosto!I20+Septiembre!I20+'Octubre '!I20+Noviembre!I20+'Diciembre '!I20</f>
        <v>2</v>
      </c>
      <c r="J20" s="27">
        <f>+Enero!J20+Febrero!J20+'Marzo '!J20+'Abril '!J20+'Mayo '!J20+Junio!J20+Julio!J20+Agosto!J20+Septiembre!J20+'Octubre '!J20+Noviembre!J20+'Diciembre '!J20</f>
        <v>1</v>
      </c>
      <c r="K20" s="27">
        <f>+Enero!K20+Febrero!K20+'Marzo '!K20+'Abril '!K20+'Mayo '!K20+Junio!K20+Julio!K20+Agosto!K20+Septiembre!K20+'Octubre '!K20+Noviembre!K20+'Diciembre '!K20</f>
        <v>0</v>
      </c>
      <c r="L20" s="27">
        <f>+Enero!L20+Febrero!L20+'Marzo '!L20+'Abril '!L20+'Mayo '!L20+Junio!L20+Julio!L20+Agosto!L20+Septiembre!L20+'Octubre '!L20+Noviembre!L20+'Diciembre '!L20</f>
        <v>0</v>
      </c>
      <c r="M20" s="27">
        <f>+Enero!M20+Febrero!M20+'Marzo '!M20+'Abril '!M20+'Mayo '!M20+Junio!M20+Julio!M20+Agosto!M20+Septiembre!M20+'Octubre '!M20+Noviembre!M20+'Diciembre '!M20</f>
        <v>1</v>
      </c>
      <c r="N20" s="27">
        <f>+Enero!N20+Febrero!N20+'Marzo '!N20+'Abril '!N20+'Mayo '!N20+Junio!N20+Julio!N20+Agosto!N20+Septiembre!N20+'Octubre '!N20+Noviembre!N20+'Diciembre '!N20</f>
        <v>0</v>
      </c>
      <c r="O20" s="27">
        <f>+Enero!O20+Febrero!O20+'Marzo '!O20+'Abril '!O20+'Mayo '!O20+Junio!O20+Julio!O20+Agosto!O20+Septiembre!O20+'Octubre '!O20+Noviembre!O20+'Diciembre '!O20</f>
        <v>0</v>
      </c>
      <c r="P20" s="27">
        <f>+Enero!P20+Febrero!P20+'Marzo '!P20+'Abril '!P20+'Mayo '!P20+Junio!P20+Julio!P20+Agosto!P20+Septiembre!P20+'Octubre '!P20+Noviembre!P20+'Diciembre '!P20</f>
        <v>0</v>
      </c>
      <c r="Q20" s="27">
        <f>+Enero!Q20+Febrero!Q20+'Marzo '!Q20+'Abril '!Q20+'Mayo '!Q20+Junio!Q20+Julio!Q20+Agosto!Q20+Septiembre!Q20+'Octubre '!Q20+Noviembre!Q20+'Diciembre '!Q20</f>
        <v>0</v>
      </c>
      <c r="R20" s="27">
        <f>+Enero!R20+Febrero!R20+'Marzo '!R20+'Abril '!R20+'Mayo '!R20+Junio!R20+Julio!R20+Agosto!R20+Septiembre!R20+'Octubre '!R20+Noviembre!R20+'Diciembre '!R20</f>
        <v>0</v>
      </c>
      <c r="S20" s="27">
        <f>+Enero!S20+Febrero!S20+'Marzo '!S20+'Abril '!S20+'Mayo '!S20+Junio!S20+Julio!S20+Agosto!S20+Septiembre!S20+'Octubre '!S20+Noviembre!S20+'Diciembre '!S20</f>
        <v>0</v>
      </c>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63212</v>
      </c>
      <c r="C21" s="78">
        <f>SUM(C15:C20)</f>
        <v>13268</v>
      </c>
      <c r="D21" s="79">
        <f>SUM(D15:D20)</f>
        <v>5590</v>
      </c>
      <c r="E21" s="79">
        <f>SUM(E15:E20)</f>
        <v>4536</v>
      </c>
      <c r="F21" s="79">
        <f t="shared" ref="F21:S21" si="1">SUM(F15:F20)</f>
        <v>3804</v>
      </c>
      <c r="G21" s="79">
        <f t="shared" si="1"/>
        <v>3182</v>
      </c>
      <c r="H21" s="79">
        <f t="shared" si="1"/>
        <v>3039</v>
      </c>
      <c r="I21" s="79">
        <f t="shared" si="1"/>
        <v>2735</v>
      </c>
      <c r="J21" s="79">
        <f t="shared" si="1"/>
        <v>2599</v>
      </c>
      <c r="K21" s="79">
        <f t="shared" si="1"/>
        <v>2721</v>
      </c>
      <c r="L21" s="79">
        <f t="shared" si="1"/>
        <v>3059</v>
      </c>
      <c r="M21" s="79">
        <f t="shared" si="1"/>
        <v>3009</v>
      </c>
      <c r="N21" s="79">
        <f t="shared" si="1"/>
        <v>2731</v>
      </c>
      <c r="O21" s="79">
        <f t="shared" si="1"/>
        <v>2561</v>
      </c>
      <c r="P21" s="79">
        <f t="shared" si="1"/>
        <v>2541</v>
      </c>
      <c r="Q21" s="79">
        <f t="shared" si="1"/>
        <v>2283</v>
      </c>
      <c r="R21" s="79">
        <f t="shared" si="1"/>
        <v>2145</v>
      </c>
      <c r="S21" s="80">
        <f t="shared" si="1"/>
        <v>3409</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27">
        <f>+Enero!C25+Febrero!C25+'Marzo '!C25+'Abril '!C25+'Mayo '!C25+Junio!C25+Julio!C25+Agosto!C25+Septiembre!C25+'Octubre '!C25+Noviembre!C25+'Diciembre '!C25</f>
        <v>0</v>
      </c>
      <c r="D25" s="27">
        <f>+Enero!D25+Febrero!D25+'Marzo '!D25+'Abril '!D25+'Mayo '!D25+Junio!D25+Julio!D25+Agosto!D25+Septiembre!D25+'Octubre '!D25+Noviembre!D25+'Diciembre '!D25</f>
        <v>0</v>
      </c>
      <c r="E25" s="27">
        <f>+Enero!E25+Febrero!E25+'Marzo '!E25+'Abril '!E25+'Mayo '!E25+Junio!E25+Julio!E25+Agosto!E25+Septiembre!E25+'Octubre '!E25+Noviembre!E25+'Diciembre '!E25</f>
        <v>0</v>
      </c>
      <c r="F25" s="27">
        <f>+Enero!F25+Febrero!F25+'Marzo '!F25+'Abril '!F25+'Mayo '!F25+Junio!F25+Julio!F25+Agosto!F25+Septiembre!F25+'Octubre '!F25+Noviembre!F25+'Diciembre '!F25</f>
        <v>0</v>
      </c>
      <c r="G25" s="27">
        <f>+Enero!G25+Febrero!G25+'Marzo '!G25+'Abril '!G25+'Mayo '!G25+Junio!G25+Julio!G25+Agosto!G25+Septiembre!G25+'Octubre '!G25+Noviembre!G25+'Diciembre '!G25</f>
        <v>0</v>
      </c>
      <c r="H25" s="27">
        <f>+Enero!H25+Febrero!H25+'Marzo '!H25+'Abril '!H25+'Mayo '!H25+Junio!H25+Julio!H25+Agosto!H25+Septiembre!H25+'Octubre '!H25+Noviembre!H25+'Diciembre '!H25</f>
        <v>0</v>
      </c>
      <c r="I25" s="27">
        <f>+Enero!I25+Febrero!I25+'Marzo '!I25+'Abril '!I25+'Mayo '!I25+Junio!I25+Julio!I25+Agosto!I25+Septiembre!I25+'Octubre '!I25+Noviembre!I25+'Diciembre '!I25</f>
        <v>0</v>
      </c>
      <c r="J25" s="27">
        <f>+Enero!J25+Febrero!J25+'Marzo '!J25+'Abril '!J25+'Mayo '!J25+Junio!J25+Julio!J25+Agosto!J25+Septiembre!J25+'Octubre '!J25+Noviembre!J25+'Diciembre '!J25</f>
        <v>0</v>
      </c>
      <c r="K25" s="27">
        <f>+Enero!K25+Febrero!K25+'Marzo '!K25+'Abril '!K25+'Mayo '!K25+Junio!K25+Julio!K25+Agosto!K25+Septiembre!K25+'Octubre '!K25+Noviembre!K25+'Diciembre '!K25</f>
        <v>0</v>
      </c>
      <c r="L25" s="27">
        <f>+Enero!L25+Febrero!L25+'Marzo '!L25+'Abril '!L25+'Mayo '!L25+Junio!L25+Julio!L25+Agosto!L25+Septiembre!L25+'Octubre '!L25+Noviembre!L25+'Diciembre '!L25</f>
        <v>0</v>
      </c>
      <c r="M25" s="27">
        <f>+Enero!M25+Febrero!M25+'Marzo '!M25+'Abril '!M25+'Mayo '!M25+Junio!M25+Julio!M25+Agosto!M25+Septiembre!M25+'Octubre '!M25+Noviembre!M25+'Diciembre '!M25</f>
        <v>0</v>
      </c>
      <c r="N25" s="27">
        <f>+Enero!N25+Febrero!N25+'Marzo '!N25+'Abril '!N25+'Mayo '!N25+Junio!N25+Julio!N25+Agosto!N25+Septiembre!N25+'Octubre '!N25+Noviembre!N25+'Diciembre '!N25</f>
        <v>0</v>
      </c>
      <c r="O25" s="27">
        <f>+Enero!O25+Febrero!O25+'Marzo '!O25+'Abril '!O25+'Mayo '!O25+Junio!O25+Julio!O25+Agosto!O25+Septiembre!O25+'Octubre '!O25+Noviembre!O25+'Diciembre '!O25</f>
        <v>0</v>
      </c>
      <c r="P25" s="27">
        <f>+Enero!P25+Febrero!P25+'Marzo '!P25+'Abril '!P25+'Mayo '!P25+Junio!P25+Julio!P25+Agosto!P25+Septiembre!P25+'Octubre '!P25+Noviembre!P25+'Diciembre '!P25</f>
        <v>0</v>
      </c>
      <c r="Q25" s="27">
        <f>+Enero!Q25+Febrero!Q25+'Marzo '!Q25+'Abril '!Q25+'Mayo '!Q25+Junio!Q25+Julio!Q25+Agosto!Q25+Septiembre!Q25+'Octubre '!Q25+Noviembre!Q25+'Diciembre '!Q25</f>
        <v>0</v>
      </c>
      <c r="R25" s="27">
        <f>+Enero!R25+Febrero!R25+'Marzo '!R25+'Abril '!R25+'Mayo '!R25+Junio!R25+Julio!R25+Agosto!R25+Septiembre!R25+'Octubre '!R25+Noviembre!R25+'Diciembre '!R25</f>
        <v>0</v>
      </c>
      <c r="S25" s="27">
        <f>+Enero!S25+Febrero!S25+'Marzo '!S25+'Abril '!S25+'Mayo '!S25+Junio!S25+Julio!S25+Agosto!S25+Septiembre!S25+'Octubre '!S25+Noviembre!S25+'Diciembre '!S25</f>
        <v>0</v>
      </c>
      <c r="T25" s="27">
        <f>+Enero!T25+Febrero!T25+'Marzo '!T25+'Abril '!T25+'Mayo '!T25+Junio!T25+Julio!T25+Agosto!T25+Septiembre!T25+'Octubre '!T25+Noviembre!T25+'Diciembre '!T25</f>
        <v>0</v>
      </c>
      <c r="U25" s="27">
        <f>+Enero!U25+Febrero!U25+'Marzo '!U25+'Abril '!U25+'Mayo '!U25+Junio!U25+Julio!U25+Agosto!U25+Septiembre!U25+'Octubre '!U25+Noviembre!U25+'Diciembre '!U25</f>
        <v>0</v>
      </c>
      <c r="V25" s="27">
        <f>+Enero!V25+Febrero!V25+'Marzo '!V25+'Abril '!V25+'Mayo '!V25+Junio!V25+Julio!V25+Agosto!V25+Septiembre!V25+'Octubre '!V25+Noviembre!V25+'Diciembre '!V25</f>
        <v>0</v>
      </c>
      <c r="W25" s="27">
        <f>+Enero!W25+Febrero!W25+'Marzo '!W25+'Abril '!W25+'Mayo '!W25+Junio!W25+Julio!W25+Agosto!W25+Septiembre!W25+'Octubre '!W25+Noviembre!W25+'Diciembre '!W25</f>
        <v>0</v>
      </c>
      <c r="X25" s="27">
        <f>+Enero!X25+Febrero!X25+'Marzo '!X25+'Abril '!X25+'Mayo '!X25+Junio!X25+Julio!X25+Agosto!X25+Septiembre!X25+'Octubre '!X25+Noviembre!X25+'Diciembre '!X25</f>
        <v>0</v>
      </c>
      <c r="Y25" s="27">
        <f>+Enero!Y25+Febrero!Y25+'Marzo '!Y25+'Abril '!Y25+'Mayo '!Y25+Junio!Y25+Julio!Y25+Agosto!Y25+Septiembre!Y25+'Octubre '!Y25+Noviembre!Y25+'Diciembre '!Y25</f>
        <v>0</v>
      </c>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27">
        <f>+Enero!C26+Febrero!C26+'Marzo '!C26+'Abril '!C26+'Mayo '!C26+Junio!C26+Julio!C26+Agosto!C26+Septiembre!C26+'Octubre '!C26+Noviembre!C26+'Diciembre '!C26</f>
        <v>0</v>
      </c>
      <c r="D26" s="27">
        <f>+Enero!D26+Febrero!D26+'Marzo '!D26+'Abril '!D26+'Mayo '!D26+Junio!D26+Julio!D26+Agosto!D26+Septiembre!D26+'Octubre '!D26+Noviembre!D26+'Diciembre '!D26</f>
        <v>0</v>
      </c>
      <c r="E26" s="27">
        <f>+Enero!E26+Febrero!E26+'Marzo '!E26+'Abril '!E26+'Mayo '!E26+Junio!E26+Julio!E26+Agosto!E26+Septiembre!E26+'Octubre '!E26+Noviembre!E26+'Diciembre '!E26</f>
        <v>0</v>
      </c>
      <c r="F26" s="27">
        <f>+Enero!F26+Febrero!F26+'Marzo '!F26+'Abril '!F26+'Mayo '!F26+Junio!F26+Julio!F26+Agosto!F26+Septiembre!F26+'Octubre '!F26+Noviembre!F26+'Diciembre '!F26</f>
        <v>0</v>
      </c>
      <c r="G26" s="27">
        <f>+Enero!G26+Febrero!G26+'Marzo '!G26+'Abril '!G26+'Mayo '!G26+Junio!G26+Julio!G26+Agosto!G26+Septiembre!G26+'Octubre '!G26+Noviembre!G26+'Diciembre '!G26</f>
        <v>0</v>
      </c>
      <c r="H26" s="27">
        <f>+Enero!H26+Febrero!H26+'Marzo '!H26+'Abril '!H26+'Mayo '!H26+Junio!H26+Julio!H26+Agosto!H26+Septiembre!H26+'Octubre '!H26+Noviembre!H26+'Diciembre '!H26</f>
        <v>0</v>
      </c>
      <c r="I26" s="27">
        <f>+Enero!I26+Febrero!I26+'Marzo '!I26+'Abril '!I26+'Mayo '!I26+Junio!I26+Julio!I26+Agosto!I26+Septiembre!I26+'Octubre '!I26+Noviembre!I26+'Diciembre '!I26</f>
        <v>0</v>
      </c>
      <c r="J26" s="27">
        <f>+Enero!J26+Febrero!J26+'Marzo '!J26+'Abril '!J26+'Mayo '!J26+Junio!J26+Julio!J26+Agosto!J26+Septiembre!J26+'Octubre '!J26+Noviembre!J26+'Diciembre '!J26</f>
        <v>0</v>
      </c>
      <c r="K26" s="27">
        <f>+Enero!K26+Febrero!K26+'Marzo '!K26+'Abril '!K26+'Mayo '!K26+Junio!K26+Julio!K26+Agosto!K26+Septiembre!K26+'Octubre '!K26+Noviembre!K26+'Diciembre '!K26</f>
        <v>0</v>
      </c>
      <c r="L26" s="27">
        <f>+Enero!L26+Febrero!L26+'Marzo '!L26+'Abril '!L26+'Mayo '!L26+Junio!L26+Julio!L26+Agosto!L26+Septiembre!L26+'Octubre '!L26+Noviembre!L26+'Diciembre '!L26</f>
        <v>0</v>
      </c>
      <c r="M26" s="27">
        <f>+Enero!M26+Febrero!M26+'Marzo '!M26+'Abril '!M26+'Mayo '!M26+Junio!M26+Julio!M26+Agosto!M26+Septiembre!M26+'Octubre '!M26+Noviembre!M26+'Diciembre '!M26</f>
        <v>0</v>
      </c>
      <c r="N26" s="27">
        <f>+Enero!N26+Febrero!N26+'Marzo '!N26+'Abril '!N26+'Mayo '!N26+Junio!N26+Julio!N26+Agosto!N26+Septiembre!N26+'Octubre '!N26+Noviembre!N26+'Diciembre '!N26</f>
        <v>0</v>
      </c>
      <c r="O26" s="27">
        <f>+Enero!O26+Febrero!O26+'Marzo '!O26+'Abril '!O26+'Mayo '!O26+Junio!O26+Julio!O26+Agosto!O26+Septiembre!O26+'Octubre '!O26+Noviembre!O26+'Diciembre '!O26</f>
        <v>0</v>
      </c>
      <c r="P26" s="27">
        <f>+Enero!P26+Febrero!P26+'Marzo '!P26+'Abril '!P26+'Mayo '!P26+Junio!P26+Julio!P26+Agosto!P26+Septiembre!P26+'Octubre '!P26+Noviembre!P26+'Diciembre '!P26</f>
        <v>0</v>
      </c>
      <c r="Q26" s="27">
        <f>+Enero!Q26+Febrero!Q26+'Marzo '!Q26+'Abril '!Q26+'Mayo '!Q26+Junio!Q26+Julio!Q26+Agosto!Q26+Septiembre!Q26+'Octubre '!Q26+Noviembre!Q26+'Diciembre '!Q26</f>
        <v>0</v>
      </c>
      <c r="R26" s="27">
        <f>+Enero!R26+Febrero!R26+'Marzo '!R26+'Abril '!R26+'Mayo '!R26+Junio!R26+Julio!R26+Agosto!R26+Septiembre!R26+'Octubre '!R26+Noviembre!R26+'Diciembre '!R26</f>
        <v>0</v>
      </c>
      <c r="S26" s="27">
        <f>+Enero!S26+Febrero!S26+'Marzo '!S26+'Abril '!S26+'Mayo '!S26+Junio!S26+Julio!S26+Agosto!S26+Septiembre!S26+'Octubre '!S26+Noviembre!S26+'Diciembre '!S26</f>
        <v>0</v>
      </c>
      <c r="T26" s="27">
        <f>+Enero!T26+Febrero!T26+'Marzo '!T26+'Abril '!T26+'Mayo '!T26+Junio!T26+Julio!T26+Agosto!T26+Septiembre!T26+'Octubre '!T26+Noviembre!T26+'Diciembre '!T26</f>
        <v>0</v>
      </c>
      <c r="U26" s="27">
        <f>+Enero!U26+Febrero!U26+'Marzo '!U26+'Abril '!U26+'Mayo '!U26+Junio!U26+Julio!U26+Agosto!U26+Septiembre!U26+'Octubre '!U26+Noviembre!U26+'Diciembre '!U26</f>
        <v>0</v>
      </c>
      <c r="V26" s="27">
        <f>+Enero!V26+Febrero!V26+'Marzo '!V26+'Abril '!V26+'Mayo '!V26+Junio!V26+Julio!V26+Agosto!V26+Septiembre!V26+'Octubre '!V26+Noviembre!V26+'Diciembre '!V26</f>
        <v>0</v>
      </c>
      <c r="W26" s="27">
        <f>+Enero!W26+Febrero!W26+'Marzo '!W26+'Abril '!W26+'Mayo '!W26+Junio!W26+Julio!W26+Agosto!W26+Septiembre!W26+'Octubre '!W26+Noviembre!W26+'Diciembre '!W26</f>
        <v>0</v>
      </c>
      <c r="X26" s="27">
        <f>+Enero!X26+Febrero!X26+'Marzo '!X26+'Abril '!X26+'Mayo '!X26+Junio!X26+Julio!X26+Agosto!X26+Septiembre!X26+'Octubre '!X26+Noviembre!X26+'Diciembre '!X26</f>
        <v>0</v>
      </c>
      <c r="Y26" s="27">
        <f>+Enero!Y26+Febrero!Y26+'Marzo '!Y26+'Abril '!Y26+'Mayo '!Y26+Junio!Y26+Julio!Y26+Agosto!Y26+Septiembre!Y26+'Octubre '!Y26+Noviembre!Y26+'Diciembre '!Y26</f>
        <v>0</v>
      </c>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62" t="s">
        <v>4</v>
      </c>
      <c r="C28" s="62" t="s">
        <v>56</v>
      </c>
      <c r="D28" s="62" t="s">
        <v>57</v>
      </c>
      <c r="E28" s="62"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27">
        <f>+Enero!C29+Febrero!C29+'Marzo '!C29+'Abril '!C29+'Mayo '!C29+Junio!C29+Julio!C29+Agosto!C29+Septiembre!C29+'Octubre '!C29+Noviembre!C29+'Diciembre '!C29</f>
        <v>0</v>
      </c>
      <c r="D29" s="27">
        <f>+Enero!D29+Febrero!D29+'Marzo '!D29+'Abril '!D29+'Mayo '!D29+Junio!D29+Julio!D29+Agosto!D29+Septiembre!D29+'Octubre '!D29+Noviembre!D29+'Diciembre '!D29</f>
        <v>0</v>
      </c>
      <c r="E29" s="27">
        <f>+Enero!E29+Febrero!E29+'Marzo '!E29+'Abril '!E29+'Mayo '!E29+Junio!E29+Julio!E29+Agosto!E29+Septiembre!E29+'Octubre '!E29+Noviembre!E29+'Diciembre '!E29</f>
        <v>0</v>
      </c>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27">
        <f>+Enero!C30+Febrero!C30+'Marzo '!C30+'Abril '!C30+'Mayo '!C30+Junio!C30+Julio!C30+Agosto!C30+Septiembre!C30+'Octubre '!C30+Noviembre!C30+'Diciembre '!C30</f>
        <v>0</v>
      </c>
      <c r="D30" s="27">
        <f>+Enero!D30+Febrero!D30+'Marzo '!D30+'Abril '!D30+'Mayo '!D30+Junio!D30+Julio!D30+Agosto!D30+Septiembre!D30+'Octubre '!D30+Noviembre!D30+'Diciembre '!D30</f>
        <v>0</v>
      </c>
      <c r="E30" s="27">
        <f>+Enero!E30+Febrero!E30+'Marzo '!E30+'Abril '!E30+'Mayo '!E30+Junio!E30+Julio!E30+Agosto!E30+Septiembre!E30+'Octubre '!E30+Noviembre!E30+'Diciembre '!E30</f>
        <v>0</v>
      </c>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27">
        <f>+Enero!C31+Febrero!C31+'Marzo '!C31+'Abril '!C31+'Mayo '!C31+Junio!C31+Julio!C31+Agosto!C31+Septiembre!C31+'Octubre '!C31+Noviembre!C31+'Diciembre '!C31</f>
        <v>0</v>
      </c>
      <c r="D31" s="27">
        <f>+Enero!D31+Febrero!D31+'Marzo '!D31+'Abril '!D31+'Mayo '!D31+Junio!D31+Julio!D31+Agosto!D31+Septiembre!D31+'Octubre '!D31+Noviembre!D31+'Diciembre '!D31</f>
        <v>0</v>
      </c>
      <c r="E31" s="27">
        <f>+Enero!E31+Febrero!E31+'Marzo '!E31+'Abril '!E31+'Mayo '!E31+Junio!E31+Julio!E31+Agosto!E31+Septiembre!E31+'Octubre '!E31+Noviembre!E31+'Diciembre '!E31</f>
        <v>0</v>
      </c>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27">
        <f>+Enero!C32+Febrero!C32+'Marzo '!C32+'Abril '!C32+'Mayo '!C32+Junio!C32+Julio!C32+Agosto!C32+Septiembre!C32+'Octubre '!C32+Noviembre!C32+'Diciembre '!C32</f>
        <v>0</v>
      </c>
      <c r="D32" s="27">
        <f>+Enero!D32+Febrero!D32+'Marzo '!D32+'Abril '!D32+'Mayo '!D32+Junio!D32+Julio!D32+Agosto!D32+Septiembre!D32+'Octubre '!D32+Noviembre!D32+'Diciembre '!D32</f>
        <v>0</v>
      </c>
      <c r="E32" s="27">
        <f>+Enero!E32+Febrero!E32+'Marzo '!E32+'Abril '!E32+'Mayo '!E32+Junio!E32+Julio!E32+Agosto!E32+Septiembre!E32+'Octubre '!E32+Noviembre!E32+'Diciembre '!E32</f>
        <v>0</v>
      </c>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27">
        <f>+Enero!C33+Febrero!C33+'Marzo '!C33+'Abril '!C33+'Mayo '!C33+Junio!C33+Julio!C33+Agosto!C33+Septiembre!C33+'Octubre '!C33+Noviembre!C33+'Diciembre '!C33</f>
        <v>0</v>
      </c>
      <c r="D33" s="27">
        <f>+Enero!D33+Febrero!D33+'Marzo '!D33+'Abril '!D33+'Mayo '!D33+Junio!D33+Julio!D33+Agosto!D33+Septiembre!D33+'Octubre '!D33+Noviembre!D33+'Diciembre '!D33</f>
        <v>0</v>
      </c>
      <c r="E33" s="27">
        <f>+Enero!E33+Febrero!E33+'Marzo '!E33+'Abril '!E33+'Mayo '!E33+Junio!E33+Julio!E33+Agosto!E33+Septiembre!E33+'Octubre '!E33+Noviembre!E33+'Diciembre '!E33</f>
        <v>0</v>
      </c>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27">
        <f>+Enero!C34+Febrero!C34+'Marzo '!C34+'Abril '!C34+'Mayo '!C34+Junio!C34+Julio!C34+Agosto!C34+Septiembre!C34+'Octubre '!C34+Noviembre!C34+'Diciembre '!C34</f>
        <v>0</v>
      </c>
      <c r="D34" s="27">
        <f>+Enero!D34+Febrero!D34+'Marzo '!D34+'Abril '!D34+'Mayo '!D34+Junio!D34+Julio!D34+Agosto!D34+Septiembre!D34+'Octubre '!D34+Noviembre!D34+'Diciembre '!D34</f>
        <v>0</v>
      </c>
      <c r="E34" s="27">
        <f>+Enero!E34+Febrero!E34+'Marzo '!E34+'Abril '!E34+'Mayo '!E34+Junio!E34+Julio!E34+Agosto!E34+Septiembre!E34+'Octubre '!E34+Noviembre!E34+'Diciembre '!E34</f>
        <v>0</v>
      </c>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27">
        <f>+Enero!C35+Febrero!C35+'Marzo '!C35+'Abril '!C35+'Mayo '!C35+Junio!C35+Julio!C35+Agosto!C35+Septiembre!C35+'Octubre '!C35+Noviembre!C35+'Diciembre '!C35</f>
        <v>0</v>
      </c>
      <c r="D35" s="27">
        <f>+Enero!D35+Febrero!D35+'Marzo '!D35+'Abril '!D35+'Mayo '!D35+Junio!D35+Julio!D35+Agosto!D35+Septiembre!D35+'Octubre '!D35+Noviembre!D35+'Diciembre '!D35</f>
        <v>0</v>
      </c>
      <c r="E35" s="27">
        <f>+Enero!E35+Febrero!E35+'Marzo '!E35+'Abril '!E35+'Mayo '!E35+Junio!E35+Julio!E35+Agosto!E35+Septiembre!E35+'Octubre '!E35+Noviembre!E35+'Diciembre '!E35</f>
        <v>0</v>
      </c>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27">
        <f>+Enero!C36+Febrero!C36+'Marzo '!C36+'Abril '!C36+'Mayo '!C36+Junio!C36+Julio!C36+Agosto!C36+Septiembre!C36+'Octubre '!C36+Noviembre!C36+'Diciembre '!C36</f>
        <v>0</v>
      </c>
      <c r="D36" s="27">
        <f>+Enero!D36+Febrero!D36+'Marzo '!D36+'Abril '!D36+'Mayo '!D36+Junio!D36+Julio!D36+Agosto!D36+Septiembre!D36+'Octubre '!D36+Noviembre!D36+'Diciembre '!D36</f>
        <v>0</v>
      </c>
      <c r="E36" s="27">
        <f>+Enero!E36+Febrero!E36+'Marzo '!E36+'Abril '!E36+'Mayo '!E36+Junio!E36+Julio!E36+Agosto!E36+Septiembre!E36+'Octubre '!E36+Noviembre!E36+'Diciembre '!E36</f>
        <v>0</v>
      </c>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27">
        <f>+Enero!C37+Febrero!C37+'Marzo '!C37+'Abril '!C37+'Mayo '!C37+Junio!C37+Julio!C37+Agosto!C37+Septiembre!C37+'Octubre '!C37+Noviembre!C37+'Diciembre '!C37</f>
        <v>0</v>
      </c>
      <c r="D37" s="27">
        <f>+Enero!D37+Febrero!D37+'Marzo '!D37+'Abril '!D37+'Mayo '!D37+Junio!D37+Julio!D37+Agosto!D37+Septiembre!D37+'Octubre '!D37+Noviembre!D37+'Diciembre '!D37</f>
        <v>0</v>
      </c>
      <c r="E37" s="27">
        <f>+Enero!E37+Febrero!E37+'Marzo '!E37+'Abril '!E37+'Mayo '!E37+Junio!E37+Julio!E37+Agosto!E37+Septiembre!E37+'Octubre '!E37+Noviembre!E37+'Diciembre '!E37</f>
        <v>0</v>
      </c>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27">
        <f>+Enero!C38+Febrero!C38+'Marzo '!C38+'Abril '!C38+'Mayo '!C38+Junio!C38+Julio!C38+Agosto!C38+Septiembre!C38+'Octubre '!C38+Noviembre!C38+'Diciembre '!C38</f>
        <v>0</v>
      </c>
      <c r="D38" s="27">
        <f>+Enero!D38+Febrero!D38+'Marzo '!D38+'Abril '!D38+'Mayo '!D38+Junio!D38+Julio!D38+Agosto!D38+Septiembre!D38+'Octubre '!D38+Noviembre!D38+'Diciembre '!D38</f>
        <v>0</v>
      </c>
      <c r="E38" s="27">
        <f>+Enero!E38+Febrero!E38+'Marzo '!E38+'Abril '!E38+'Mayo '!E38+Junio!E38+Julio!E38+Agosto!E38+Septiembre!E38+'Octubre '!E38+Noviembre!E38+'Diciembre '!E38</f>
        <v>0</v>
      </c>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27">
        <f>+Enero!C39+Febrero!C39+'Marzo '!C39+'Abril '!C39+'Mayo '!C39+Junio!C39+Julio!C39+Agosto!C39+Septiembre!C39+'Octubre '!C39+Noviembre!C39+'Diciembre '!C39</f>
        <v>0</v>
      </c>
      <c r="D39" s="27">
        <f>+Enero!D39+Febrero!D39+'Marzo '!D39+'Abril '!D39+'Mayo '!D39+Junio!D39+Julio!D39+Agosto!D39+Septiembre!D39+'Octubre '!D39+Noviembre!D39+'Diciembre '!D39</f>
        <v>0</v>
      </c>
      <c r="E39" s="27">
        <f>+Enero!E39+Febrero!E39+'Marzo '!E39+'Abril '!E39+'Mayo '!E39+Junio!E39+Julio!E39+Agosto!E39+Septiembre!E39+'Octubre '!E39+Noviembre!E39+'Diciembre '!E39</f>
        <v>0</v>
      </c>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27">
        <f>+Enero!C40+Febrero!C40+'Marzo '!C40+'Abril '!C40+'Mayo '!C40+Junio!C40+Julio!C40+Agosto!C40+Septiembre!C40+'Octubre '!C40+Noviembre!C40+'Diciembre '!C40</f>
        <v>0</v>
      </c>
      <c r="D40" s="27">
        <f>+Enero!D40+Febrero!D40+'Marzo '!D40+'Abril '!D40+'Mayo '!D40+Junio!D40+Julio!D40+Agosto!D40+Septiembre!D40+'Octubre '!D40+Noviembre!D40+'Diciembre '!D40</f>
        <v>0</v>
      </c>
      <c r="E40" s="27">
        <f>+Enero!E40+Febrero!E40+'Marzo '!E40+'Abril '!E40+'Mayo '!E40+Junio!E40+Julio!E40+Agosto!E40+Septiembre!E40+'Octubre '!E40+Noviembre!E40+'Diciembre '!E40</f>
        <v>0</v>
      </c>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27">
        <f>+Enero!C41+Febrero!C41+'Marzo '!C41+'Abril '!C41+'Mayo '!C41+Junio!C41+Julio!C41+Agosto!C41+Septiembre!C41+'Octubre '!C41+Noviembre!C41+'Diciembre '!C41</f>
        <v>0</v>
      </c>
      <c r="D41" s="27">
        <f>+Enero!D41+Febrero!D41+'Marzo '!D41+'Abril '!D41+'Mayo '!D41+Junio!D41+Julio!D41+Agosto!D41+Septiembre!D41+'Octubre '!D41+Noviembre!D41+'Diciembre '!D41</f>
        <v>0</v>
      </c>
      <c r="E41" s="27">
        <f>+Enero!E41+Febrero!E41+'Marzo '!E41+'Abril '!E41+'Mayo '!E41+Junio!E41+Julio!E41+Agosto!E41+Septiembre!E41+'Octubre '!E41+Noviembre!E41+'Diciembre '!E41</f>
        <v>0</v>
      </c>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101"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27">
        <f>+Enero!D46+Febrero!D46+'Marzo '!D46+'Abril '!D46+'Mayo '!D46+Junio!D46+Julio!D46+Agosto!D46+Septiembre!D46+'Octubre '!D46+Noviembre!D46+'Diciembre '!D46</f>
        <v>0</v>
      </c>
      <c r="E46" s="27">
        <f>+Enero!E46+Febrero!E46+'Marzo '!E46+'Abril '!E46+'Mayo '!E46+Junio!E46+Julio!E46+Agosto!E46+Septiembre!E46+'Octubre '!E46+Noviembre!E46+'Diciembre '!E46</f>
        <v>0</v>
      </c>
      <c r="F46" s="27">
        <f>+Enero!F46+Febrero!F46+'Marzo '!F46+'Abril '!F46+'Mayo '!F46+Junio!F46+Julio!F46+Agosto!F46+Septiembre!F46+'Octubre '!F46+Noviembre!F46+'Diciembre '!F46</f>
        <v>0</v>
      </c>
      <c r="G46" s="27">
        <f>+Enero!G46+Febrero!G46+'Marzo '!G46+'Abril '!G46+'Mayo '!G46+Junio!G46+Julio!G46+Agosto!G46+Septiembre!G46+'Octubre '!G46+Noviembre!G46+'Diciembre '!G46</f>
        <v>0</v>
      </c>
      <c r="H46" s="27">
        <f>+Enero!H46+Febrero!H46+'Marzo '!H46+'Abril '!H46+'Mayo '!H46+Junio!H46+Julio!H46+Agosto!H46+Septiembre!H46+'Octubre '!H46+Noviembre!H46+'Diciembre '!H46</f>
        <v>0</v>
      </c>
      <c r="I46" s="27">
        <f>+Enero!I46+Febrero!I46+'Marzo '!I46+'Abril '!I46+'Mayo '!I46+Junio!I46+Julio!I46+Agosto!I46+Septiembre!I46+'Octubre '!I46+Noviembre!I46+'Diciembre '!I46</f>
        <v>0</v>
      </c>
      <c r="J46" s="27">
        <f>+Enero!J46+Febrero!J46+'Marzo '!J46+'Abril '!J46+'Mayo '!J46+Junio!J46+Julio!J46+Agosto!J46+Septiembre!J46+'Octubre '!J46+Noviembre!J46+'Diciembre '!J46</f>
        <v>0</v>
      </c>
      <c r="K46" s="27">
        <f>+Enero!K46+Febrero!K46+'Marzo '!K46+'Abril '!K46+'Mayo '!K46+Junio!K46+Julio!K46+Agosto!K46+Septiembre!K46+'Octubre '!K46+Noviembre!K46+'Diciembre '!K46</f>
        <v>0</v>
      </c>
      <c r="L46" s="27">
        <f>+Enero!L46+Febrero!L46+'Marzo '!L46+'Abril '!L46+'Mayo '!L46+Junio!L46+Julio!L46+Agosto!L46+Septiembre!L46+'Octubre '!L46+Noviembre!L46+'Diciembre '!L46</f>
        <v>0</v>
      </c>
      <c r="M46" s="27">
        <f>+Enero!M46+Febrero!M46+'Marzo '!M46+'Abril '!M46+'Mayo '!M46+Junio!M46+Julio!M46+Agosto!M46+Septiembre!M46+'Octubre '!M46+Noviembre!M46+'Diciembre '!M46</f>
        <v>0</v>
      </c>
      <c r="N46" s="27">
        <f>+Enero!N46+Febrero!N46+'Marzo '!N46+'Abril '!N46+'Mayo '!N46+Junio!N46+Julio!N46+Agosto!N46+Septiembre!N46+'Octubre '!N46+Noviembre!N46+'Diciembre '!N46</f>
        <v>0</v>
      </c>
      <c r="O46" s="27">
        <f>+Enero!O46+Febrero!O46+'Marzo '!O46+'Abril '!O46+'Mayo '!O46+Junio!O46+Julio!O46+Agosto!O46+Septiembre!O46+'Octubre '!O46+Noviembre!O46+'Diciembre '!O46</f>
        <v>0</v>
      </c>
      <c r="P46" s="27">
        <f>+Enero!P46+Febrero!P46+'Marzo '!P46+'Abril '!P46+'Mayo '!P46+Junio!P46+Julio!P46+Agosto!P46+Septiembre!P46+'Octubre '!P46+Noviembre!P46+'Diciembre '!P46</f>
        <v>0</v>
      </c>
      <c r="Q46" s="27">
        <f>+Enero!Q46+Febrero!Q46+'Marzo '!Q46+'Abril '!Q46+'Mayo '!Q46+Junio!Q46+Julio!Q46+Agosto!Q46+Septiembre!Q46+'Octubre '!Q46+Noviembre!Q46+'Diciembre '!Q46</f>
        <v>0</v>
      </c>
      <c r="R46" s="27">
        <f>+Enero!R46+Febrero!R46+'Marzo '!R46+'Abril '!R46+'Mayo '!R46+Junio!R46+Julio!R46+Agosto!R46+Septiembre!R46+'Octubre '!R46+Noviembre!R46+'Diciembre '!R46</f>
        <v>0</v>
      </c>
      <c r="S46" s="27">
        <f>+Enero!S46+Febrero!S46+'Marzo '!S46+'Abril '!S46+'Mayo '!S46+Junio!S46+Julio!S46+Agosto!S46+Septiembre!S46+'Octubre '!S46+Noviembre!S46+'Diciembre '!S46</f>
        <v>0</v>
      </c>
      <c r="T46" s="27">
        <f>+Enero!T46+Febrero!T46+'Marzo '!T46+'Abril '!T46+'Mayo '!T46+Junio!T46+Julio!T46+Agosto!T46+Septiembre!T46+'Octubre '!T46+Noviembre!T46+'Diciembre '!T46</f>
        <v>0</v>
      </c>
      <c r="U46" s="27">
        <f>+Enero!U46+Febrero!U46+'Marzo '!U46+'Abril '!U46+'Mayo '!U46+Junio!U46+Julio!U46+Agosto!U46+Septiembre!U46+'Octubre '!U46+Noviembre!U46+'Diciembre '!U46</f>
        <v>0</v>
      </c>
      <c r="V46" s="27">
        <f>+Enero!V46+Febrero!V46+'Marzo '!V46+'Abril '!V46+'Mayo '!V46+Junio!V46+Julio!V46+Agosto!V46+Septiembre!V46+'Octubre '!V46+Noviembre!V46+'Diciembre '!V46</f>
        <v>0</v>
      </c>
      <c r="W46" s="27">
        <f>+Enero!W46+Febrero!W46+'Marzo '!W46+'Abril '!W46+'Mayo '!W46+Junio!W46+Julio!W46+Agosto!W46+Septiembre!W46+'Octubre '!W46+Noviembre!W46+'Diciembre '!W46</f>
        <v>0</v>
      </c>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27">
        <f>+Enero!D47+Febrero!D47+'Marzo '!D47+'Abril '!D47+'Mayo '!D47+Junio!D47+Julio!D47+Agosto!D47+Septiembre!D47+'Octubre '!D47+Noviembre!D47+'Diciembre '!D47</f>
        <v>0</v>
      </c>
      <c r="E47" s="27">
        <f>+Enero!E47+Febrero!E47+'Marzo '!E47+'Abril '!E47+'Mayo '!E47+Junio!E47+Julio!E47+Agosto!E47+Septiembre!E47+'Octubre '!E47+Noviembre!E47+'Diciembre '!E47</f>
        <v>0</v>
      </c>
      <c r="F47" s="27">
        <f>+Enero!F47+Febrero!F47+'Marzo '!F47+'Abril '!F47+'Mayo '!F47+Junio!F47+Julio!F47+Agosto!F47+Septiembre!F47+'Octubre '!F47+Noviembre!F47+'Diciembre '!F47</f>
        <v>0</v>
      </c>
      <c r="G47" s="27">
        <f>+Enero!G47+Febrero!G47+'Marzo '!G47+'Abril '!G47+'Mayo '!G47+Junio!G47+Julio!G47+Agosto!G47+Septiembre!G47+'Octubre '!G47+Noviembre!G47+'Diciembre '!G47</f>
        <v>0</v>
      </c>
      <c r="H47" s="27">
        <f>+Enero!H47+Febrero!H47+'Marzo '!H47+'Abril '!H47+'Mayo '!H47+Junio!H47+Julio!H47+Agosto!H47+Septiembre!H47+'Octubre '!H47+Noviembre!H47+'Diciembre '!H47</f>
        <v>0</v>
      </c>
      <c r="I47" s="27">
        <f>+Enero!I47+Febrero!I47+'Marzo '!I47+'Abril '!I47+'Mayo '!I47+Junio!I47+Julio!I47+Agosto!I47+Septiembre!I47+'Octubre '!I47+Noviembre!I47+'Diciembre '!I47</f>
        <v>0</v>
      </c>
      <c r="J47" s="27">
        <f>+Enero!J47+Febrero!J47+'Marzo '!J47+'Abril '!J47+'Mayo '!J47+Junio!J47+Julio!J47+Agosto!J47+Septiembre!J47+'Octubre '!J47+Noviembre!J47+'Diciembre '!J47</f>
        <v>0</v>
      </c>
      <c r="K47" s="27">
        <f>+Enero!K47+Febrero!K47+'Marzo '!K47+'Abril '!K47+'Mayo '!K47+Junio!K47+Julio!K47+Agosto!K47+Septiembre!K47+'Octubre '!K47+Noviembre!K47+'Diciembre '!K47</f>
        <v>0</v>
      </c>
      <c r="L47" s="27">
        <f>+Enero!L47+Febrero!L47+'Marzo '!L47+'Abril '!L47+'Mayo '!L47+Junio!L47+Julio!L47+Agosto!L47+Septiembre!L47+'Octubre '!L47+Noviembre!L47+'Diciembre '!L47</f>
        <v>0</v>
      </c>
      <c r="M47" s="27">
        <f>+Enero!M47+Febrero!M47+'Marzo '!M47+'Abril '!M47+'Mayo '!M47+Junio!M47+Julio!M47+Agosto!M47+Septiembre!M47+'Octubre '!M47+Noviembre!M47+'Diciembre '!M47</f>
        <v>0</v>
      </c>
      <c r="N47" s="27">
        <f>+Enero!N47+Febrero!N47+'Marzo '!N47+'Abril '!N47+'Mayo '!N47+Junio!N47+Julio!N47+Agosto!N47+Septiembre!N47+'Octubre '!N47+Noviembre!N47+'Diciembre '!N47</f>
        <v>0</v>
      </c>
      <c r="O47" s="27">
        <f>+Enero!O47+Febrero!O47+'Marzo '!O47+'Abril '!O47+'Mayo '!O47+Junio!O47+Julio!O47+Agosto!O47+Septiembre!O47+'Octubre '!O47+Noviembre!O47+'Diciembre '!O47</f>
        <v>0</v>
      </c>
      <c r="P47" s="27">
        <f>+Enero!P47+Febrero!P47+'Marzo '!P47+'Abril '!P47+'Mayo '!P47+Junio!P47+Julio!P47+Agosto!P47+Septiembre!P47+'Octubre '!P47+Noviembre!P47+'Diciembre '!P47</f>
        <v>0</v>
      </c>
      <c r="Q47" s="27">
        <f>+Enero!Q47+Febrero!Q47+'Marzo '!Q47+'Abril '!Q47+'Mayo '!Q47+Junio!Q47+Julio!Q47+Agosto!Q47+Septiembre!Q47+'Octubre '!Q47+Noviembre!Q47+'Diciembre '!Q47</f>
        <v>0</v>
      </c>
      <c r="R47" s="27">
        <f>+Enero!R47+Febrero!R47+'Marzo '!R47+'Abril '!R47+'Mayo '!R47+Junio!R47+Julio!R47+Agosto!R47+Septiembre!R47+'Octubre '!R47+Noviembre!R47+'Diciembre '!R47</f>
        <v>0</v>
      </c>
      <c r="S47" s="27">
        <f>+Enero!S47+Febrero!S47+'Marzo '!S47+'Abril '!S47+'Mayo '!S47+Junio!S47+Julio!S47+Agosto!S47+Septiembre!S47+'Octubre '!S47+Noviembre!S47+'Diciembre '!S47</f>
        <v>0</v>
      </c>
      <c r="T47" s="27">
        <f>+Enero!T47+Febrero!T47+'Marzo '!T47+'Abril '!T47+'Mayo '!T47+Junio!T47+Julio!T47+Agosto!T47+Septiembre!T47+'Octubre '!T47+Noviembre!T47+'Diciembre '!T47</f>
        <v>0</v>
      </c>
      <c r="U47" s="27">
        <f>+Enero!U47+Febrero!U47+'Marzo '!U47+'Abril '!U47+'Mayo '!U47+Junio!U47+Julio!U47+Agosto!U47+Septiembre!U47+'Octubre '!U47+Noviembre!U47+'Diciembre '!U47</f>
        <v>0</v>
      </c>
      <c r="V47" s="27">
        <f>+Enero!V47+Febrero!V47+'Marzo '!V47+'Abril '!V47+'Mayo '!V47+Junio!V47+Julio!V47+Agosto!V47+Septiembre!V47+'Octubre '!V47+Noviembre!V47+'Diciembre '!V47</f>
        <v>0</v>
      </c>
      <c r="W47" s="27">
        <f>+Enero!W47+Febrero!W47+'Marzo '!W47+'Abril '!W47+'Mayo '!W47+Junio!W47+Julio!W47+Agosto!W47+Septiembre!W47+'Octubre '!W47+Noviembre!W47+'Diciembre '!W47</f>
        <v>0</v>
      </c>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27">
        <f>+Enero!D48+Febrero!D48+'Marzo '!D48+'Abril '!D48+'Mayo '!D48+Junio!D48+Julio!D48+Agosto!D48+Septiembre!D48+'Octubre '!D48+Noviembre!D48+'Diciembre '!D48</f>
        <v>0</v>
      </c>
      <c r="E48" s="27">
        <f>+Enero!E48+Febrero!E48+'Marzo '!E48+'Abril '!E48+'Mayo '!E48+Junio!E48+Julio!E48+Agosto!E48+Septiembre!E48+'Octubre '!E48+Noviembre!E48+'Diciembre '!E48</f>
        <v>0</v>
      </c>
      <c r="F48" s="27">
        <f>+Enero!F48+Febrero!F48+'Marzo '!F48+'Abril '!F48+'Mayo '!F48+Junio!F48+Julio!F48+Agosto!F48+Septiembre!F48+'Octubre '!F48+Noviembre!F48+'Diciembre '!F48</f>
        <v>0</v>
      </c>
      <c r="G48" s="27">
        <f>+Enero!G48+Febrero!G48+'Marzo '!G48+'Abril '!G48+'Mayo '!G48+Junio!G48+Julio!G48+Agosto!G48+Septiembre!G48+'Octubre '!G48+Noviembre!G48+'Diciembre '!G48</f>
        <v>0</v>
      </c>
      <c r="H48" s="27">
        <f>+Enero!H48+Febrero!H48+'Marzo '!H48+'Abril '!H48+'Mayo '!H48+Junio!H48+Julio!H48+Agosto!H48+Septiembre!H48+'Octubre '!H48+Noviembre!H48+'Diciembre '!H48</f>
        <v>0</v>
      </c>
      <c r="I48" s="27">
        <f>+Enero!I48+Febrero!I48+'Marzo '!I48+'Abril '!I48+'Mayo '!I48+Junio!I48+Julio!I48+Agosto!I48+Septiembre!I48+'Octubre '!I48+Noviembre!I48+'Diciembre '!I48</f>
        <v>0</v>
      </c>
      <c r="J48" s="27">
        <f>+Enero!J48+Febrero!J48+'Marzo '!J48+'Abril '!J48+'Mayo '!J48+Junio!J48+Julio!J48+Agosto!J48+Septiembre!J48+'Octubre '!J48+Noviembre!J48+'Diciembre '!J48</f>
        <v>0</v>
      </c>
      <c r="K48" s="27">
        <f>+Enero!K48+Febrero!K48+'Marzo '!K48+'Abril '!K48+'Mayo '!K48+Junio!K48+Julio!K48+Agosto!K48+Septiembre!K48+'Octubre '!K48+Noviembre!K48+'Diciembre '!K48</f>
        <v>0</v>
      </c>
      <c r="L48" s="27">
        <f>+Enero!L48+Febrero!L48+'Marzo '!L48+'Abril '!L48+'Mayo '!L48+Junio!L48+Julio!L48+Agosto!L48+Septiembre!L48+'Octubre '!L48+Noviembre!L48+'Diciembre '!L48</f>
        <v>0</v>
      </c>
      <c r="M48" s="27">
        <f>+Enero!M48+Febrero!M48+'Marzo '!M48+'Abril '!M48+'Mayo '!M48+Junio!M48+Julio!M48+Agosto!M48+Septiembre!M48+'Octubre '!M48+Noviembre!M48+'Diciembre '!M48</f>
        <v>0</v>
      </c>
      <c r="N48" s="27">
        <f>+Enero!N48+Febrero!N48+'Marzo '!N48+'Abril '!N48+'Mayo '!N48+Junio!N48+Julio!N48+Agosto!N48+Septiembre!N48+'Octubre '!N48+Noviembre!N48+'Diciembre '!N48</f>
        <v>0</v>
      </c>
      <c r="O48" s="27">
        <f>+Enero!O48+Febrero!O48+'Marzo '!O48+'Abril '!O48+'Mayo '!O48+Junio!O48+Julio!O48+Agosto!O48+Septiembre!O48+'Octubre '!O48+Noviembre!O48+'Diciembre '!O48</f>
        <v>0</v>
      </c>
      <c r="P48" s="27">
        <f>+Enero!P48+Febrero!P48+'Marzo '!P48+'Abril '!P48+'Mayo '!P48+Junio!P48+Julio!P48+Agosto!P48+Septiembre!P48+'Octubre '!P48+Noviembre!P48+'Diciembre '!P48</f>
        <v>0</v>
      </c>
      <c r="Q48" s="27">
        <f>+Enero!Q48+Febrero!Q48+'Marzo '!Q48+'Abril '!Q48+'Mayo '!Q48+Junio!Q48+Julio!Q48+Agosto!Q48+Septiembre!Q48+'Octubre '!Q48+Noviembre!Q48+'Diciembre '!Q48</f>
        <v>0</v>
      </c>
      <c r="R48" s="27">
        <f>+Enero!R48+Febrero!R48+'Marzo '!R48+'Abril '!R48+'Mayo '!R48+Junio!R48+Julio!R48+Agosto!R48+Septiembre!R48+'Octubre '!R48+Noviembre!R48+'Diciembre '!R48</f>
        <v>0</v>
      </c>
      <c r="S48" s="27">
        <f>+Enero!S48+Febrero!S48+'Marzo '!S48+'Abril '!S48+'Mayo '!S48+Junio!S48+Julio!S48+Agosto!S48+Septiembre!S48+'Octubre '!S48+Noviembre!S48+'Diciembre '!S48</f>
        <v>0</v>
      </c>
      <c r="T48" s="27">
        <f>+Enero!T48+Febrero!T48+'Marzo '!T48+'Abril '!T48+'Mayo '!T48+Junio!T48+Julio!T48+Agosto!T48+Septiembre!T48+'Octubre '!T48+Noviembre!T48+'Diciembre '!T48</f>
        <v>0</v>
      </c>
      <c r="U48" s="27">
        <f>+Enero!U48+Febrero!U48+'Marzo '!U48+'Abril '!U48+'Mayo '!U48+Junio!U48+Julio!U48+Agosto!U48+Septiembre!U48+'Octubre '!U48+Noviembre!U48+'Diciembre '!U48</f>
        <v>0</v>
      </c>
      <c r="V48" s="27">
        <f>+Enero!V48+Febrero!V48+'Marzo '!V48+'Abril '!V48+'Mayo '!V48+Junio!V48+Julio!V48+Agosto!V48+Septiembre!V48+'Octubre '!V48+Noviembre!V48+'Diciembre '!V48</f>
        <v>0</v>
      </c>
      <c r="W48" s="27">
        <f>+Enero!W48+Febrero!W48+'Marzo '!W48+'Abril '!W48+'Mayo '!W48+Junio!W48+Julio!W48+Agosto!W48+Septiembre!W48+'Octubre '!W48+Noviembre!W48+'Diciembre '!W48</f>
        <v>0</v>
      </c>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27">
        <f>+Enero!D49+Febrero!D49+'Marzo '!D49+'Abril '!D49+'Mayo '!D49+Junio!D49+Julio!D49+Agosto!D49+Septiembre!D49+'Octubre '!D49+Noviembre!D49+'Diciembre '!D49</f>
        <v>0</v>
      </c>
      <c r="E49" s="27">
        <f>+Enero!E49+Febrero!E49+'Marzo '!E49+'Abril '!E49+'Mayo '!E49+Junio!E49+Julio!E49+Agosto!E49+Septiembre!E49+'Octubre '!E49+Noviembre!E49+'Diciembre '!E49</f>
        <v>0</v>
      </c>
      <c r="F49" s="27">
        <f>+Enero!F49+Febrero!F49+'Marzo '!F49+'Abril '!F49+'Mayo '!F49+Junio!F49+Julio!F49+Agosto!F49+Septiembre!F49+'Octubre '!F49+Noviembre!F49+'Diciembre '!F49</f>
        <v>0</v>
      </c>
      <c r="G49" s="27">
        <f>+Enero!G49+Febrero!G49+'Marzo '!G49+'Abril '!G49+'Mayo '!G49+Junio!G49+Julio!G49+Agosto!G49+Septiembre!G49+'Octubre '!G49+Noviembre!G49+'Diciembre '!G49</f>
        <v>0</v>
      </c>
      <c r="H49" s="27">
        <f>+Enero!H49+Febrero!H49+'Marzo '!H49+'Abril '!H49+'Mayo '!H49+Junio!H49+Julio!H49+Agosto!H49+Septiembre!H49+'Octubre '!H49+Noviembre!H49+'Diciembre '!H49</f>
        <v>0</v>
      </c>
      <c r="I49" s="27">
        <f>+Enero!I49+Febrero!I49+'Marzo '!I49+'Abril '!I49+'Mayo '!I49+Junio!I49+Julio!I49+Agosto!I49+Septiembre!I49+'Octubre '!I49+Noviembre!I49+'Diciembre '!I49</f>
        <v>0</v>
      </c>
      <c r="J49" s="27">
        <f>+Enero!J49+Febrero!J49+'Marzo '!J49+'Abril '!J49+'Mayo '!J49+Junio!J49+Julio!J49+Agosto!J49+Septiembre!J49+'Octubre '!J49+Noviembre!J49+'Diciembre '!J49</f>
        <v>0</v>
      </c>
      <c r="K49" s="27">
        <f>+Enero!K49+Febrero!K49+'Marzo '!K49+'Abril '!K49+'Mayo '!K49+Junio!K49+Julio!K49+Agosto!K49+Septiembre!K49+'Octubre '!K49+Noviembre!K49+'Diciembre '!K49</f>
        <v>0</v>
      </c>
      <c r="L49" s="27">
        <f>+Enero!L49+Febrero!L49+'Marzo '!L49+'Abril '!L49+'Mayo '!L49+Junio!L49+Julio!L49+Agosto!L49+Septiembre!L49+'Octubre '!L49+Noviembre!L49+'Diciembre '!L49</f>
        <v>0</v>
      </c>
      <c r="M49" s="27">
        <f>+Enero!M49+Febrero!M49+'Marzo '!M49+'Abril '!M49+'Mayo '!M49+Junio!M49+Julio!M49+Agosto!M49+Septiembre!M49+'Octubre '!M49+Noviembre!M49+'Diciembre '!M49</f>
        <v>0</v>
      </c>
      <c r="N49" s="27">
        <f>+Enero!N49+Febrero!N49+'Marzo '!N49+'Abril '!N49+'Mayo '!N49+Junio!N49+Julio!N49+Agosto!N49+Septiembre!N49+'Octubre '!N49+Noviembre!N49+'Diciembre '!N49</f>
        <v>0</v>
      </c>
      <c r="O49" s="27">
        <f>+Enero!O49+Febrero!O49+'Marzo '!O49+'Abril '!O49+'Mayo '!O49+Junio!O49+Julio!O49+Agosto!O49+Septiembre!O49+'Octubre '!O49+Noviembre!O49+'Diciembre '!O49</f>
        <v>0</v>
      </c>
      <c r="P49" s="27">
        <f>+Enero!P49+Febrero!P49+'Marzo '!P49+'Abril '!P49+'Mayo '!P49+Junio!P49+Julio!P49+Agosto!P49+Septiembre!P49+'Octubre '!P49+Noviembre!P49+'Diciembre '!P49</f>
        <v>0</v>
      </c>
      <c r="Q49" s="27">
        <f>+Enero!Q49+Febrero!Q49+'Marzo '!Q49+'Abril '!Q49+'Mayo '!Q49+Junio!Q49+Julio!Q49+Agosto!Q49+Septiembre!Q49+'Octubre '!Q49+Noviembre!Q49+'Diciembre '!Q49</f>
        <v>0</v>
      </c>
      <c r="R49" s="27">
        <f>+Enero!R49+Febrero!R49+'Marzo '!R49+'Abril '!R49+'Mayo '!R49+Junio!R49+Julio!R49+Agosto!R49+Septiembre!R49+'Octubre '!R49+Noviembre!R49+'Diciembre '!R49</f>
        <v>0</v>
      </c>
      <c r="S49" s="27">
        <f>+Enero!S49+Febrero!S49+'Marzo '!S49+'Abril '!S49+'Mayo '!S49+Junio!S49+Julio!S49+Agosto!S49+Septiembre!S49+'Octubre '!S49+Noviembre!S49+'Diciembre '!S49</f>
        <v>0</v>
      </c>
      <c r="T49" s="27">
        <f>+Enero!T49+Febrero!T49+'Marzo '!T49+'Abril '!T49+'Mayo '!T49+Junio!T49+Julio!T49+Agosto!T49+Septiembre!T49+'Octubre '!T49+Noviembre!T49+'Diciembre '!T49</f>
        <v>0</v>
      </c>
      <c r="U49" s="27">
        <f>+Enero!U49+Febrero!U49+'Marzo '!U49+'Abril '!U49+'Mayo '!U49+Junio!U49+Julio!U49+Agosto!U49+Septiembre!U49+'Octubre '!U49+Noviembre!U49+'Diciembre '!U49</f>
        <v>0</v>
      </c>
      <c r="V49" s="27">
        <f>+Enero!V49+Febrero!V49+'Marzo '!V49+'Abril '!V49+'Mayo '!V49+Junio!V49+Julio!V49+Agosto!V49+Septiembre!V49+'Octubre '!V49+Noviembre!V49+'Diciembre '!V49</f>
        <v>0</v>
      </c>
      <c r="W49" s="27">
        <f>+Enero!W49+Febrero!W49+'Marzo '!W49+'Abril '!W49+'Mayo '!W49+Junio!W49+Julio!W49+Agosto!W49+Septiembre!W49+'Octubre '!W49+Noviembre!W49+'Diciembre '!W49</f>
        <v>0</v>
      </c>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27">
        <f>+Enero!D53+Febrero!D53+'Marzo '!D53+'Abril '!D53+'Mayo '!D53+Junio!D53+Julio!D53+Agosto!D53+Septiembre!D53+'Octubre '!D53+Noviembre!D53+'Diciembre '!D53</f>
        <v>0</v>
      </c>
      <c r="E53" s="27">
        <f>+Enero!E53+Febrero!E53+'Marzo '!E53+'Abril '!E53+'Mayo '!E53+Junio!E53+Julio!E53+Agosto!E53+Septiembre!E53+'Octubre '!E53+Noviembre!E53+'Diciembre '!E53</f>
        <v>0</v>
      </c>
      <c r="F53" s="27">
        <f>+Enero!F53+Febrero!F53+'Marzo '!F53+'Abril '!F53+'Mayo '!F53+Junio!F53+Julio!F53+Agosto!F53+Septiembre!F53+'Octubre '!F53+Noviembre!F53+'Diciembre '!F53</f>
        <v>0</v>
      </c>
      <c r="G53" s="27">
        <f>+Enero!G53+Febrero!G53+'Marzo '!G53+'Abril '!G53+'Mayo '!G53+Junio!G53+Julio!G53+Agosto!G53+Septiembre!G53+'Octubre '!G53+Noviembre!G53+'Diciembre '!G53</f>
        <v>0</v>
      </c>
      <c r="H53" s="27">
        <f>+Enero!H53+Febrero!H53+'Marzo '!H53+'Abril '!H53+'Mayo '!H53+Junio!H53+Julio!H53+Agosto!H53+Septiembre!H53+'Octubre '!H53+Noviembre!H53+'Diciembre '!H53</f>
        <v>0</v>
      </c>
      <c r="I53" s="27">
        <f>+Enero!I53+Febrero!I53+'Marzo '!I53+'Abril '!I53+'Mayo '!I53+Junio!I53+Julio!I53+Agosto!I53+Septiembre!I53+'Octubre '!I53+Noviembre!I53+'Diciembre '!I53</f>
        <v>0</v>
      </c>
      <c r="J53" s="27">
        <f>+Enero!J53+Febrero!J53+'Marzo '!J53+'Abril '!J53+'Mayo '!J53+Junio!J53+Julio!J53+Agosto!J53+Septiembre!J53+'Octubre '!J53+Noviembre!J53+'Diciembre '!J53</f>
        <v>0</v>
      </c>
      <c r="K53" s="27">
        <f>+Enero!K53+Febrero!K53+'Marzo '!K53+'Abril '!K53+'Mayo '!K53+Junio!K53+Julio!K53+Agosto!K53+Septiembre!K53+'Octubre '!K53+Noviembre!K53+'Diciembre '!K53</f>
        <v>0</v>
      </c>
      <c r="L53" s="27">
        <f>+Enero!L53+Febrero!L53+'Marzo '!L53+'Abril '!L53+'Mayo '!L53+Junio!L53+Julio!L53+Agosto!L53+Septiembre!L53+'Octubre '!L53+Noviembre!L53+'Diciembre '!L53</f>
        <v>0</v>
      </c>
      <c r="M53" s="27">
        <f>+Enero!M53+Febrero!M53+'Marzo '!M53+'Abril '!M53+'Mayo '!M53+Junio!M53+Julio!M53+Agosto!M53+Septiembre!M53+'Octubre '!M53+Noviembre!M53+'Diciembre '!M53</f>
        <v>0</v>
      </c>
      <c r="N53" s="27">
        <f>+Enero!N53+Febrero!N53+'Marzo '!N53+'Abril '!N53+'Mayo '!N53+Junio!N53+Julio!N53+Agosto!N53+Septiembre!N53+'Octubre '!N53+Noviembre!N53+'Diciembre '!N53</f>
        <v>0</v>
      </c>
      <c r="O53" s="27">
        <f>+Enero!O53+Febrero!O53+'Marzo '!O53+'Abril '!O53+'Mayo '!O53+Junio!O53+Julio!O53+Agosto!O53+Septiembre!O53+'Octubre '!O53+Noviembre!O53+'Diciembre '!O53</f>
        <v>0</v>
      </c>
      <c r="P53" s="27">
        <f>+Enero!P53+Febrero!P53+'Marzo '!P53+'Abril '!P53+'Mayo '!P53+Junio!P53+Julio!P53+Agosto!P53+Septiembre!P53+'Octubre '!P53+Noviembre!P53+'Diciembre '!P53</f>
        <v>0</v>
      </c>
      <c r="Q53" s="27">
        <f>+Enero!Q53+Febrero!Q53+'Marzo '!Q53+'Abril '!Q53+'Mayo '!Q53+Junio!Q53+Julio!Q53+Agosto!Q53+Septiembre!Q53+'Octubre '!Q53+Noviembre!Q53+'Diciembre '!Q53</f>
        <v>0</v>
      </c>
      <c r="R53" s="27">
        <f>+Enero!R53+Febrero!R53+'Marzo '!R53+'Abril '!R53+'Mayo '!R53+Junio!R53+Julio!R53+Agosto!R53+Septiembre!R53+'Octubre '!R53+Noviembre!R53+'Diciembre '!R53</f>
        <v>0</v>
      </c>
      <c r="S53" s="27">
        <f>+Enero!S53+Febrero!S53+'Marzo '!S53+'Abril '!S53+'Mayo '!S53+Junio!S53+Julio!S53+Agosto!S53+Septiembre!S53+'Octubre '!S53+Noviembre!S53+'Diciembre '!S53</f>
        <v>0</v>
      </c>
      <c r="T53" s="27">
        <f>+Enero!T53+Febrero!T53+'Marzo '!T53+'Abril '!T53+'Mayo '!T53+Junio!T53+Julio!T53+Agosto!T53+Septiembre!T53+'Octubre '!T53+Noviembre!T53+'Diciembre '!T53</f>
        <v>0</v>
      </c>
      <c r="U53" s="27">
        <f>+Enero!U53+Febrero!U53+'Marzo '!U53+'Abril '!U53+'Mayo '!U53+Junio!U53+Julio!U53+Agosto!U53+Septiembre!U53+'Octubre '!U53+Noviembre!U53+'Diciembre '!U53</f>
        <v>0</v>
      </c>
      <c r="V53" s="27">
        <f>+Enero!V53+Febrero!V53+'Marzo '!V53+'Abril '!V53+'Mayo '!V53+Junio!V53+Julio!V53+Agosto!V53+Septiembre!V53+'Octubre '!V53+Noviembre!V53+'Diciembre '!V53</f>
        <v>0</v>
      </c>
      <c r="W53" s="27">
        <f>+Enero!W53+Febrero!W53+'Marzo '!W53+'Abril '!W53+'Mayo '!W53+Junio!W53+Julio!W53+Agosto!W53+Septiembre!W53+'Octubre '!W53+Noviembre!W53+'Diciembre '!W53</f>
        <v>0</v>
      </c>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27">
        <f>+Enero!D54+Febrero!D54+'Marzo '!D54+'Abril '!D54+'Mayo '!D54+Junio!D54+Julio!D54+Agosto!D54+Septiembre!D54+'Octubre '!D54+Noviembre!D54+'Diciembre '!D54</f>
        <v>0</v>
      </c>
      <c r="E54" s="27">
        <f>+Enero!E54+Febrero!E54+'Marzo '!E54+'Abril '!E54+'Mayo '!E54+Junio!E54+Julio!E54+Agosto!E54+Septiembre!E54+'Octubre '!E54+Noviembre!E54+'Diciembre '!E54</f>
        <v>0</v>
      </c>
      <c r="F54" s="27">
        <f>+Enero!F54+Febrero!F54+'Marzo '!F54+'Abril '!F54+'Mayo '!F54+Junio!F54+Julio!F54+Agosto!F54+Septiembre!F54+'Octubre '!F54+Noviembre!F54+'Diciembre '!F54</f>
        <v>0</v>
      </c>
      <c r="G54" s="27">
        <f>+Enero!G54+Febrero!G54+'Marzo '!G54+'Abril '!G54+'Mayo '!G54+Junio!G54+Julio!G54+Agosto!G54+Septiembre!G54+'Octubre '!G54+Noviembre!G54+'Diciembre '!G54</f>
        <v>0</v>
      </c>
      <c r="H54" s="27">
        <f>+Enero!H54+Febrero!H54+'Marzo '!H54+'Abril '!H54+'Mayo '!H54+Junio!H54+Julio!H54+Agosto!H54+Septiembre!H54+'Octubre '!H54+Noviembre!H54+'Diciembre '!H54</f>
        <v>0</v>
      </c>
      <c r="I54" s="27">
        <f>+Enero!I54+Febrero!I54+'Marzo '!I54+'Abril '!I54+'Mayo '!I54+Junio!I54+Julio!I54+Agosto!I54+Septiembre!I54+'Octubre '!I54+Noviembre!I54+'Diciembre '!I54</f>
        <v>0</v>
      </c>
      <c r="J54" s="27">
        <f>+Enero!J54+Febrero!J54+'Marzo '!J54+'Abril '!J54+'Mayo '!J54+Junio!J54+Julio!J54+Agosto!J54+Septiembre!J54+'Octubre '!J54+Noviembre!J54+'Diciembre '!J54</f>
        <v>0</v>
      </c>
      <c r="K54" s="27">
        <f>+Enero!K54+Febrero!K54+'Marzo '!K54+'Abril '!K54+'Mayo '!K54+Junio!K54+Julio!K54+Agosto!K54+Septiembre!K54+'Octubre '!K54+Noviembre!K54+'Diciembre '!K54</f>
        <v>0</v>
      </c>
      <c r="L54" s="27">
        <f>+Enero!L54+Febrero!L54+'Marzo '!L54+'Abril '!L54+'Mayo '!L54+Junio!L54+Julio!L54+Agosto!L54+Septiembre!L54+'Octubre '!L54+Noviembre!L54+'Diciembre '!L54</f>
        <v>0</v>
      </c>
      <c r="M54" s="27">
        <f>+Enero!M54+Febrero!M54+'Marzo '!M54+'Abril '!M54+'Mayo '!M54+Junio!M54+Julio!M54+Agosto!M54+Septiembre!M54+'Octubre '!M54+Noviembre!M54+'Diciembre '!M54</f>
        <v>0</v>
      </c>
      <c r="N54" s="27">
        <f>+Enero!N54+Febrero!N54+'Marzo '!N54+'Abril '!N54+'Mayo '!N54+Junio!N54+Julio!N54+Agosto!N54+Septiembre!N54+'Octubre '!N54+Noviembre!N54+'Diciembre '!N54</f>
        <v>0</v>
      </c>
      <c r="O54" s="27">
        <f>+Enero!O54+Febrero!O54+'Marzo '!O54+'Abril '!O54+'Mayo '!O54+Junio!O54+Julio!O54+Agosto!O54+Septiembre!O54+'Octubre '!O54+Noviembre!O54+'Diciembre '!O54</f>
        <v>0</v>
      </c>
      <c r="P54" s="27">
        <f>+Enero!P54+Febrero!P54+'Marzo '!P54+'Abril '!P54+'Mayo '!P54+Junio!P54+Julio!P54+Agosto!P54+Septiembre!P54+'Octubre '!P54+Noviembre!P54+'Diciembre '!P54</f>
        <v>0</v>
      </c>
      <c r="Q54" s="27">
        <f>+Enero!Q54+Febrero!Q54+'Marzo '!Q54+'Abril '!Q54+'Mayo '!Q54+Junio!Q54+Julio!Q54+Agosto!Q54+Septiembre!Q54+'Octubre '!Q54+Noviembre!Q54+'Diciembre '!Q54</f>
        <v>0</v>
      </c>
      <c r="R54" s="27">
        <f>+Enero!R54+Febrero!R54+'Marzo '!R54+'Abril '!R54+'Mayo '!R54+Junio!R54+Julio!R54+Agosto!R54+Septiembre!R54+'Octubre '!R54+Noviembre!R54+'Diciembre '!R54</f>
        <v>0</v>
      </c>
      <c r="S54" s="27">
        <f>+Enero!S54+Febrero!S54+'Marzo '!S54+'Abril '!S54+'Mayo '!S54+Junio!S54+Julio!S54+Agosto!S54+Septiembre!S54+'Octubre '!S54+Noviembre!S54+'Diciembre '!S54</f>
        <v>0</v>
      </c>
      <c r="T54" s="27">
        <f>+Enero!T54+Febrero!T54+'Marzo '!T54+'Abril '!T54+'Mayo '!T54+Junio!T54+Julio!T54+Agosto!T54+Septiembre!T54+'Octubre '!T54+Noviembre!T54+'Diciembre '!T54</f>
        <v>0</v>
      </c>
      <c r="U54" s="27">
        <f>+Enero!U54+Febrero!U54+'Marzo '!U54+'Abril '!U54+'Mayo '!U54+Junio!U54+Julio!U54+Agosto!U54+Septiembre!U54+'Octubre '!U54+Noviembre!U54+'Diciembre '!U54</f>
        <v>0</v>
      </c>
      <c r="V54" s="27">
        <f>+Enero!V54+Febrero!V54+'Marzo '!V54+'Abril '!V54+'Mayo '!V54+Junio!V54+Julio!V54+Agosto!V54+Septiembre!V54+'Octubre '!V54+Noviembre!V54+'Diciembre '!V54</f>
        <v>0</v>
      </c>
      <c r="W54" s="27">
        <f>+Enero!W54+Febrero!W54+'Marzo '!W54+'Abril '!W54+'Mayo '!W54+Junio!W54+Julio!W54+Agosto!W54+Septiembre!W54+'Octubre '!W54+Noviembre!W54+'Diciembre '!W54</f>
        <v>0</v>
      </c>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27">
        <f>+Enero!D55+Febrero!D55+'Marzo '!D55+'Abril '!D55+'Mayo '!D55+Junio!D55+Julio!D55+Agosto!D55+Septiembre!D55+'Octubre '!D55+Noviembre!D55+'Diciembre '!D55</f>
        <v>0</v>
      </c>
      <c r="E55" s="27">
        <f>+Enero!E55+Febrero!E55+'Marzo '!E55+'Abril '!E55+'Mayo '!E55+Junio!E55+Julio!E55+Agosto!E55+Septiembre!E55+'Octubre '!E55+Noviembre!E55+'Diciembre '!E55</f>
        <v>0</v>
      </c>
      <c r="F55" s="27">
        <f>+Enero!F55+Febrero!F55+'Marzo '!F55+'Abril '!F55+'Mayo '!F55+Junio!F55+Julio!F55+Agosto!F55+Septiembre!F55+'Octubre '!F55+Noviembre!F55+'Diciembre '!F55</f>
        <v>0</v>
      </c>
      <c r="G55" s="27">
        <f>+Enero!G55+Febrero!G55+'Marzo '!G55+'Abril '!G55+'Mayo '!G55+Junio!G55+Julio!G55+Agosto!G55+Septiembre!G55+'Octubre '!G55+Noviembre!G55+'Diciembre '!G55</f>
        <v>0</v>
      </c>
      <c r="H55" s="27">
        <f>+Enero!H55+Febrero!H55+'Marzo '!H55+'Abril '!H55+'Mayo '!H55+Junio!H55+Julio!H55+Agosto!H55+Septiembre!H55+'Octubre '!H55+Noviembre!H55+'Diciembre '!H55</f>
        <v>0</v>
      </c>
      <c r="I55" s="27">
        <f>+Enero!I55+Febrero!I55+'Marzo '!I55+'Abril '!I55+'Mayo '!I55+Junio!I55+Julio!I55+Agosto!I55+Septiembre!I55+'Octubre '!I55+Noviembre!I55+'Diciembre '!I55</f>
        <v>0</v>
      </c>
      <c r="J55" s="27">
        <f>+Enero!J55+Febrero!J55+'Marzo '!J55+'Abril '!J55+'Mayo '!J55+Junio!J55+Julio!J55+Agosto!J55+Septiembre!J55+'Octubre '!J55+Noviembre!J55+'Diciembre '!J55</f>
        <v>0</v>
      </c>
      <c r="K55" s="27">
        <f>+Enero!K55+Febrero!K55+'Marzo '!K55+'Abril '!K55+'Mayo '!K55+Junio!K55+Julio!K55+Agosto!K55+Septiembre!K55+'Octubre '!K55+Noviembre!K55+'Diciembre '!K55</f>
        <v>0</v>
      </c>
      <c r="L55" s="27">
        <f>+Enero!L55+Febrero!L55+'Marzo '!L55+'Abril '!L55+'Mayo '!L55+Junio!L55+Julio!L55+Agosto!L55+Septiembre!L55+'Octubre '!L55+Noviembre!L55+'Diciembre '!L55</f>
        <v>0</v>
      </c>
      <c r="M55" s="27">
        <f>+Enero!M55+Febrero!M55+'Marzo '!M55+'Abril '!M55+'Mayo '!M55+Junio!M55+Julio!M55+Agosto!M55+Septiembre!M55+'Octubre '!M55+Noviembre!M55+'Diciembre '!M55</f>
        <v>0</v>
      </c>
      <c r="N55" s="27">
        <f>+Enero!N55+Febrero!N55+'Marzo '!N55+'Abril '!N55+'Mayo '!N55+Junio!N55+Julio!N55+Agosto!N55+Septiembre!N55+'Octubre '!N55+Noviembre!N55+'Diciembre '!N55</f>
        <v>0</v>
      </c>
      <c r="O55" s="27">
        <f>+Enero!O55+Febrero!O55+'Marzo '!O55+'Abril '!O55+'Mayo '!O55+Junio!O55+Julio!O55+Agosto!O55+Septiembre!O55+'Octubre '!O55+Noviembre!O55+'Diciembre '!O55</f>
        <v>0</v>
      </c>
      <c r="P55" s="27">
        <f>+Enero!P55+Febrero!P55+'Marzo '!P55+'Abril '!P55+'Mayo '!P55+Junio!P55+Julio!P55+Agosto!P55+Septiembre!P55+'Octubre '!P55+Noviembre!P55+'Diciembre '!P55</f>
        <v>0</v>
      </c>
      <c r="Q55" s="27">
        <f>+Enero!Q55+Febrero!Q55+'Marzo '!Q55+'Abril '!Q55+'Mayo '!Q55+Junio!Q55+Julio!Q55+Agosto!Q55+Septiembre!Q55+'Octubre '!Q55+Noviembre!Q55+'Diciembre '!Q55</f>
        <v>0</v>
      </c>
      <c r="R55" s="27">
        <f>+Enero!R55+Febrero!R55+'Marzo '!R55+'Abril '!R55+'Mayo '!R55+Junio!R55+Julio!R55+Agosto!R55+Septiembre!R55+'Octubre '!R55+Noviembre!R55+'Diciembre '!R55</f>
        <v>0</v>
      </c>
      <c r="S55" s="27">
        <f>+Enero!S55+Febrero!S55+'Marzo '!S55+'Abril '!S55+'Mayo '!S55+Junio!S55+Julio!S55+Agosto!S55+Septiembre!S55+'Octubre '!S55+Noviembre!S55+'Diciembre '!S55</f>
        <v>0</v>
      </c>
      <c r="T55" s="27">
        <f>+Enero!T55+Febrero!T55+'Marzo '!T55+'Abril '!T55+'Mayo '!T55+Junio!T55+Julio!T55+Agosto!T55+Septiembre!T55+'Octubre '!T55+Noviembre!T55+'Diciembre '!T55</f>
        <v>0</v>
      </c>
      <c r="U55" s="27">
        <f>+Enero!U55+Febrero!U55+'Marzo '!U55+'Abril '!U55+'Mayo '!U55+Junio!U55+Julio!U55+Agosto!U55+Septiembre!U55+'Octubre '!U55+Noviembre!U55+'Diciembre '!U55</f>
        <v>0</v>
      </c>
      <c r="V55" s="27">
        <f>+Enero!V55+Febrero!V55+'Marzo '!V55+'Abril '!V55+'Mayo '!V55+Junio!V55+Julio!V55+Agosto!V55+Septiembre!V55+'Octubre '!V55+Noviembre!V55+'Diciembre '!V55</f>
        <v>0</v>
      </c>
      <c r="W55" s="27">
        <f>+Enero!W55+Febrero!W55+'Marzo '!W55+'Abril '!W55+'Mayo '!W55+Junio!W55+Julio!W55+Agosto!W55+Septiembre!W55+'Octubre '!W55+Noviembre!W55+'Diciembre '!W55</f>
        <v>0</v>
      </c>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27">
        <f>+Enero!D56+Febrero!D56+'Marzo '!D56+'Abril '!D56+'Mayo '!D56+Junio!D56+Julio!D56+Agosto!D56+Septiembre!D56+'Octubre '!D56+Noviembre!D56+'Diciembre '!D56</f>
        <v>0</v>
      </c>
      <c r="E56" s="27">
        <f>+Enero!E56+Febrero!E56+'Marzo '!E56+'Abril '!E56+'Mayo '!E56+Junio!E56+Julio!E56+Agosto!E56+Septiembre!E56+'Octubre '!E56+Noviembre!E56+'Diciembre '!E56</f>
        <v>0</v>
      </c>
      <c r="F56" s="27">
        <f>+Enero!F56+Febrero!F56+'Marzo '!F56+'Abril '!F56+'Mayo '!F56+Junio!F56+Julio!F56+Agosto!F56+Septiembre!F56+'Octubre '!F56+Noviembre!F56+'Diciembre '!F56</f>
        <v>0</v>
      </c>
      <c r="G56" s="27">
        <f>+Enero!G56+Febrero!G56+'Marzo '!G56+'Abril '!G56+'Mayo '!G56+Junio!G56+Julio!G56+Agosto!G56+Septiembre!G56+'Octubre '!G56+Noviembre!G56+'Diciembre '!G56</f>
        <v>0</v>
      </c>
      <c r="H56" s="27">
        <f>+Enero!H56+Febrero!H56+'Marzo '!H56+'Abril '!H56+'Mayo '!H56+Junio!H56+Julio!H56+Agosto!H56+Septiembre!H56+'Octubre '!H56+Noviembre!H56+'Diciembre '!H56</f>
        <v>0</v>
      </c>
      <c r="I56" s="27">
        <f>+Enero!I56+Febrero!I56+'Marzo '!I56+'Abril '!I56+'Mayo '!I56+Junio!I56+Julio!I56+Agosto!I56+Septiembre!I56+'Octubre '!I56+Noviembre!I56+'Diciembre '!I56</f>
        <v>0</v>
      </c>
      <c r="J56" s="27">
        <f>+Enero!J56+Febrero!J56+'Marzo '!J56+'Abril '!J56+'Mayo '!J56+Junio!J56+Julio!J56+Agosto!J56+Septiembre!J56+'Octubre '!J56+Noviembre!J56+'Diciembre '!J56</f>
        <v>0</v>
      </c>
      <c r="K56" s="27">
        <f>+Enero!K56+Febrero!K56+'Marzo '!K56+'Abril '!K56+'Mayo '!K56+Junio!K56+Julio!K56+Agosto!K56+Septiembre!K56+'Octubre '!K56+Noviembre!K56+'Diciembre '!K56</f>
        <v>0</v>
      </c>
      <c r="L56" s="27">
        <f>+Enero!L56+Febrero!L56+'Marzo '!L56+'Abril '!L56+'Mayo '!L56+Junio!L56+Julio!L56+Agosto!L56+Septiembre!L56+'Octubre '!L56+Noviembre!L56+'Diciembre '!L56</f>
        <v>0</v>
      </c>
      <c r="M56" s="27">
        <f>+Enero!M56+Febrero!M56+'Marzo '!M56+'Abril '!M56+'Mayo '!M56+Junio!M56+Julio!M56+Agosto!M56+Septiembre!M56+'Octubre '!M56+Noviembre!M56+'Diciembre '!M56</f>
        <v>0</v>
      </c>
      <c r="N56" s="27">
        <f>+Enero!N56+Febrero!N56+'Marzo '!N56+'Abril '!N56+'Mayo '!N56+Junio!N56+Julio!N56+Agosto!N56+Septiembre!N56+'Octubre '!N56+Noviembre!N56+'Diciembre '!N56</f>
        <v>0</v>
      </c>
      <c r="O56" s="27">
        <f>+Enero!O56+Febrero!O56+'Marzo '!O56+'Abril '!O56+'Mayo '!O56+Junio!O56+Julio!O56+Agosto!O56+Septiembre!O56+'Octubre '!O56+Noviembre!O56+'Diciembre '!O56</f>
        <v>0</v>
      </c>
      <c r="P56" s="27">
        <f>+Enero!P56+Febrero!P56+'Marzo '!P56+'Abril '!P56+'Mayo '!P56+Junio!P56+Julio!P56+Agosto!P56+Septiembre!P56+'Octubre '!P56+Noviembre!P56+'Diciembre '!P56</f>
        <v>0</v>
      </c>
      <c r="Q56" s="27">
        <f>+Enero!Q56+Febrero!Q56+'Marzo '!Q56+'Abril '!Q56+'Mayo '!Q56+Junio!Q56+Julio!Q56+Agosto!Q56+Septiembre!Q56+'Octubre '!Q56+Noviembre!Q56+'Diciembre '!Q56</f>
        <v>0</v>
      </c>
      <c r="R56" s="27">
        <f>+Enero!R56+Febrero!R56+'Marzo '!R56+'Abril '!R56+'Mayo '!R56+Junio!R56+Julio!R56+Agosto!R56+Septiembre!R56+'Octubre '!R56+Noviembre!R56+'Diciembre '!R56</f>
        <v>0</v>
      </c>
      <c r="S56" s="27">
        <f>+Enero!S56+Febrero!S56+'Marzo '!S56+'Abril '!S56+'Mayo '!S56+Junio!S56+Julio!S56+Agosto!S56+Septiembre!S56+'Octubre '!S56+Noviembre!S56+'Diciembre '!S56</f>
        <v>0</v>
      </c>
      <c r="T56" s="27">
        <f>+Enero!T56+Febrero!T56+'Marzo '!T56+'Abril '!T56+'Mayo '!T56+Junio!T56+Julio!T56+Agosto!T56+Septiembre!T56+'Octubre '!T56+Noviembre!T56+'Diciembre '!T56</f>
        <v>0</v>
      </c>
      <c r="U56" s="27">
        <f>+Enero!U56+Febrero!U56+'Marzo '!U56+'Abril '!U56+'Mayo '!U56+Junio!U56+Julio!U56+Agosto!U56+Septiembre!U56+'Octubre '!U56+Noviembre!U56+'Diciembre '!U56</f>
        <v>0</v>
      </c>
      <c r="V56" s="27">
        <f>+Enero!V56+Febrero!V56+'Marzo '!V56+'Abril '!V56+'Mayo '!V56+Junio!V56+Julio!V56+Agosto!V56+Septiembre!V56+'Octubre '!V56+Noviembre!V56+'Diciembre '!V56</f>
        <v>0</v>
      </c>
      <c r="W56" s="27">
        <f>+Enero!W56+Febrero!W56+'Marzo '!W56+'Abril '!W56+'Mayo '!W56+Junio!W56+Julio!W56+Agosto!W56+Septiembre!W56+'Octubre '!W56+Noviembre!W56+'Diciembre '!W56</f>
        <v>0</v>
      </c>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27">
        <f>+Enero!D57+Febrero!D57+'Marzo '!D57+'Abril '!D57+'Mayo '!D57+Junio!D57+Julio!D57+Agosto!D57+Septiembre!D57+'Octubre '!D57+Noviembre!D57+'Diciembre '!D57</f>
        <v>0</v>
      </c>
      <c r="E57" s="27">
        <f>+Enero!E57+Febrero!E57+'Marzo '!E57+'Abril '!E57+'Mayo '!E57+Junio!E57+Julio!E57+Agosto!E57+Septiembre!E57+'Octubre '!E57+Noviembre!E57+'Diciembre '!E57</f>
        <v>0</v>
      </c>
      <c r="F57" s="27">
        <f>+Enero!F57+Febrero!F57+'Marzo '!F57+'Abril '!F57+'Mayo '!F57+Junio!F57+Julio!F57+Agosto!F57+Septiembre!F57+'Octubre '!F57+Noviembre!F57+'Diciembre '!F57</f>
        <v>0</v>
      </c>
      <c r="G57" s="27">
        <f>+Enero!G57+Febrero!G57+'Marzo '!G57+'Abril '!G57+'Mayo '!G57+Junio!G57+Julio!G57+Agosto!G57+Septiembre!G57+'Octubre '!G57+Noviembre!G57+'Diciembre '!G57</f>
        <v>0</v>
      </c>
      <c r="H57" s="27">
        <f>+Enero!H57+Febrero!H57+'Marzo '!H57+'Abril '!H57+'Mayo '!H57+Junio!H57+Julio!H57+Agosto!H57+Septiembre!H57+'Octubre '!H57+Noviembre!H57+'Diciembre '!H57</f>
        <v>0</v>
      </c>
      <c r="I57" s="27">
        <f>+Enero!I57+Febrero!I57+'Marzo '!I57+'Abril '!I57+'Mayo '!I57+Junio!I57+Julio!I57+Agosto!I57+Septiembre!I57+'Octubre '!I57+Noviembre!I57+'Diciembre '!I57</f>
        <v>0</v>
      </c>
      <c r="J57" s="27">
        <f>+Enero!J57+Febrero!J57+'Marzo '!J57+'Abril '!J57+'Mayo '!J57+Junio!J57+Julio!J57+Agosto!J57+Septiembre!J57+'Octubre '!J57+Noviembre!J57+'Diciembre '!J57</f>
        <v>0</v>
      </c>
      <c r="K57" s="27">
        <f>+Enero!K57+Febrero!K57+'Marzo '!K57+'Abril '!K57+'Mayo '!K57+Junio!K57+Julio!K57+Agosto!K57+Septiembre!K57+'Octubre '!K57+Noviembre!K57+'Diciembre '!K57</f>
        <v>0</v>
      </c>
      <c r="L57" s="27">
        <f>+Enero!L57+Febrero!L57+'Marzo '!L57+'Abril '!L57+'Mayo '!L57+Junio!L57+Julio!L57+Agosto!L57+Septiembre!L57+'Octubre '!L57+Noviembre!L57+'Diciembre '!L57</f>
        <v>0</v>
      </c>
      <c r="M57" s="27">
        <f>+Enero!M57+Febrero!M57+'Marzo '!M57+'Abril '!M57+'Mayo '!M57+Junio!M57+Julio!M57+Agosto!M57+Septiembre!M57+'Octubre '!M57+Noviembre!M57+'Diciembre '!M57</f>
        <v>0</v>
      </c>
      <c r="N57" s="27">
        <f>+Enero!N57+Febrero!N57+'Marzo '!N57+'Abril '!N57+'Mayo '!N57+Junio!N57+Julio!N57+Agosto!N57+Septiembre!N57+'Octubre '!N57+Noviembre!N57+'Diciembre '!N57</f>
        <v>0</v>
      </c>
      <c r="O57" s="27">
        <f>+Enero!O57+Febrero!O57+'Marzo '!O57+'Abril '!O57+'Mayo '!O57+Junio!O57+Julio!O57+Agosto!O57+Septiembre!O57+'Octubre '!O57+Noviembre!O57+'Diciembre '!O57</f>
        <v>0</v>
      </c>
      <c r="P57" s="27">
        <f>+Enero!P57+Febrero!P57+'Marzo '!P57+'Abril '!P57+'Mayo '!P57+Junio!P57+Julio!P57+Agosto!P57+Septiembre!P57+'Octubre '!P57+Noviembre!P57+'Diciembre '!P57</f>
        <v>0</v>
      </c>
      <c r="Q57" s="27">
        <f>+Enero!Q57+Febrero!Q57+'Marzo '!Q57+'Abril '!Q57+'Mayo '!Q57+Junio!Q57+Julio!Q57+Agosto!Q57+Septiembre!Q57+'Octubre '!Q57+Noviembre!Q57+'Diciembre '!Q57</f>
        <v>0</v>
      </c>
      <c r="R57" s="27">
        <f>+Enero!R57+Febrero!R57+'Marzo '!R57+'Abril '!R57+'Mayo '!R57+Junio!R57+Julio!R57+Agosto!R57+Septiembre!R57+'Octubre '!R57+Noviembre!R57+'Diciembre '!R57</f>
        <v>0</v>
      </c>
      <c r="S57" s="27">
        <f>+Enero!S57+Febrero!S57+'Marzo '!S57+'Abril '!S57+'Mayo '!S57+Junio!S57+Julio!S57+Agosto!S57+Septiembre!S57+'Octubre '!S57+Noviembre!S57+'Diciembre '!S57</f>
        <v>0</v>
      </c>
      <c r="T57" s="27">
        <f>+Enero!T57+Febrero!T57+'Marzo '!T57+'Abril '!T57+'Mayo '!T57+Junio!T57+Julio!T57+Agosto!T57+Septiembre!T57+'Octubre '!T57+Noviembre!T57+'Diciembre '!T57</f>
        <v>0</v>
      </c>
      <c r="U57" s="27">
        <f>+Enero!U57+Febrero!U57+'Marzo '!U57+'Abril '!U57+'Mayo '!U57+Junio!U57+Julio!U57+Agosto!U57+Septiembre!U57+'Octubre '!U57+Noviembre!U57+'Diciembre '!U57</f>
        <v>0</v>
      </c>
      <c r="V57" s="27">
        <f>+Enero!V57+Febrero!V57+'Marzo '!V57+'Abril '!V57+'Mayo '!V57+Junio!V57+Julio!V57+Agosto!V57+Septiembre!V57+'Octubre '!V57+Noviembre!V57+'Diciembre '!V57</f>
        <v>0</v>
      </c>
      <c r="W57" s="27">
        <f>+Enero!W57+Febrero!W57+'Marzo '!W57+'Abril '!W57+'Mayo '!W57+Junio!W57+Julio!W57+Agosto!W57+Septiembre!W57+'Octubre '!W57+Noviembre!W57+'Diciembre '!W57</f>
        <v>0</v>
      </c>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27">
        <f>+Enero!D61+Febrero!D61+'Marzo '!D61+'Abril '!D61+'Mayo '!D61+Junio!D61+Julio!D61+Agosto!D61+Septiembre!D61+'Octubre '!D61+Noviembre!D61+'Diciembre '!D61</f>
        <v>0</v>
      </c>
      <c r="E61" s="27">
        <f>+Enero!E61+Febrero!E61+'Marzo '!E61+'Abril '!E61+'Mayo '!E61+Junio!E61+Julio!E61+Agosto!E61+Septiembre!E61+'Octubre '!E61+Noviembre!E61+'Diciembre '!E61</f>
        <v>0</v>
      </c>
      <c r="F61" s="27">
        <f>+Enero!F61+Febrero!F61+'Marzo '!F61+'Abril '!F61+'Mayo '!F61+Junio!F61+Julio!F61+Agosto!F61+Septiembre!F61+'Octubre '!F61+Noviembre!F61+'Diciembre '!F61</f>
        <v>0</v>
      </c>
      <c r="G61" s="27">
        <f>+Enero!G61+Febrero!G61+'Marzo '!G61+'Abril '!G61+'Mayo '!G61+Junio!G61+Julio!G61+Agosto!G61+Septiembre!G61+'Octubre '!G61+Noviembre!G61+'Diciembre '!G61</f>
        <v>0</v>
      </c>
      <c r="H61" s="27">
        <f>+Enero!H61+Febrero!H61+'Marzo '!H61+'Abril '!H61+'Mayo '!H61+Junio!H61+Julio!H61+Agosto!H61+Septiembre!H61+'Octubre '!H61+Noviembre!H61+'Diciembre '!H61</f>
        <v>0</v>
      </c>
      <c r="I61" s="27">
        <f>+Enero!I61+Febrero!I61+'Marzo '!I61+'Abril '!I61+'Mayo '!I61+Junio!I61+Julio!I61+Agosto!I61+Septiembre!I61+'Octubre '!I61+Noviembre!I61+'Diciembre '!I61</f>
        <v>0</v>
      </c>
      <c r="J61" s="27">
        <f>+Enero!J61+Febrero!J61+'Marzo '!J61+'Abril '!J61+'Mayo '!J61+Junio!J61+Julio!J61+Agosto!J61+Septiembre!J61+'Octubre '!J61+Noviembre!J61+'Diciembre '!J61</f>
        <v>0</v>
      </c>
      <c r="K61" s="27">
        <f>+Enero!K61+Febrero!K61+'Marzo '!K61+'Abril '!K61+'Mayo '!K61+Junio!K61+Julio!K61+Agosto!K61+Septiembre!K61+'Octubre '!K61+Noviembre!K61+'Diciembre '!K61</f>
        <v>0</v>
      </c>
      <c r="L61" s="27">
        <f>+Enero!L61+Febrero!L61+'Marzo '!L61+'Abril '!L61+'Mayo '!L61+Junio!L61+Julio!L61+Agosto!L61+Septiembre!L61+'Octubre '!L61+Noviembre!L61+'Diciembre '!L61</f>
        <v>0</v>
      </c>
      <c r="M61" s="27">
        <f>+Enero!M61+Febrero!M61+'Marzo '!M61+'Abril '!M61+'Mayo '!M61+Junio!M61+Julio!M61+Agosto!M61+Septiembre!M61+'Octubre '!M61+Noviembre!M61+'Diciembre '!M61</f>
        <v>0</v>
      </c>
      <c r="N61" s="27">
        <f>+Enero!N61+Febrero!N61+'Marzo '!N61+'Abril '!N61+'Mayo '!N61+Junio!N61+Julio!N61+Agosto!N61+Septiembre!N61+'Octubre '!N61+Noviembre!N61+'Diciembre '!N61</f>
        <v>0</v>
      </c>
      <c r="O61" s="27">
        <f>+Enero!O61+Febrero!O61+'Marzo '!O61+'Abril '!O61+'Mayo '!O61+Junio!O61+Julio!O61+Agosto!O61+Septiembre!O61+'Octubre '!O61+Noviembre!O61+'Diciembre '!O61</f>
        <v>0</v>
      </c>
      <c r="P61" s="27">
        <f>+Enero!P61+Febrero!P61+'Marzo '!P61+'Abril '!P61+'Mayo '!P61+Junio!P61+Julio!P61+Agosto!P61+Septiembre!P61+'Octubre '!P61+Noviembre!P61+'Diciembre '!P61</f>
        <v>0</v>
      </c>
      <c r="Q61" s="27">
        <f>+Enero!Q61+Febrero!Q61+'Marzo '!Q61+'Abril '!Q61+'Mayo '!Q61+Junio!Q61+Julio!Q61+Agosto!Q61+Septiembre!Q61+'Octubre '!Q61+Noviembre!Q61+'Diciembre '!Q61</f>
        <v>0</v>
      </c>
      <c r="R61" s="27">
        <f>+Enero!R61+Febrero!R61+'Marzo '!R61+'Abril '!R61+'Mayo '!R61+Junio!R61+Julio!R61+Agosto!R61+Septiembre!R61+'Octubre '!R61+Noviembre!R61+'Diciembre '!R61</f>
        <v>0</v>
      </c>
      <c r="S61" s="27">
        <f>+Enero!S61+Febrero!S61+'Marzo '!S61+'Abril '!S61+'Mayo '!S61+Junio!S61+Julio!S61+Agosto!S61+Septiembre!S61+'Octubre '!S61+Noviembre!S61+'Diciembre '!S61</f>
        <v>0</v>
      </c>
      <c r="T61" s="27">
        <f>+Enero!T61+Febrero!T61+'Marzo '!T61+'Abril '!T61+'Mayo '!T61+Junio!T61+Julio!T61+Agosto!T61+Septiembre!T61+'Octubre '!T61+Noviembre!T61+'Diciembre '!T61</f>
        <v>0</v>
      </c>
      <c r="U61" s="27">
        <f>+Enero!U61+Febrero!U61+'Marzo '!U61+'Abril '!U61+'Mayo '!U61+Junio!U61+Julio!U61+Agosto!U61+Septiembre!U61+'Octubre '!U61+Noviembre!U61+'Diciembre '!U61</f>
        <v>0</v>
      </c>
      <c r="V61" s="27">
        <f>+Enero!V61+Febrero!V61+'Marzo '!V61+'Abril '!V61+'Mayo '!V61+Junio!V61+Julio!V61+Agosto!V61+Septiembre!V61+'Octubre '!V61+Noviembre!V61+'Diciembre '!V61</f>
        <v>0</v>
      </c>
      <c r="W61" s="27">
        <f>+Enero!W61+Febrero!W61+'Marzo '!W61+'Abril '!W61+'Mayo '!W61+Junio!W61+Julio!W61+Agosto!W61+Septiembre!W61+'Octubre '!W61+Noviembre!W61+'Diciembre '!W61</f>
        <v>0</v>
      </c>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27">
        <f>+Enero!D62+Febrero!D62+'Marzo '!D62+'Abril '!D62+'Mayo '!D62+Junio!D62+Julio!D62+Agosto!D62+Septiembre!D62+'Octubre '!D62+Noviembre!D62+'Diciembre '!D62</f>
        <v>0</v>
      </c>
      <c r="E62" s="27">
        <f>+Enero!E62+Febrero!E62+'Marzo '!E62+'Abril '!E62+'Mayo '!E62+Junio!E62+Julio!E62+Agosto!E62+Septiembre!E62+'Octubre '!E62+Noviembre!E62+'Diciembre '!E62</f>
        <v>0</v>
      </c>
      <c r="F62" s="27">
        <f>+Enero!F62+Febrero!F62+'Marzo '!F62+'Abril '!F62+'Mayo '!F62+Junio!F62+Julio!F62+Agosto!F62+Septiembre!F62+'Octubre '!F62+Noviembre!F62+'Diciembre '!F62</f>
        <v>0</v>
      </c>
      <c r="G62" s="27">
        <f>+Enero!G62+Febrero!G62+'Marzo '!G62+'Abril '!G62+'Mayo '!G62+Junio!G62+Julio!G62+Agosto!G62+Septiembre!G62+'Octubre '!G62+Noviembre!G62+'Diciembre '!G62</f>
        <v>0</v>
      </c>
      <c r="H62" s="27">
        <f>+Enero!H62+Febrero!H62+'Marzo '!H62+'Abril '!H62+'Mayo '!H62+Junio!H62+Julio!H62+Agosto!H62+Septiembre!H62+'Octubre '!H62+Noviembre!H62+'Diciembre '!H62</f>
        <v>0</v>
      </c>
      <c r="I62" s="27">
        <f>+Enero!I62+Febrero!I62+'Marzo '!I62+'Abril '!I62+'Mayo '!I62+Junio!I62+Julio!I62+Agosto!I62+Septiembre!I62+'Octubre '!I62+Noviembre!I62+'Diciembre '!I62</f>
        <v>0</v>
      </c>
      <c r="J62" s="27">
        <f>+Enero!J62+Febrero!J62+'Marzo '!J62+'Abril '!J62+'Mayo '!J62+Junio!J62+Julio!J62+Agosto!J62+Septiembre!J62+'Octubre '!J62+Noviembre!J62+'Diciembre '!J62</f>
        <v>0</v>
      </c>
      <c r="K62" s="27">
        <f>+Enero!K62+Febrero!K62+'Marzo '!K62+'Abril '!K62+'Mayo '!K62+Junio!K62+Julio!K62+Agosto!K62+Septiembre!K62+'Octubre '!K62+Noviembre!K62+'Diciembre '!K62</f>
        <v>0</v>
      </c>
      <c r="L62" s="27">
        <f>+Enero!L62+Febrero!L62+'Marzo '!L62+'Abril '!L62+'Mayo '!L62+Junio!L62+Julio!L62+Agosto!L62+Septiembre!L62+'Octubre '!L62+Noviembre!L62+'Diciembre '!L62</f>
        <v>0</v>
      </c>
      <c r="M62" s="27">
        <f>+Enero!M62+Febrero!M62+'Marzo '!M62+'Abril '!M62+'Mayo '!M62+Junio!M62+Julio!M62+Agosto!M62+Septiembre!M62+'Octubre '!M62+Noviembre!M62+'Diciembre '!M62</f>
        <v>0</v>
      </c>
      <c r="N62" s="27">
        <f>+Enero!N62+Febrero!N62+'Marzo '!N62+'Abril '!N62+'Mayo '!N62+Junio!N62+Julio!N62+Agosto!N62+Septiembre!N62+'Octubre '!N62+Noviembre!N62+'Diciembre '!N62</f>
        <v>0</v>
      </c>
      <c r="O62" s="27">
        <f>+Enero!O62+Febrero!O62+'Marzo '!O62+'Abril '!O62+'Mayo '!O62+Junio!O62+Julio!O62+Agosto!O62+Septiembre!O62+'Octubre '!O62+Noviembre!O62+'Diciembre '!O62</f>
        <v>0</v>
      </c>
      <c r="P62" s="27">
        <f>+Enero!P62+Febrero!P62+'Marzo '!P62+'Abril '!P62+'Mayo '!P62+Junio!P62+Julio!P62+Agosto!P62+Septiembre!P62+'Octubre '!P62+Noviembre!P62+'Diciembre '!P62</f>
        <v>0</v>
      </c>
      <c r="Q62" s="27">
        <f>+Enero!Q62+Febrero!Q62+'Marzo '!Q62+'Abril '!Q62+'Mayo '!Q62+Junio!Q62+Julio!Q62+Agosto!Q62+Septiembre!Q62+'Octubre '!Q62+Noviembre!Q62+'Diciembre '!Q62</f>
        <v>0</v>
      </c>
      <c r="R62" s="27">
        <f>+Enero!R62+Febrero!R62+'Marzo '!R62+'Abril '!R62+'Mayo '!R62+Junio!R62+Julio!R62+Agosto!R62+Septiembre!R62+'Octubre '!R62+Noviembre!R62+'Diciembre '!R62</f>
        <v>0</v>
      </c>
      <c r="S62" s="27">
        <f>+Enero!S62+Febrero!S62+'Marzo '!S62+'Abril '!S62+'Mayo '!S62+Junio!S62+Julio!S62+Agosto!S62+Septiembre!S62+'Octubre '!S62+Noviembre!S62+'Diciembre '!S62</f>
        <v>0</v>
      </c>
      <c r="T62" s="27">
        <f>+Enero!T62+Febrero!T62+'Marzo '!T62+'Abril '!T62+'Mayo '!T62+Junio!T62+Julio!T62+Agosto!T62+Septiembre!T62+'Octubre '!T62+Noviembre!T62+'Diciembre '!T62</f>
        <v>0</v>
      </c>
      <c r="U62" s="27">
        <f>+Enero!U62+Febrero!U62+'Marzo '!U62+'Abril '!U62+'Mayo '!U62+Junio!U62+Julio!U62+Agosto!U62+Septiembre!U62+'Octubre '!U62+Noviembre!U62+'Diciembre '!U62</f>
        <v>0</v>
      </c>
      <c r="V62" s="27">
        <f>+Enero!V62+Febrero!V62+'Marzo '!V62+'Abril '!V62+'Mayo '!V62+Junio!V62+Julio!V62+Agosto!V62+Septiembre!V62+'Octubre '!V62+Noviembre!V62+'Diciembre '!V62</f>
        <v>0</v>
      </c>
      <c r="W62" s="27">
        <f>+Enero!W62+Febrero!W62+'Marzo '!W62+'Abril '!W62+'Mayo '!W62+Junio!W62+Julio!W62+Agosto!W62+Septiembre!W62+'Octubre '!W62+Noviembre!W62+'Diciembre '!W62</f>
        <v>0</v>
      </c>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27">
        <f>+Enero!D63+Febrero!D63+'Marzo '!D63+'Abril '!D63+'Mayo '!D63+Junio!D63+Julio!D63+Agosto!D63+Septiembre!D63+'Octubre '!D63+Noviembre!D63+'Diciembre '!D63</f>
        <v>0</v>
      </c>
      <c r="E63" s="27">
        <f>+Enero!E63+Febrero!E63+'Marzo '!E63+'Abril '!E63+'Mayo '!E63+Junio!E63+Julio!E63+Agosto!E63+Septiembre!E63+'Octubre '!E63+Noviembre!E63+'Diciembre '!E63</f>
        <v>0</v>
      </c>
      <c r="F63" s="27">
        <f>+Enero!F63+Febrero!F63+'Marzo '!F63+'Abril '!F63+'Mayo '!F63+Junio!F63+Julio!F63+Agosto!F63+Septiembre!F63+'Octubre '!F63+Noviembre!F63+'Diciembre '!F63</f>
        <v>0</v>
      </c>
      <c r="G63" s="27">
        <f>+Enero!G63+Febrero!G63+'Marzo '!G63+'Abril '!G63+'Mayo '!G63+Junio!G63+Julio!G63+Agosto!G63+Septiembre!G63+'Octubre '!G63+Noviembre!G63+'Diciembre '!G63</f>
        <v>0</v>
      </c>
      <c r="H63" s="27">
        <f>+Enero!H63+Febrero!H63+'Marzo '!H63+'Abril '!H63+'Mayo '!H63+Junio!H63+Julio!H63+Agosto!H63+Septiembre!H63+'Octubre '!H63+Noviembre!H63+'Diciembre '!H63</f>
        <v>0</v>
      </c>
      <c r="I63" s="27">
        <f>+Enero!I63+Febrero!I63+'Marzo '!I63+'Abril '!I63+'Mayo '!I63+Junio!I63+Julio!I63+Agosto!I63+Septiembre!I63+'Octubre '!I63+Noviembre!I63+'Diciembre '!I63</f>
        <v>0</v>
      </c>
      <c r="J63" s="27">
        <f>+Enero!J63+Febrero!J63+'Marzo '!J63+'Abril '!J63+'Mayo '!J63+Junio!J63+Julio!J63+Agosto!J63+Septiembre!J63+'Octubre '!J63+Noviembre!J63+'Diciembre '!J63</f>
        <v>0</v>
      </c>
      <c r="K63" s="27">
        <f>+Enero!K63+Febrero!K63+'Marzo '!K63+'Abril '!K63+'Mayo '!K63+Junio!K63+Julio!K63+Agosto!K63+Septiembre!K63+'Octubre '!K63+Noviembre!K63+'Diciembre '!K63</f>
        <v>0</v>
      </c>
      <c r="L63" s="27">
        <f>+Enero!L63+Febrero!L63+'Marzo '!L63+'Abril '!L63+'Mayo '!L63+Junio!L63+Julio!L63+Agosto!L63+Septiembre!L63+'Octubre '!L63+Noviembre!L63+'Diciembre '!L63</f>
        <v>0</v>
      </c>
      <c r="M63" s="27">
        <f>+Enero!M63+Febrero!M63+'Marzo '!M63+'Abril '!M63+'Mayo '!M63+Junio!M63+Julio!M63+Agosto!M63+Septiembre!M63+'Octubre '!M63+Noviembre!M63+'Diciembre '!M63</f>
        <v>0</v>
      </c>
      <c r="N63" s="27">
        <f>+Enero!N63+Febrero!N63+'Marzo '!N63+'Abril '!N63+'Mayo '!N63+Junio!N63+Julio!N63+Agosto!N63+Septiembre!N63+'Octubre '!N63+Noviembre!N63+'Diciembre '!N63</f>
        <v>0</v>
      </c>
      <c r="O63" s="27">
        <f>+Enero!O63+Febrero!O63+'Marzo '!O63+'Abril '!O63+'Mayo '!O63+Junio!O63+Julio!O63+Agosto!O63+Septiembre!O63+'Octubre '!O63+Noviembre!O63+'Diciembre '!O63</f>
        <v>0</v>
      </c>
      <c r="P63" s="27">
        <f>+Enero!P63+Febrero!P63+'Marzo '!P63+'Abril '!P63+'Mayo '!P63+Junio!P63+Julio!P63+Agosto!P63+Septiembre!P63+'Octubre '!P63+Noviembre!P63+'Diciembre '!P63</f>
        <v>0</v>
      </c>
      <c r="Q63" s="27">
        <f>+Enero!Q63+Febrero!Q63+'Marzo '!Q63+'Abril '!Q63+'Mayo '!Q63+Junio!Q63+Julio!Q63+Agosto!Q63+Septiembre!Q63+'Octubre '!Q63+Noviembre!Q63+'Diciembre '!Q63</f>
        <v>0</v>
      </c>
      <c r="R63" s="27">
        <f>+Enero!R63+Febrero!R63+'Marzo '!R63+'Abril '!R63+'Mayo '!R63+Junio!R63+Julio!R63+Agosto!R63+Septiembre!R63+'Octubre '!R63+Noviembre!R63+'Diciembre '!R63</f>
        <v>0</v>
      </c>
      <c r="S63" s="27">
        <f>+Enero!S63+Febrero!S63+'Marzo '!S63+'Abril '!S63+'Mayo '!S63+Junio!S63+Julio!S63+Agosto!S63+Septiembre!S63+'Octubre '!S63+Noviembre!S63+'Diciembre '!S63</f>
        <v>0</v>
      </c>
      <c r="T63" s="27">
        <f>+Enero!T63+Febrero!T63+'Marzo '!T63+'Abril '!T63+'Mayo '!T63+Junio!T63+Julio!T63+Agosto!T63+Septiembre!T63+'Octubre '!T63+Noviembre!T63+'Diciembre '!T63</f>
        <v>0</v>
      </c>
      <c r="U63" s="27">
        <f>+Enero!U63+Febrero!U63+'Marzo '!U63+'Abril '!U63+'Mayo '!U63+Junio!U63+Julio!U63+Agosto!U63+Septiembre!U63+'Octubre '!U63+Noviembre!U63+'Diciembre '!U63</f>
        <v>0</v>
      </c>
      <c r="V63" s="27">
        <f>+Enero!V63+Febrero!V63+'Marzo '!V63+'Abril '!V63+'Mayo '!V63+Junio!V63+Julio!V63+Agosto!V63+Septiembre!V63+'Octubre '!V63+Noviembre!V63+'Diciembre '!V63</f>
        <v>0</v>
      </c>
      <c r="W63" s="27">
        <f>+Enero!W63+Febrero!W63+'Marzo '!W63+'Abril '!W63+'Mayo '!W63+Junio!W63+Julio!W63+Agosto!W63+Septiembre!W63+'Octubre '!W63+Noviembre!W63+'Diciembre '!W63</f>
        <v>0</v>
      </c>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27">
        <f>+Enero!D64+Febrero!D64+'Marzo '!D64+'Abril '!D64+'Mayo '!D64+Junio!D64+Julio!D64+Agosto!D64+Septiembre!D64+'Octubre '!D64+Noviembre!D64+'Diciembre '!D64</f>
        <v>0</v>
      </c>
      <c r="E64" s="27">
        <f>+Enero!E64+Febrero!E64+'Marzo '!E64+'Abril '!E64+'Mayo '!E64+Junio!E64+Julio!E64+Agosto!E64+Septiembre!E64+'Octubre '!E64+Noviembre!E64+'Diciembre '!E64</f>
        <v>0</v>
      </c>
      <c r="F64" s="27">
        <f>+Enero!F64+Febrero!F64+'Marzo '!F64+'Abril '!F64+'Mayo '!F64+Junio!F64+Julio!F64+Agosto!F64+Septiembre!F64+'Octubre '!F64+Noviembre!F64+'Diciembre '!F64</f>
        <v>0</v>
      </c>
      <c r="G64" s="27">
        <f>+Enero!G64+Febrero!G64+'Marzo '!G64+'Abril '!G64+'Mayo '!G64+Junio!G64+Julio!G64+Agosto!G64+Septiembre!G64+'Octubre '!G64+Noviembre!G64+'Diciembre '!G64</f>
        <v>0</v>
      </c>
      <c r="H64" s="27">
        <f>+Enero!H64+Febrero!H64+'Marzo '!H64+'Abril '!H64+'Mayo '!H64+Junio!H64+Julio!H64+Agosto!H64+Septiembre!H64+'Octubre '!H64+Noviembre!H64+'Diciembre '!H64</f>
        <v>0</v>
      </c>
      <c r="I64" s="27">
        <f>+Enero!I64+Febrero!I64+'Marzo '!I64+'Abril '!I64+'Mayo '!I64+Junio!I64+Julio!I64+Agosto!I64+Septiembre!I64+'Octubre '!I64+Noviembre!I64+'Diciembre '!I64</f>
        <v>0</v>
      </c>
      <c r="J64" s="27">
        <f>+Enero!J64+Febrero!J64+'Marzo '!J64+'Abril '!J64+'Mayo '!J64+Junio!J64+Julio!J64+Agosto!J64+Septiembre!J64+'Octubre '!J64+Noviembre!J64+'Diciembre '!J64</f>
        <v>0</v>
      </c>
      <c r="K64" s="27">
        <f>+Enero!K64+Febrero!K64+'Marzo '!K64+'Abril '!K64+'Mayo '!K64+Junio!K64+Julio!K64+Agosto!K64+Septiembre!K64+'Octubre '!K64+Noviembre!K64+'Diciembre '!K64</f>
        <v>0</v>
      </c>
      <c r="L64" s="27">
        <f>+Enero!L64+Febrero!L64+'Marzo '!L64+'Abril '!L64+'Mayo '!L64+Junio!L64+Julio!L64+Agosto!L64+Septiembre!L64+'Octubre '!L64+Noviembre!L64+'Diciembre '!L64</f>
        <v>0</v>
      </c>
      <c r="M64" s="27">
        <f>+Enero!M64+Febrero!M64+'Marzo '!M64+'Abril '!M64+'Mayo '!M64+Junio!M64+Julio!M64+Agosto!M64+Septiembre!M64+'Octubre '!M64+Noviembre!M64+'Diciembre '!M64</f>
        <v>0</v>
      </c>
      <c r="N64" s="27">
        <f>+Enero!N64+Febrero!N64+'Marzo '!N64+'Abril '!N64+'Mayo '!N64+Junio!N64+Julio!N64+Agosto!N64+Septiembre!N64+'Octubre '!N64+Noviembre!N64+'Diciembre '!N64</f>
        <v>0</v>
      </c>
      <c r="O64" s="27">
        <f>+Enero!O64+Febrero!O64+'Marzo '!O64+'Abril '!O64+'Mayo '!O64+Junio!O64+Julio!O64+Agosto!O64+Septiembre!O64+'Octubre '!O64+Noviembre!O64+'Diciembre '!O64</f>
        <v>0</v>
      </c>
      <c r="P64" s="27">
        <f>+Enero!P64+Febrero!P64+'Marzo '!P64+'Abril '!P64+'Mayo '!P64+Junio!P64+Julio!P64+Agosto!P64+Septiembre!P64+'Octubre '!P64+Noviembre!P64+'Diciembre '!P64</f>
        <v>0</v>
      </c>
      <c r="Q64" s="27">
        <f>+Enero!Q64+Febrero!Q64+'Marzo '!Q64+'Abril '!Q64+'Mayo '!Q64+Junio!Q64+Julio!Q64+Agosto!Q64+Septiembre!Q64+'Octubre '!Q64+Noviembre!Q64+'Diciembre '!Q64</f>
        <v>0</v>
      </c>
      <c r="R64" s="27">
        <f>+Enero!R64+Febrero!R64+'Marzo '!R64+'Abril '!R64+'Mayo '!R64+Junio!R64+Julio!R64+Agosto!R64+Septiembre!R64+'Octubre '!R64+Noviembre!R64+'Diciembre '!R64</f>
        <v>0</v>
      </c>
      <c r="S64" s="27">
        <f>+Enero!S64+Febrero!S64+'Marzo '!S64+'Abril '!S64+'Mayo '!S64+Junio!S64+Julio!S64+Agosto!S64+Septiembre!S64+'Octubre '!S64+Noviembre!S64+'Diciembre '!S64</f>
        <v>0</v>
      </c>
      <c r="T64" s="27">
        <f>+Enero!T64+Febrero!T64+'Marzo '!T64+'Abril '!T64+'Mayo '!T64+Junio!T64+Julio!T64+Agosto!T64+Septiembre!T64+'Octubre '!T64+Noviembre!T64+'Diciembre '!T64</f>
        <v>0</v>
      </c>
      <c r="U64" s="27">
        <f>+Enero!U64+Febrero!U64+'Marzo '!U64+'Abril '!U64+'Mayo '!U64+Junio!U64+Julio!U64+Agosto!U64+Septiembre!U64+'Octubre '!U64+Noviembre!U64+'Diciembre '!U64</f>
        <v>0</v>
      </c>
      <c r="V64" s="27">
        <f>+Enero!V64+Febrero!V64+'Marzo '!V64+'Abril '!V64+'Mayo '!V64+Junio!V64+Julio!V64+Agosto!V64+Septiembre!V64+'Octubre '!V64+Noviembre!V64+'Diciembre '!V64</f>
        <v>0</v>
      </c>
      <c r="W64" s="27">
        <f>+Enero!W64+Febrero!W64+'Marzo '!W64+'Abril '!W64+'Mayo '!W64+Junio!W64+Julio!W64+Agosto!W64+Septiembre!W64+'Octubre '!W64+Noviembre!W64+'Diciembre '!W64</f>
        <v>0</v>
      </c>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27">
        <f>+Enero!D65+Febrero!D65+'Marzo '!D65+'Abril '!D65+'Mayo '!D65+Junio!D65+Julio!D65+Agosto!D65+Septiembre!D65+'Octubre '!D65+Noviembre!D65+'Diciembre '!D65</f>
        <v>0</v>
      </c>
      <c r="E65" s="27">
        <f>+Enero!E65+Febrero!E65+'Marzo '!E65+'Abril '!E65+'Mayo '!E65+Junio!E65+Julio!E65+Agosto!E65+Septiembre!E65+'Octubre '!E65+Noviembre!E65+'Diciembre '!E65</f>
        <v>0</v>
      </c>
      <c r="F65" s="27">
        <f>+Enero!F65+Febrero!F65+'Marzo '!F65+'Abril '!F65+'Mayo '!F65+Junio!F65+Julio!F65+Agosto!F65+Septiembre!F65+'Octubre '!F65+Noviembre!F65+'Diciembre '!F65</f>
        <v>0</v>
      </c>
      <c r="G65" s="27">
        <f>+Enero!G65+Febrero!G65+'Marzo '!G65+'Abril '!G65+'Mayo '!G65+Junio!G65+Julio!G65+Agosto!G65+Septiembre!G65+'Octubre '!G65+Noviembre!G65+'Diciembre '!G65</f>
        <v>0</v>
      </c>
      <c r="H65" s="27">
        <f>+Enero!H65+Febrero!H65+'Marzo '!H65+'Abril '!H65+'Mayo '!H65+Junio!H65+Julio!H65+Agosto!H65+Septiembre!H65+'Octubre '!H65+Noviembre!H65+'Diciembre '!H65</f>
        <v>0</v>
      </c>
      <c r="I65" s="27">
        <f>+Enero!I65+Febrero!I65+'Marzo '!I65+'Abril '!I65+'Mayo '!I65+Junio!I65+Julio!I65+Agosto!I65+Septiembre!I65+'Octubre '!I65+Noviembre!I65+'Diciembre '!I65</f>
        <v>0</v>
      </c>
      <c r="J65" s="27">
        <f>+Enero!J65+Febrero!J65+'Marzo '!J65+'Abril '!J65+'Mayo '!J65+Junio!J65+Julio!J65+Agosto!J65+Septiembre!J65+'Octubre '!J65+Noviembre!J65+'Diciembre '!J65</f>
        <v>0</v>
      </c>
      <c r="K65" s="27">
        <f>+Enero!K65+Febrero!K65+'Marzo '!K65+'Abril '!K65+'Mayo '!K65+Junio!K65+Julio!K65+Agosto!K65+Septiembre!K65+'Octubre '!K65+Noviembre!K65+'Diciembre '!K65</f>
        <v>0</v>
      </c>
      <c r="L65" s="27">
        <f>+Enero!L65+Febrero!L65+'Marzo '!L65+'Abril '!L65+'Mayo '!L65+Junio!L65+Julio!L65+Agosto!L65+Septiembre!L65+'Octubre '!L65+Noviembre!L65+'Diciembre '!L65</f>
        <v>0</v>
      </c>
      <c r="M65" s="27">
        <f>+Enero!M65+Febrero!M65+'Marzo '!M65+'Abril '!M65+'Mayo '!M65+Junio!M65+Julio!M65+Agosto!M65+Septiembre!M65+'Octubre '!M65+Noviembre!M65+'Diciembre '!M65</f>
        <v>0</v>
      </c>
      <c r="N65" s="27">
        <f>+Enero!N65+Febrero!N65+'Marzo '!N65+'Abril '!N65+'Mayo '!N65+Junio!N65+Julio!N65+Agosto!N65+Septiembre!N65+'Octubre '!N65+Noviembre!N65+'Diciembre '!N65</f>
        <v>0</v>
      </c>
      <c r="O65" s="27">
        <f>+Enero!O65+Febrero!O65+'Marzo '!O65+'Abril '!O65+'Mayo '!O65+Junio!O65+Julio!O65+Agosto!O65+Septiembre!O65+'Octubre '!O65+Noviembre!O65+'Diciembre '!O65</f>
        <v>0</v>
      </c>
      <c r="P65" s="27">
        <f>+Enero!P65+Febrero!P65+'Marzo '!P65+'Abril '!P65+'Mayo '!P65+Junio!P65+Julio!P65+Agosto!P65+Septiembre!P65+'Octubre '!P65+Noviembre!P65+'Diciembre '!P65</f>
        <v>0</v>
      </c>
      <c r="Q65" s="27">
        <f>+Enero!Q65+Febrero!Q65+'Marzo '!Q65+'Abril '!Q65+'Mayo '!Q65+Junio!Q65+Julio!Q65+Agosto!Q65+Septiembre!Q65+'Octubre '!Q65+Noviembre!Q65+'Diciembre '!Q65</f>
        <v>0</v>
      </c>
      <c r="R65" s="27">
        <f>+Enero!R65+Febrero!R65+'Marzo '!R65+'Abril '!R65+'Mayo '!R65+Junio!R65+Julio!R65+Agosto!R65+Septiembre!R65+'Octubre '!R65+Noviembre!R65+'Diciembre '!R65</f>
        <v>0</v>
      </c>
      <c r="S65" s="27">
        <f>+Enero!S65+Febrero!S65+'Marzo '!S65+'Abril '!S65+'Mayo '!S65+Junio!S65+Julio!S65+Agosto!S65+Septiembre!S65+'Octubre '!S65+Noviembre!S65+'Diciembre '!S65</f>
        <v>0</v>
      </c>
      <c r="T65" s="27">
        <f>+Enero!T65+Febrero!T65+'Marzo '!T65+'Abril '!T65+'Mayo '!T65+Junio!T65+Julio!T65+Agosto!T65+Septiembre!T65+'Octubre '!T65+Noviembre!T65+'Diciembre '!T65</f>
        <v>0</v>
      </c>
      <c r="U65" s="27">
        <f>+Enero!U65+Febrero!U65+'Marzo '!U65+'Abril '!U65+'Mayo '!U65+Junio!U65+Julio!U65+Agosto!U65+Septiembre!U65+'Octubre '!U65+Noviembre!U65+'Diciembre '!U65</f>
        <v>0</v>
      </c>
      <c r="V65" s="27">
        <f>+Enero!V65+Febrero!V65+'Marzo '!V65+'Abril '!V65+'Mayo '!V65+Junio!V65+Julio!V65+Agosto!V65+Septiembre!V65+'Octubre '!V65+Noviembre!V65+'Diciembre '!V65</f>
        <v>0</v>
      </c>
      <c r="W65" s="27">
        <f>+Enero!W65+Febrero!W65+'Marzo '!W65+'Abril '!W65+'Mayo '!W65+Junio!W65+Julio!W65+Agosto!W65+Septiembre!W65+'Octubre '!W65+Noviembre!W65+'Diciembre '!W65</f>
        <v>0</v>
      </c>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62"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10779</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27">
        <f>+Enero!C69+Febrero!C69+'Marzo '!C69+'Abril '!C69+'Mayo '!C69+Junio!C69+Julio!C69+Agosto!C69+Septiembre!C69+'Octubre '!C69+Noviembre!C69+'Diciembre '!C69</f>
        <v>9748</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129" t="s">
        <v>85</v>
      </c>
      <c r="C70" s="27">
        <f>+Enero!C70+Febrero!C70+'Marzo '!C70+'Abril '!C70+'Mayo '!C70+Junio!C70+Julio!C70+Agosto!C70+Septiembre!C70+'Octubre '!C70+Noviembre!C70+'Diciembre '!C70</f>
        <v>403</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131" t="s">
        <v>86</v>
      </c>
      <c r="C71" s="27">
        <f>+Enero!C71+Febrero!C71+'Marzo '!C71+'Abril '!C71+'Mayo '!C71+Junio!C71+Julio!C71+Agosto!C71+Septiembre!C71+'Octubre '!C71+Noviembre!C71+'Diciembre '!C71</f>
        <v>29</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27">
        <f>+Enero!C72+Febrero!C72+'Marzo '!C72+'Abril '!C72+'Mayo '!C72+Junio!C72+Julio!C72+Agosto!C72+Septiembre!C72+'Octubre '!C72+Noviembre!C72+'Diciembre '!C72</f>
        <v>218</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27">
        <f>+Enero!C73+Febrero!C73+'Marzo '!C73+'Abril '!C73+'Mayo '!C73+Junio!C73+Julio!C73+Agosto!C73+Septiembre!C73+'Octubre '!C73+Noviembre!C73+'Diciembre '!C73</f>
        <v>276</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27">
        <f>+Enero!C74+Febrero!C74+'Marzo '!C74+'Abril '!C74+'Mayo '!C74+Junio!C74+Julio!C74+Agosto!C74+Septiembre!C74+'Octubre '!C74+Noviembre!C74+'Diciembre '!C74</f>
        <v>76</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27">
        <f>+Enero!C75+Febrero!C75+'Marzo '!C75+'Abril '!C75+'Mayo '!C75+Junio!C75+Julio!C75+Agosto!C75+Septiembre!C75+'Octubre '!C75+Noviembre!C75+'Diciembre '!C75</f>
        <v>12</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27">
        <f>+Enero!C76+Febrero!C76+'Marzo '!C76+'Abril '!C76+'Mayo '!C76+Junio!C76+Julio!C76+Agosto!C76+Septiembre!C76+'Octubre '!C76+Noviembre!C76+'Diciembre '!C76</f>
        <v>17</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3</v>
      </c>
      <c r="D80" s="27">
        <f>+Enero!D80+Febrero!D80+'Marzo '!D80+'Abril '!D80+'Mayo '!D80+Junio!D80+Julio!D80+Agosto!D80+Septiembre!D80+'Octubre '!D80+Noviembre!D80+'Diciembre '!D80</f>
        <v>0</v>
      </c>
      <c r="E80" s="27">
        <f>+Enero!E80+Febrero!E80+'Marzo '!E80+'Abril '!E80+'Mayo '!E80+Junio!E80+Julio!E80+Agosto!E80+Septiembre!E80+'Octubre '!E80+Noviembre!E80+'Diciembre '!E80</f>
        <v>0</v>
      </c>
      <c r="F80" s="27">
        <f>+Enero!F80+Febrero!F80+'Marzo '!F80+'Abril '!F80+'Mayo '!F80+Junio!F80+Julio!F80+Agosto!F80+Septiembre!F80+'Octubre '!F80+Noviembre!F80+'Diciembre '!F80</f>
        <v>0</v>
      </c>
      <c r="G80" s="27">
        <f>+Enero!G80+Febrero!G80+'Marzo '!G80+'Abril '!G80+'Mayo '!G80+Junio!G80+Julio!G80+Agosto!G80+Septiembre!G80+'Octubre '!G80+Noviembre!G80+'Diciembre '!G80</f>
        <v>2</v>
      </c>
      <c r="H80" s="27">
        <f>+Enero!H80+Febrero!H80+'Marzo '!H80+'Abril '!H80+'Mayo '!H80+Junio!H80+Julio!H80+Agosto!H80+Septiembre!H80+'Octubre '!H80+Noviembre!H80+'Diciembre '!H80</f>
        <v>0</v>
      </c>
      <c r="I80" s="27">
        <f>+Enero!I80+Febrero!I80+'Marzo '!I80+'Abril '!I80+'Mayo '!I80+Junio!I80+Julio!I80+Agosto!I80+Septiembre!I80+'Octubre '!I80+Noviembre!I80+'Diciembre '!I80</f>
        <v>1</v>
      </c>
      <c r="J80" s="27">
        <f>+Enero!J80+Febrero!J80+'Marzo '!J80+'Abril '!J80+'Mayo '!J80+Junio!J80+Julio!J80+Agosto!J80+Septiembre!J80+'Octubre '!J80+Noviembre!J80+'Diciembre '!J80</f>
        <v>0</v>
      </c>
      <c r="K80" s="27">
        <f>+Enero!K80+Febrero!K80+'Marzo '!K80+'Abril '!K80+'Mayo '!K80+Junio!K80+Julio!K80+Agosto!K80+Septiembre!K80+'Octubre '!K80+Noviembre!K80+'Diciembre '!K80</f>
        <v>0</v>
      </c>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7</v>
      </c>
      <c r="D81" s="27">
        <f>+Enero!D81+Febrero!D81+'Marzo '!D81+'Abril '!D81+'Mayo '!D81+Junio!D81+Julio!D81+Agosto!D81+Septiembre!D81+'Octubre '!D81+Noviembre!D81+'Diciembre '!D81</f>
        <v>0</v>
      </c>
      <c r="E81" s="27">
        <f>+Enero!E81+Febrero!E81+'Marzo '!E81+'Abril '!E81+'Mayo '!E81+Junio!E81+Julio!E81+Agosto!E81+Septiembre!E81+'Octubre '!E81+Noviembre!E81+'Diciembre '!E81</f>
        <v>1</v>
      </c>
      <c r="F81" s="27">
        <f>+Enero!F81+Febrero!F81+'Marzo '!F81+'Abril '!F81+'Mayo '!F81+Junio!F81+Julio!F81+Agosto!F81+Septiembre!F81+'Octubre '!F81+Noviembre!F81+'Diciembre '!F81</f>
        <v>0</v>
      </c>
      <c r="G81" s="27">
        <f>+Enero!G81+Febrero!G81+'Marzo '!G81+'Abril '!G81+'Mayo '!G81+Junio!G81+Julio!G81+Agosto!G81+Septiembre!G81+'Octubre '!G81+Noviembre!G81+'Diciembre '!G81</f>
        <v>4</v>
      </c>
      <c r="H81" s="27">
        <f>+Enero!H81+Febrero!H81+'Marzo '!H81+'Abril '!H81+'Mayo '!H81+Junio!H81+Julio!H81+Agosto!H81+Septiembre!H81+'Octubre '!H81+Noviembre!H81+'Diciembre '!H81</f>
        <v>0</v>
      </c>
      <c r="I81" s="27">
        <f>+Enero!I81+Febrero!I81+'Marzo '!I81+'Abril '!I81+'Mayo '!I81+Junio!I81+Julio!I81+Agosto!I81+Septiembre!I81+'Octubre '!I81+Noviembre!I81+'Diciembre '!I81</f>
        <v>2</v>
      </c>
      <c r="J81" s="27">
        <f>+Enero!J81+Febrero!J81+'Marzo '!J81+'Abril '!J81+'Mayo '!J81+Junio!J81+Julio!J81+Agosto!J81+Septiembre!J81+'Octubre '!J81+Noviembre!J81+'Diciembre '!J81</f>
        <v>0</v>
      </c>
      <c r="K81" s="27">
        <f>+Enero!K81+Febrero!K81+'Marzo '!K81+'Abril '!K81+'Mayo '!K81+Junio!K81+Julio!K81+Agosto!K81+Septiembre!K81+'Octubre '!K81+Noviembre!K81+'Diciembre '!K81</f>
        <v>0</v>
      </c>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10</v>
      </c>
      <c r="D82" s="27">
        <f>+Enero!D82+Febrero!D82+'Marzo '!D82+'Abril '!D82+'Mayo '!D82+Junio!D82+Julio!D82+Agosto!D82+Septiembre!D82+'Octubre '!D82+Noviembre!D82+'Diciembre '!D82</f>
        <v>0</v>
      </c>
      <c r="E82" s="27">
        <f>+Enero!E82+Febrero!E82+'Marzo '!E82+'Abril '!E82+'Mayo '!E82+Junio!E82+Julio!E82+Agosto!E82+Septiembre!E82+'Octubre '!E82+Noviembre!E82+'Diciembre '!E82</f>
        <v>4</v>
      </c>
      <c r="F82" s="27">
        <f>+Enero!F82+Febrero!F82+'Marzo '!F82+'Abril '!F82+'Mayo '!F82+Junio!F82+Julio!F82+Agosto!F82+Septiembre!F82+'Octubre '!F82+Noviembre!F82+'Diciembre '!F82</f>
        <v>0</v>
      </c>
      <c r="G82" s="27">
        <f>+Enero!G82+Febrero!G82+'Marzo '!G82+'Abril '!G82+'Mayo '!G82+Junio!G82+Julio!G82+Agosto!G82+Septiembre!G82+'Octubre '!G82+Noviembre!G82+'Diciembre '!G82</f>
        <v>1</v>
      </c>
      <c r="H82" s="27">
        <f>+Enero!H82+Febrero!H82+'Marzo '!H82+'Abril '!H82+'Mayo '!H82+Junio!H82+Julio!H82+Agosto!H82+Septiembre!H82+'Octubre '!H82+Noviembre!H82+'Diciembre '!H82</f>
        <v>0</v>
      </c>
      <c r="I82" s="27">
        <f>+Enero!I82+Febrero!I82+'Marzo '!I82+'Abril '!I82+'Mayo '!I82+Junio!I82+Julio!I82+Agosto!I82+Septiembre!I82+'Octubre '!I82+Noviembre!I82+'Diciembre '!I82</f>
        <v>5</v>
      </c>
      <c r="J82" s="27">
        <f>+Enero!J82+Febrero!J82+'Marzo '!J82+'Abril '!J82+'Mayo '!J82+Junio!J82+Julio!J82+Agosto!J82+Septiembre!J82+'Octubre '!J82+Noviembre!J82+'Diciembre '!J82</f>
        <v>0</v>
      </c>
      <c r="K82" s="27">
        <f>+Enero!K82+Febrero!K82+'Marzo '!K82+'Abril '!K82+'Mayo '!K82+Junio!K82+Julio!K82+Agosto!K82+Septiembre!K82+'Octubre '!K82+Noviembre!K82+'Diciembre '!K82</f>
        <v>0</v>
      </c>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16</v>
      </c>
      <c r="D83" s="27">
        <f>+Enero!D83+Febrero!D83+'Marzo '!D83+'Abril '!D83+'Mayo '!D83+Junio!D83+Julio!D83+Agosto!D83+Septiembre!D83+'Octubre '!D83+Noviembre!D83+'Diciembre '!D83</f>
        <v>1</v>
      </c>
      <c r="E83" s="27">
        <f>+Enero!E83+Febrero!E83+'Marzo '!E83+'Abril '!E83+'Mayo '!E83+Junio!E83+Julio!E83+Agosto!E83+Septiembre!E83+'Octubre '!E83+Noviembre!E83+'Diciembre '!E83</f>
        <v>1</v>
      </c>
      <c r="F83" s="27">
        <f>+Enero!F83+Febrero!F83+'Marzo '!F83+'Abril '!F83+'Mayo '!F83+Junio!F83+Julio!F83+Agosto!F83+Septiembre!F83+'Octubre '!F83+Noviembre!F83+'Diciembre '!F83</f>
        <v>4</v>
      </c>
      <c r="G83" s="27">
        <f>+Enero!G83+Febrero!G83+'Marzo '!G83+'Abril '!G83+'Mayo '!G83+Junio!G83+Julio!G83+Agosto!G83+Septiembre!G83+'Octubre '!G83+Noviembre!G83+'Diciembre '!G83</f>
        <v>5</v>
      </c>
      <c r="H83" s="27">
        <f>+Enero!H83+Febrero!H83+'Marzo '!H83+'Abril '!H83+'Mayo '!H83+Junio!H83+Julio!H83+Agosto!H83+Septiembre!H83+'Octubre '!H83+Noviembre!H83+'Diciembre '!H83</f>
        <v>2</v>
      </c>
      <c r="I83" s="27">
        <f>+Enero!I83+Febrero!I83+'Marzo '!I83+'Abril '!I83+'Mayo '!I83+Junio!I83+Julio!I83+Agosto!I83+Septiembre!I83+'Octubre '!I83+Noviembre!I83+'Diciembre '!I83</f>
        <v>3</v>
      </c>
      <c r="J83" s="27">
        <f>+Enero!J83+Febrero!J83+'Marzo '!J83+'Abril '!J83+'Mayo '!J83+Junio!J83+Julio!J83+Agosto!J83+Septiembre!J83+'Octubre '!J83+Noviembre!J83+'Diciembre '!J83</f>
        <v>0</v>
      </c>
      <c r="K83" s="27">
        <f>+Enero!K83+Febrero!K83+'Marzo '!K83+'Abril '!K83+'Mayo '!K83+Junio!K83+Julio!K83+Agosto!K83+Septiembre!K83+'Octubre '!K83+Noviembre!K83+'Diciembre '!K83</f>
        <v>0</v>
      </c>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5</v>
      </c>
      <c r="D84" s="27">
        <f>+Enero!D84+Febrero!D84+'Marzo '!D84+'Abril '!D84+'Mayo '!D84+Junio!D84+Julio!D84+Agosto!D84+Septiembre!D84+'Octubre '!D84+Noviembre!D84+'Diciembre '!D84</f>
        <v>1</v>
      </c>
      <c r="E84" s="27">
        <f>+Enero!E84+Febrero!E84+'Marzo '!E84+'Abril '!E84+'Mayo '!E84+Junio!E84+Julio!E84+Agosto!E84+Septiembre!E84+'Octubre '!E84+Noviembre!E84+'Diciembre '!E84</f>
        <v>0</v>
      </c>
      <c r="F84" s="27">
        <f>+Enero!F84+Febrero!F84+'Marzo '!F84+'Abril '!F84+'Mayo '!F84+Junio!F84+Julio!F84+Agosto!F84+Septiembre!F84+'Octubre '!F84+Noviembre!F84+'Diciembre '!F84</f>
        <v>0</v>
      </c>
      <c r="G84" s="27">
        <f>+Enero!G84+Febrero!G84+'Marzo '!G84+'Abril '!G84+'Mayo '!G84+Junio!G84+Julio!G84+Agosto!G84+Septiembre!G84+'Octubre '!G84+Noviembre!G84+'Diciembre '!G84</f>
        <v>3</v>
      </c>
      <c r="H84" s="27">
        <f>+Enero!H84+Febrero!H84+'Marzo '!H84+'Abril '!H84+'Mayo '!H84+Junio!H84+Julio!H84+Agosto!H84+Septiembre!H84+'Octubre '!H84+Noviembre!H84+'Diciembre '!H84</f>
        <v>0</v>
      </c>
      <c r="I84" s="27">
        <f>+Enero!I84+Febrero!I84+'Marzo '!I84+'Abril '!I84+'Mayo '!I84+Junio!I84+Julio!I84+Agosto!I84+Septiembre!I84+'Octubre '!I84+Noviembre!I84+'Diciembre '!I84</f>
        <v>0</v>
      </c>
      <c r="J84" s="27">
        <f>+Enero!J84+Febrero!J84+'Marzo '!J84+'Abril '!J84+'Mayo '!J84+Junio!J84+Julio!J84+Agosto!J84+Septiembre!J84+'Octubre '!J84+Noviembre!J84+'Diciembre '!J84</f>
        <v>1</v>
      </c>
      <c r="K84" s="27">
        <f>+Enero!K84+Febrero!K84+'Marzo '!K84+'Abril '!K84+'Mayo '!K84+Junio!K84+Julio!K84+Agosto!K84+Septiembre!K84+'Octubre '!K84+Noviembre!K84+'Diciembre '!K84</f>
        <v>0</v>
      </c>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148"/>
      <c r="B87" s="149"/>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6</v>
      </c>
      <c r="D88" s="27">
        <f>+Enero!D88+Febrero!D88+'Marzo '!D88+'Abril '!D88+'Mayo '!D88+Junio!D88+Julio!D88+Agosto!D88+Septiembre!D88+'Octubre '!D88+Noviembre!D88+'Diciembre '!D88</f>
        <v>0</v>
      </c>
      <c r="E88" s="27">
        <f>+Enero!E88+Febrero!E88+'Marzo '!E88+'Abril '!E88+'Mayo '!E88+Junio!E88+Julio!E88+Agosto!E88+Septiembre!E88+'Octubre '!E88+Noviembre!E88+'Diciembre '!E88</f>
        <v>0</v>
      </c>
      <c r="F88" s="27">
        <f>+Enero!F88+Febrero!F88+'Marzo '!F88+'Abril '!F88+'Mayo '!F88+Junio!F88+Julio!F88+Agosto!F88+Septiembre!F88+'Octubre '!F88+Noviembre!F88+'Diciembre '!F88</f>
        <v>0</v>
      </c>
      <c r="G88" s="27">
        <f>+Enero!G88+Febrero!G88+'Marzo '!G88+'Abril '!G88+'Mayo '!G88+Junio!G88+Julio!G88+Agosto!G88+Septiembre!G88+'Octubre '!G88+Noviembre!G88+'Diciembre '!G88</f>
        <v>2</v>
      </c>
      <c r="H88" s="27">
        <f>+Enero!H88+Febrero!H88+'Marzo '!H88+'Abril '!H88+'Mayo '!H88+Junio!H88+Julio!H88+Agosto!H88+Septiembre!H88+'Octubre '!H88+Noviembre!H88+'Diciembre '!H88</f>
        <v>0</v>
      </c>
      <c r="I88" s="27">
        <f>+Enero!I88+Febrero!I88+'Marzo '!I88+'Abril '!I88+'Mayo '!I88+Junio!I88+Julio!I88+Agosto!I88+Septiembre!I88+'Octubre '!I88+Noviembre!I88+'Diciembre '!I88</f>
        <v>3</v>
      </c>
      <c r="J88" s="27">
        <f>+Enero!J88+Febrero!J88+'Marzo '!J88+'Abril '!J88+'Mayo '!J88+Junio!J88+Julio!J88+Agosto!J88+Septiembre!J88+'Octubre '!J88+Noviembre!J88+'Diciembre '!J88</f>
        <v>1</v>
      </c>
      <c r="K88" s="27">
        <f>+Enero!K88+Febrero!K88+'Marzo '!K88+'Abril '!K88+'Mayo '!K88+Junio!K88+Julio!K88+Agosto!K88+Septiembre!K88+'Octubre '!K88+Noviembre!K88+'Diciembre '!K88</f>
        <v>0</v>
      </c>
      <c r="L88" s="27">
        <f>+Enero!L88+Febrero!L88+'Marzo '!L88+'Abril '!L88+'Mayo '!L88+Junio!L88+Julio!L88+Agosto!L88+Septiembre!L88+'Octubre '!L88+Noviembre!L88+'Diciembre '!L88</f>
        <v>0</v>
      </c>
      <c r="M88" s="27">
        <f>+Enero!M88+Febrero!M88+'Marzo '!M88+'Abril '!M88+'Mayo '!M88+Junio!M88+Julio!M88+Agosto!M88+Septiembre!M88+'Octubre '!M88+Noviembre!M88+'Diciembre '!M88</f>
        <v>0</v>
      </c>
      <c r="N88" s="27">
        <f>+Enero!N88+Febrero!N88+'Marzo '!N88+'Abril '!N88+'Mayo '!N88+Junio!N88+Julio!N88+Agosto!N88+Septiembre!N88+'Octubre '!N88+Noviembre!N88+'Diciembre '!N88</f>
        <v>0</v>
      </c>
      <c r="O88" s="27">
        <f>+Enero!O88+Febrero!O88+'Marzo '!O88+'Abril '!O88+'Mayo '!O88+Junio!O88+Julio!O88+Agosto!O88+Septiembre!O88+'Octubre '!O88+Noviembre!O88+'Diciembre '!O88</f>
        <v>6</v>
      </c>
      <c r="P88" s="27">
        <f>+Enero!P88+Febrero!P88+'Marzo '!P88+'Abril '!P88+'Mayo '!P88+Junio!P88+Julio!P88+Agosto!P88+Septiembre!P88+'Octubre '!P88+Noviembre!P88+'Diciembre '!P88</f>
        <v>5</v>
      </c>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f>IF($C88=0,"",IF($P88="",IF($C88="","",1),0))</f>
        <v>0</v>
      </c>
      <c r="BW88" s="37">
        <f>IF($C88&lt;&gt;SUM($F88:$K88),1,0)</f>
        <v>0</v>
      </c>
      <c r="CA88" s="11"/>
    </row>
    <row r="89" spans="1:79" s="15" customFormat="1" ht="24" customHeight="1" x14ac:dyDescent="0.15">
      <c r="A89" s="342"/>
      <c r="B89" s="141" t="s">
        <v>112</v>
      </c>
      <c r="C89" s="49">
        <f>SUM(F89:K89)</f>
        <v>58</v>
      </c>
      <c r="D89" s="27">
        <f>+Enero!D89+Febrero!D89+'Marzo '!D89+'Abril '!D89+'Mayo '!D89+Junio!D89+Julio!D89+Agosto!D89+Septiembre!D89+'Octubre '!D89+Noviembre!D89+'Diciembre '!D89</f>
        <v>0</v>
      </c>
      <c r="E89" s="27">
        <f>+Enero!E89+Febrero!E89+'Marzo '!E89+'Abril '!E89+'Mayo '!E89+Junio!E89+Julio!E89+Agosto!E89+Septiembre!E89+'Octubre '!E89+Noviembre!E89+'Diciembre '!E89</f>
        <v>0</v>
      </c>
      <c r="F89" s="27">
        <f>+Enero!F89+Febrero!F89+'Marzo '!F89+'Abril '!F89+'Mayo '!F89+Junio!F89+Julio!F89+Agosto!F89+Septiembre!F89+'Octubre '!F89+Noviembre!F89+'Diciembre '!F89</f>
        <v>2</v>
      </c>
      <c r="G89" s="27">
        <f>+Enero!G89+Febrero!G89+'Marzo '!G89+'Abril '!G89+'Mayo '!G89+Junio!G89+Julio!G89+Agosto!G89+Septiembre!G89+'Octubre '!G89+Noviembre!G89+'Diciembre '!G89</f>
        <v>21</v>
      </c>
      <c r="H89" s="27">
        <f>+Enero!H89+Febrero!H89+'Marzo '!H89+'Abril '!H89+'Mayo '!H89+Junio!H89+Julio!H89+Agosto!H89+Septiembre!H89+'Octubre '!H89+Noviembre!H89+'Diciembre '!H89</f>
        <v>13</v>
      </c>
      <c r="I89" s="27">
        <f>+Enero!I89+Febrero!I89+'Marzo '!I89+'Abril '!I89+'Mayo '!I89+Junio!I89+Julio!I89+Agosto!I89+Septiembre!I89+'Octubre '!I89+Noviembre!I89+'Diciembre '!I89</f>
        <v>12</v>
      </c>
      <c r="J89" s="27">
        <f>+Enero!J89+Febrero!J89+'Marzo '!J89+'Abril '!J89+'Mayo '!J89+Junio!J89+Julio!J89+Agosto!J89+Septiembre!J89+'Octubre '!J89+Noviembre!J89+'Diciembre '!J89</f>
        <v>6</v>
      </c>
      <c r="K89" s="27">
        <f>+Enero!K89+Febrero!K89+'Marzo '!K89+'Abril '!K89+'Mayo '!K89+Junio!K89+Julio!K89+Agosto!K89+Septiembre!K89+'Octubre '!K89+Noviembre!K89+'Diciembre '!K89</f>
        <v>4</v>
      </c>
      <c r="L89" s="27">
        <f>+Enero!L89+Febrero!L89+'Marzo '!L89+'Abril '!L89+'Mayo '!L89+Junio!L89+Julio!L89+Agosto!L89+Septiembre!L89+'Octubre '!L89+Noviembre!L89+'Diciembre '!L89</f>
        <v>0</v>
      </c>
      <c r="M89" s="27">
        <f>+Enero!M89+Febrero!M89+'Marzo '!M89+'Abril '!M89+'Mayo '!M89+Junio!M89+Julio!M89+Agosto!M89+Septiembre!M89+'Octubre '!M89+Noviembre!M89+'Diciembre '!M89</f>
        <v>0</v>
      </c>
      <c r="N89" s="27">
        <f>+Enero!N89+Febrero!N89+'Marzo '!N89+'Abril '!N89+'Mayo '!N89+Junio!N89+Julio!N89+Agosto!N89+Septiembre!N89+'Octubre '!N89+Noviembre!N89+'Diciembre '!N89</f>
        <v>0</v>
      </c>
      <c r="O89" s="27">
        <f>+Enero!O89+Febrero!O89+'Marzo '!O89+'Abril '!O89+'Mayo '!O89+Junio!O89+Julio!O89+Agosto!O89+Septiembre!O89+'Octubre '!O89+Noviembre!O89+'Diciembre '!O89</f>
        <v>58</v>
      </c>
      <c r="P89" s="27">
        <f>+Enero!P89+Febrero!P89+'Marzo '!P89+'Abril '!P89+'Mayo '!P89+Junio!P89+Julio!P89+Agosto!P89+Septiembre!P89+'Octubre '!P89+Noviembre!P89+'Diciembre '!P89</f>
        <v>51</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27">
        <f>+Enero!B93+Febrero!B93+'Marzo '!B93+'Abril '!B93+'Mayo '!B93+Junio!B93+Julio!B93+Agosto!B93+Septiembre!B93+'Octubre '!B93+Noviembre!B93+'Diciembre '!B93</f>
        <v>28</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27">
        <f>+Enero!B94+Febrero!B94+'Marzo '!B94+'Abril '!B94+'Mayo '!B94+Junio!B94+Julio!B94+Agosto!B94+Septiembre!B94+'Octubre '!B94+Noviembre!B94+'Diciembre '!B94</f>
        <v>2</v>
      </c>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27">
        <f>+Enero!B95+Febrero!B95+'Marzo '!B95+'Abril '!B95+'Mayo '!B95+Junio!B95+Julio!B95+Agosto!B95+Septiembre!B95+'Octubre '!B95+Noviembre!B95+'Diciembre '!B95</f>
        <v>114</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27">
        <f>+Enero!B96+Febrero!B96+'Marzo '!B96+'Abril '!B96+'Mayo '!B96+Junio!B96+Julio!B96+Agosto!B96+Septiembre!B96+'Octubre '!B96+Noviembre!B96+'Diciembre '!B96</f>
        <v>53</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27">
        <f>+Enero!B97+Febrero!B97+'Marzo '!B97+'Abril '!B97+'Mayo '!B97+Junio!B97+Julio!B97+Agosto!B97+Septiembre!B97+'Octubre '!B97+Noviembre!B97+'Diciembre '!B97</f>
        <v>1</v>
      </c>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27">
        <f>+Enero!B98+Febrero!B98+'Marzo '!B98+'Abril '!B98+'Mayo '!B98+Junio!B98+Julio!B98+Agosto!B98+Septiembre!B98+'Octubre '!B98+Noviembre!B98+'Diciembre '!B98</f>
        <v>25</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27">
        <f>+Enero!B99+Febrero!B99+'Marzo '!B99+'Abril '!B99+'Mayo '!B99+Junio!B99+Julio!B99+Agosto!B99+Septiembre!B99+'Octubre '!B99+Noviembre!B99+'Diciembre '!B99</f>
        <v>10</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27">
        <f>+Enero!B100+Febrero!B100+'Marzo '!B100+'Abril '!B100+'Mayo '!B100+Junio!B100+Julio!B100+Agosto!B100+Septiembre!B100+'Octubre '!B100+Noviembre!B100+'Diciembre '!B100</f>
        <v>24</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27">
        <f>+Enero!B101+Febrero!B101+'Marzo '!B101+'Abril '!B101+'Mayo '!B101+Junio!B101+Julio!B101+Agosto!B101+Septiembre!B101+'Octubre '!B101+Noviembre!B101+'Diciembre '!B101</f>
        <v>27</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27">
        <f>+Enero!B102+Febrero!B102+'Marzo '!B102+'Abril '!B102+'Mayo '!B102+Junio!B102+Julio!B102+Agosto!B102+Septiembre!B102+'Octubre '!B102+Noviembre!B102+'Diciembre '!B102</f>
        <v>207</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27">
        <f>+Enero!B103+Febrero!B103+'Marzo '!B103+'Abril '!B103+'Mayo '!B103+Junio!B103+Julio!B103+Agosto!B103+Septiembre!B103+'Octubre '!B103+Noviembre!B103+'Diciembre '!B103</f>
        <v>857</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27">
        <f>+Enero!B104+Febrero!B104+'Marzo '!B104+'Abril '!B104+'Mayo '!B104+Junio!B104+Julio!B104+Agosto!B104+Septiembre!B104+'Octubre '!B104+Noviembre!B104+'Diciembre '!B104</f>
        <v>659</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2007</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169"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62" t="s">
        <v>130</v>
      </c>
      <c r="B108" s="332" t="s">
        <v>131</v>
      </c>
      <c r="C108" s="333"/>
      <c r="D108" s="334"/>
      <c r="E108" s="27">
        <f>+Enero!E108+Febrero!E108+'Marzo '!E108+'Abril '!E108+'Mayo '!E108+Junio!E108+Julio!E108+Agosto!E108+Septiembre!E108+'Octubre '!E108+Noviembre!E108+'Diciembre '!E108</f>
        <v>0</v>
      </c>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169" t="s">
        <v>45</v>
      </c>
      <c r="F110" s="62" t="s">
        <v>7</v>
      </c>
      <c r="G110" s="62"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27">
        <f>+Enero!E111+Febrero!E111+'Marzo '!E111+'Abril '!E111+'Mayo '!E111+Junio!E111+Julio!E111+Agosto!E111+Septiembre!E111+'Octubre '!E111+Noviembre!E111+'Diciembre '!E111</f>
        <v>0</v>
      </c>
      <c r="F111" s="27">
        <f>+Enero!F111+Febrero!F111+'Marzo '!F111+'Abril '!F111+'Mayo '!F111+Junio!F111+Julio!F111+Agosto!F111+Septiembre!F111+'Octubre '!F111+Noviembre!F111+'Diciembre '!F111</f>
        <v>0</v>
      </c>
      <c r="G111" s="27">
        <f>+Enero!G111+Febrero!G111+'Marzo '!G111+'Abril '!G111+'Mayo '!G111+Junio!G111+Julio!G111+Agosto!G111+Septiembre!G111+'Octubre '!G111+Noviembre!G111+'Diciembre '!G111</f>
        <v>0</v>
      </c>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27">
        <f>+Enero!E112+Febrero!E112+'Marzo '!E112+'Abril '!E112+'Mayo '!E112+Junio!E112+Julio!E112+Agosto!E112+Septiembre!E112+'Octubre '!E112+Noviembre!E112+'Diciembre '!E112</f>
        <v>0</v>
      </c>
      <c r="F112" s="27">
        <f>+Enero!F112+Febrero!F112+'Marzo '!F112+'Abril '!F112+'Mayo '!F112+Junio!F112+Julio!F112+Agosto!F112+Septiembre!F112+'Octubre '!F112+Noviembre!F112+'Diciembre '!F112</f>
        <v>0</v>
      </c>
      <c r="G112" s="27">
        <f>+Enero!G112+Febrero!G112+'Marzo '!G112+'Abril '!G112+'Mayo '!G112+Junio!G112+Julio!G112+Agosto!G112+Septiembre!G112+'Octubre '!G112+Noviembre!G112+'Diciembre '!G112</f>
        <v>0</v>
      </c>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27">
        <f>+Enero!E113+Febrero!E113+'Marzo '!E113+'Abril '!E113+'Mayo '!E113+Junio!E113+Julio!E113+Agosto!E113+Septiembre!E113+'Octubre '!E113+Noviembre!E113+'Diciembre '!E113</f>
        <v>0</v>
      </c>
      <c r="F113" s="27">
        <f>+Enero!F113+Febrero!F113+'Marzo '!F113+'Abril '!F113+'Mayo '!F113+Junio!F113+Julio!F113+Agosto!F113+Septiembre!F113+'Octubre '!F113+Noviembre!F113+'Diciembre '!F113</f>
        <v>0</v>
      </c>
      <c r="G113" s="27">
        <f>+Enero!G113+Febrero!G113+'Marzo '!G113+'Abril '!G113+'Mayo '!G113+Junio!G113+Julio!G113+Agosto!G113+Septiembre!G113+'Octubre '!G113+Noviembre!G113+'Diciembre '!G113</f>
        <v>0</v>
      </c>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27">
        <f>+Enero!E114+Febrero!E114+'Marzo '!E114+'Abril '!E114+'Mayo '!E114+Junio!E114+Julio!E114+Agosto!E114+Septiembre!E114+'Octubre '!E114+Noviembre!E114+'Diciembre '!E114</f>
        <v>0</v>
      </c>
      <c r="F114" s="27">
        <f>+Enero!F114+Febrero!F114+'Marzo '!F114+'Abril '!F114+'Mayo '!F114+Junio!F114+Julio!F114+Agosto!F114+Septiembre!F114+'Octubre '!F114+Noviembre!F114+'Diciembre '!F114</f>
        <v>0</v>
      </c>
      <c r="G114" s="27">
        <f>+Enero!G114+Febrero!G114+'Marzo '!G114+'Abril '!G114+'Mayo '!G114+Junio!G114+Julio!G114+Agosto!G114+Septiembre!G114+'Octubre '!G114+Noviembre!G114+'Diciembre '!G114</f>
        <v>0</v>
      </c>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27">
        <f>+Enero!E115+Febrero!E115+'Marzo '!E115+'Abril '!E115+'Mayo '!E115+Junio!E115+Julio!E115+Agosto!E115+Septiembre!E115+'Octubre '!E115+Noviembre!E115+'Diciembre '!E115</f>
        <v>1979</v>
      </c>
      <c r="F115" s="27">
        <f>+Enero!F115+Febrero!F115+'Marzo '!F115+'Abril '!F115+'Mayo '!F115+Junio!F115+Julio!F115+Agosto!F115+Septiembre!F115+'Octubre '!F115+Noviembre!F115+'Diciembre '!F115</f>
        <v>1979</v>
      </c>
      <c r="G115" s="27">
        <f>+Enero!G115+Febrero!G115+'Marzo '!G115+'Abril '!G115+'Mayo '!G115+Junio!G115+Julio!G115+Agosto!G115+Septiembre!G115+'Octubre '!G115+Noviembre!G115+'Diciembre '!G115</f>
        <v>0</v>
      </c>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27">
        <f>+Enero!E116+Febrero!E116+'Marzo '!E116+'Abril '!E116+'Mayo '!E116+Junio!E116+Julio!E116+Agosto!E116+Septiembre!E116+'Octubre '!E116+Noviembre!E116+'Diciembre '!E116</f>
        <v>0</v>
      </c>
      <c r="F116" s="27">
        <f>+Enero!F116+Febrero!F116+'Marzo '!F116+'Abril '!F116+'Mayo '!F116+Junio!F116+Julio!F116+Agosto!F116+Septiembre!F116+'Octubre '!F116+Noviembre!F116+'Diciembre '!F116</f>
        <v>0</v>
      </c>
      <c r="G116" s="27">
        <f>+Enero!G116+Febrero!G116+'Marzo '!G116+'Abril '!G116+'Mayo '!G116+Junio!G116+Julio!G116+Agosto!G116+Septiembre!G116+'Octubre '!G116+Noviembre!G116+'Diciembre '!G116</f>
        <v>0</v>
      </c>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27">
        <f>+Enero!E117+Febrero!E117+'Marzo '!E117+'Abril '!E117+'Mayo '!E117+Junio!E117+Julio!E117+Agosto!E117+Septiembre!E117+'Octubre '!E117+Noviembre!E117+'Diciembre '!E117</f>
        <v>0</v>
      </c>
      <c r="F117" s="27">
        <f>+Enero!F117+Febrero!F117+'Marzo '!F117+'Abril '!F117+'Mayo '!F117+Junio!F117+Julio!F117+Agosto!F117+Septiembre!F117+'Octubre '!F117+Noviembre!F117+'Diciembre '!F117</f>
        <v>0</v>
      </c>
      <c r="G117" s="27">
        <f>+Enero!G117+Febrero!G117+'Marzo '!G117+'Abril '!G117+'Mayo '!G117+Junio!G117+Julio!G117+Agosto!G117+Septiembre!G117+'Octubre '!G117+Noviembre!G117+'Diciembre '!G117</f>
        <v>0</v>
      </c>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27">
        <f>+Enero!E118+Febrero!E118+'Marzo '!E118+'Abril '!E118+'Mayo '!E118+Junio!E118+Julio!E118+Agosto!E118+Septiembre!E118+'Octubre '!E118+Noviembre!E118+'Diciembre '!E118</f>
        <v>2239</v>
      </c>
      <c r="F118" s="27">
        <f>+Enero!F118+Febrero!F118+'Marzo '!F118+'Abril '!F118+'Mayo '!F118+Junio!F118+Julio!F118+Agosto!F118+Septiembre!F118+'Octubre '!F118+Noviembre!F118+'Diciembre '!F118</f>
        <v>2239</v>
      </c>
      <c r="G118" s="27">
        <f>+Enero!G118+Febrero!G118+'Marzo '!G118+'Abril '!G118+'Mayo '!G118+Junio!G118+Julio!G118+Agosto!G118+Septiembre!G118+'Octubre '!G118+Noviembre!G118+'Diciembre '!G118</f>
        <v>0</v>
      </c>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27">
        <f>+Enero!E119+Febrero!E119+'Marzo '!E119+'Abril '!E119+'Mayo '!E119+Junio!E119+Julio!E119+Agosto!E119+Septiembre!E119+'Octubre '!E119+Noviembre!E119+'Diciembre '!E119</f>
        <v>0</v>
      </c>
      <c r="F119" s="27">
        <f>+Enero!F119+Febrero!F119+'Marzo '!F119+'Abril '!F119+'Mayo '!F119+Junio!F119+Julio!F119+Agosto!F119+Septiembre!F119+'Octubre '!F119+Noviembre!F119+'Diciembre '!F119</f>
        <v>0</v>
      </c>
      <c r="G119" s="27">
        <f>+Enero!G119+Febrero!G119+'Marzo '!G119+'Abril '!G119+'Mayo '!G119+Junio!G119+Julio!G119+Agosto!G119+Septiembre!G119+'Octubre '!G119+Noviembre!G119+'Diciembre '!G119</f>
        <v>0</v>
      </c>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27">
        <f>+Enero!E120+Febrero!E120+'Marzo '!E120+'Abril '!E120+'Mayo '!E120+Junio!E120+Julio!E120+Agosto!E120+Septiembre!E120+'Octubre '!E120+Noviembre!E120+'Diciembre '!E120</f>
        <v>0</v>
      </c>
      <c r="F120" s="27">
        <f>+Enero!F120+Febrero!F120+'Marzo '!F120+'Abril '!F120+'Mayo '!F120+Junio!F120+Julio!F120+Agosto!F120+Septiembre!F120+'Octubre '!F120+Noviembre!F120+'Diciembre '!F120</f>
        <v>0</v>
      </c>
      <c r="G120" s="27">
        <f>+Enero!G120+Febrero!G120+'Marzo '!G120+'Abril '!G120+'Mayo '!G120+Junio!G120+Julio!G120+Agosto!G120+Septiembre!G120+'Octubre '!G120+Noviembre!G120+'Diciembre '!G120</f>
        <v>0</v>
      </c>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62" t="s">
        <v>4</v>
      </c>
      <c r="D122" s="62" t="s">
        <v>7</v>
      </c>
      <c r="E122" s="62"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180" t="s">
        <v>149</v>
      </c>
      <c r="C123" s="27">
        <f>+Enero!C123+Febrero!C123+'Marzo '!C123+'Abril '!C123+'Mayo '!C123+Junio!C123+Julio!C123+Agosto!C123+Septiembre!C123+'Octubre '!C123+Noviembre!C123+'Diciembre '!C123</f>
        <v>2239</v>
      </c>
      <c r="D123" s="27">
        <f>+Enero!D123+Febrero!D123+'Marzo '!D123+'Abril '!D123+'Mayo '!D123+Junio!D123+Julio!D123+Agosto!D123+Septiembre!D123+'Octubre '!D123+Noviembre!D123+'Diciembre '!D123</f>
        <v>2239</v>
      </c>
      <c r="E123" s="27">
        <f>+Enero!E123+Febrero!E123+'Marzo '!E123+'Abril '!E123+'Mayo '!E123+Junio!E123+Julio!E123+Agosto!E123+Septiembre!E123+'Octubre '!E123+Noviembre!E123+'Diciembre '!E123</f>
        <v>0</v>
      </c>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27">
        <f>+Enero!C124+Febrero!C124+'Marzo '!C124+'Abril '!C124+'Mayo '!C124+Junio!C124+Julio!C124+Agosto!C124+Septiembre!C124+'Octubre '!C124+Noviembre!C124+'Diciembre '!C124</f>
        <v>1978</v>
      </c>
      <c r="D124" s="27">
        <f>+Enero!D124+Febrero!D124+'Marzo '!D124+'Abril '!D124+'Mayo '!D124+Junio!D124+Julio!D124+Agosto!D124+Septiembre!D124+'Octubre '!D124+Noviembre!D124+'Diciembre '!D124</f>
        <v>1978</v>
      </c>
      <c r="E124" s="27">
        <f>+Enero!E124+Febrero!E124+'Marzo '!E124+'Abril '!E124+'Mayo '!E124+Junio!E124+Julio!E124+Agosto!E124+Septiembre!E124+'Octubre '!E124+Noviembre!E124+'Diciembre '!E124</f>
        <v>0</v>
      </c>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27">
        <f>+Enero!C125+Febrero!C125+'Marzo '!C125+'Abril '!C125+'Mayo '!C125+Junio!C125+Julio!C125+Agosto!C125+Septiembre!C125+'Octubre '!C125+Noviembre!C125+'Diciembre '!C125</f>
        <v>1</v>
      </c>
      <c r="D125" s="27">
        <f>+Enero!D125+Febrero!D125+'Marzo '!D125+'Abril '!D125+'Mayo '!D125+Junio!D125+Julio!D125+Agosto!D125+Septiembre!D125+'Octubre '!D125+Noviembre!D125+'Diciembre '!D125</f>
        <v>1</v>
      </c>
      <c r="E125" s="27">
        <f>+Enero!E125+Febrero!E125+'Marzo '!E125+'Abril '!E125+'Mayo '!E125+Junio!E125+Julio!E125+Agosto!E125+Septiembre!E125+'Octubre '!E125+Noviembre!E125+'Diciembre '!E125</f>
        <v>0</v>
      </c>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180" t="s">
        <v>153</v>
      </c>
      <c r="C126" s="27">
        <f>+Enero!C126+Febrero!C126+'Marzo '!C126+'Abril '!C126+'Mayo '!C126+Junio!C126+Julio!C126+Agosto!C126+Septiembre!C126+'Octubre '!C126+Noviembre!C126+'Diciembre '!C126</f>
        <v>0</v>
      </c>
      <c r="D126" s="27">
        <f>+Enero!D126+Febrero!D126+'Marzo '!D126+'Abril '!D126+'Mayo '!D126+Junio!D126+Julio!D126+Agosto!D126+Septiembre!D126+'Octubre '!D126+Noviembre!D126+'Diciembre '!D126</f>
        <v>0</v>
      </c>
      <c r="E126" s="27">
        <f>+Enero!E126+Febrero!E126+'Marzo '!E126+'Abril '!E126+'Mayo '!E126+Junio!E126+Julio!E126+Agosto!E126+Septiembre!E126+'Octubre '!E126+Noviembre!E126+'Diciembre '!E126</f>
        <v>0</v>
      </c>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27">
        <f>+Enero!C127+Febrero!C127+'Marzo '!C127+'Abril '!C127+'Mayo '!C127+Junio!C127+Julio!C127+Agosto!C127+Septiembre!C127+'Octubre '!C127+Noviembre!C127+'Diciembre '!C127</f>
        <v>0</v>
      </c>
      <c r="D127" s="27">
        <f>+Enero!D127+Febrero!D127+'Marzo '!D127+'Abril '!D127+'Mayo '!D127+Junio!D127+Julio!D127+Agosto!D127+Septiembre!D127+'Octubre '!D127+Noviembre!D127+'Diciembre '!D127</f>
        <v>0</v>
      </c>
      <c r="E127" s="27">
        <f>+Enero!E127+Febrero!E127+'Marzo '!E127+'Abril '!E127+'Mayo '!E127+Junio!E127+Julio!E127+Agosto!E127+Septiembre!E127+'Octubre '!E127+Noviembre!E127+'Diciembre '!E127</f>
        <v>0</v>
      </c>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27">
        <f>+Enero!C128+Febrero!C128+'Marzo '!C128+'Abril '!C128+'Mayo '!C128+Junio!C128+Julio!C128+Agosto!C128+Septiembre!C128+'Octubre '!C128+Noviembre!C128+'Diciembre '!C128</f>
        <v>0</v>
      </c>
      <c r="D128" s="27">
        <f>+Enero!D128+Febrero!D128+'Marzo '!D128+'Abril '!D128+'Mayo '!D128+Junio!D128+Julio!D128+Agosto!D128+Septiembre!D128+'Octubre '!D128+Noviembre!D128+'Diciembre '!D128</f>
        <v>0</v>
      </c>
      <c r="E128" s="27">
        <f>+Enero!E128+Febrero!E128+'Marzo '!E128+'Abril '!E128+'Mayo '!E128+Junio!E128+Julio!E128+Agosto!E128+Septiembre!E128+'Octubre '!E128+Noviembre!E128+'Diciembre '!E128</f>
        <v>0</v>
      </c>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62"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13"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129" t="s">
        <v>167</v>
      </c>
      <c r="D140" s="215"/>
      <c r="E140" s="211"/>
      <c r="F140" s="211"/>
      <c r="G140" s="211"/>
      <c r="H140" s="211"/>
      <c r="M140" s="211"/>
      <c r="N140" s="211"/>
      <c r="O140" s="212"/>
      <c r="BL140" s="187"/>
      <c r="CA140" s="187"/>
    </row>
    <row r="141" spans="1:79" s="174" customFormat="1" ht="21" x14ac:dyDescent="0.2">
      <c r="A141" s="313"/>
      <c r="B141" s="314"/>
      <c r="C141" s="216"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595864</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P65:P66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D129:E141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D72:P76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WVM983189:WWT983189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W10:W23 Z1:IV76 X1:Y24 D1:V24 D25:Y25 Q65:W76 X26:Y76 D26:W64 D66:K71 D65:O65 B1:C76 F80:IV141 C129:C136 C80:E128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F7" sqref="F7"/>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",[10]NOMBRE!B2," - ","( ",[10]NOMBRE!C2,[10]NOMBRE!D2,[10]NOMBRE!E2,[10]NOMBRE!F2,[10]NOMBRE!G2,"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6"/>
      <c r="E3" s="2"/>
      <c r="F3" s="2"/>
      <c r="G3" s="2"/>
      <c r="H3" s="2"/>
      <c r="I3" s="2"/>
      <c r="J3" s="2"/>
      <c r="K3" s="2"/>
      <c r="O3" s="4"/>
      <c r="BL3" s="5"/>
      <c r="CA3" s="5"/>
    </row>
    <row r="4" spans="1:79" s="3" customFormat="1" ht="12.75" customHeight="1" x14ac:dyDescent="0.2">
      <c r="A4" s="1" t="str">
        <f>CONCATENATE("MES: ",[10]NOMBRE!B6," - ","( ",[10]NOMBRE!C6,[10]NOMBRE!D6," )")</f>
        <v>MES: SEPTIEMBRE - ( 09 )</v>
      </c>
      <c r="B4" s="2"/>
      <c r="C4" s="2"/>
      <c r="D4" s="2"/>
      <c r="E4" s="2"/>
      <c r="F4" s="2"/>
      <c r="G4" s="2"/>
      <c r="H4" s="2"/>
      <c r="I4" s="2"/>
      <c r="J4" s="2"/>
      <c r="K4" s="2"/>
      <c r="O4" s="4"/>
      <c r="BL4" s="5"/>
      <c r="CA4" s="5"/>
    </row>
    <row r="5" spans="1:79" s="3" customFormat="1" ht="12.75" customHeight="1" x14ac:dyDescent="0.2">
      <c r="A5" s="7" t="str">
        <f>CONCATENATE("AÑO: ",[10]NOMBRE!B7)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5552</v>
      </c>
      <c r="C10" s="27">
        <v>1198</v>
      </c>
      <c r="D10" s="27">
        <v>561</v>
      </c>
      <c r="E10" s="28">
        <v>452</v>
      </c>
      <c r="F10" s="28">
        <v>329</v>
      </c>
      <c r="G10" s="28">
        <v>243</v>
      </c>
      <c r="H10" s="28">
        <v>228</v>
      </c>
      <c r="I10" s="28">
        <v>215</v>
      </c>
      <c r="J10" s="28">
        <v>208</v>
      </c>
      <c r="K10" s="28">
        <v>206</v>
      </c>
      <c r="L10" s="28">
        <v>285</v>
      </c>
      <c r="M10" s="28">
        <v>237</v>
      </c>
      <c r="N10" s="28">
        <v>228</v>
      </c>
      <c r="O10" s="28">
        <v>225</v>
      </c>
      <c r="P10" s="28">
        <v>215</v>
      </c>
      <c r="Q10" s="28">
        <v>184</v>
      </c>
      <c r="R10" s="28">
        <v>184</v>
      </c>
      <c r="S10" s="29">
        <v>354</v>
      </c>
      <c r="T10" s="30">
        <v>2816</v>
      </c>
      <c r="U10" s="31">
        <v>2736</v>
      </c>
      <c r="V10" s="32">
        <v>5267</v>
      </c>
      <c r="W10" s="30">
        <v>174</v>
      </c>
      <c r="X10" s="28">
        <v>98</v>
      </c>
      <c r="Y10" s="28">
        <v>175</v>
      </c>
      <c r="Z10" s="31">
        <v>745</v>
      </c>
      <c r="AA10" s="31">
        <v>21</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617</v>
      </c>
      <c r="C11" s="41"/>
      <c r="D11" s="41">
        <v>1</v>
      </c>
      <c r="E11" s="42">
        <v>2</v>
      </c>
      <c r="F11" s="42">
        <v>77</v>
      </c>
      <c r="G11" s="42">
        <v>162</v>
      </c>
      <c r="H11" s="42">
        <v>131</v>
      </c>
      <c r="I11" s="42">
        <v>90</v>
      </c>
      <c r="J11" s="42">
        <v>73</v>
      </c>
      <c r="K11" s="42">
        <v>47</v>
      </c>
      <c r="L11" s="42">
        <v>13</v>
      </c>
      <c r="M11" s="42">
        <v>9</v>
      </c>
      <c r="N11" s="42">
        <v>5</v>
      </c>
      <c r="O11" s="42">
        <v>5</v>
      </c>
      <c r="P11" s="42">
        <v>1</v>
      </c>
      <c r="Q11" s="42"/>
      <c r="R11" s="42">
        <v>1</v>
      </c>
      <c r="S11" s="43"/>
      <c r="T11" s="44"/>
      <c r="U11" s="45">
        <v>617</v>
      </c>
      <c r="V11" s="46">
        <v>607</v>
      </c>
      <c r="W11" s="47">
        <v>11</v>
      </c>
      <c r="X11" s="42">
        <v>4</v>
      </c>
      <c r="Y11" s="42">
        <v>5</v>
      </c>
      <c r="Z11" s="45">
        <v>86</v>
      </c>
      <c r="AA11" s="45">
        <v>5</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214</v>
      </c>
      <c r="C12" s="50"/>
      <c r="D12" s="50"/>
      <c r="E12" s="51"/>
      <c r="F12" s="51">
        <v>39</v>
      </c>
      <c r="G12" s="51">
        <v>47</v>
      </c>
      <c r="H12" s="51">
        <v>44</v>
      </c>
      <c r="I12" s="51">
        <v>29</v>
      </c>
      <c r="J12" s="51">
        <v>27</v>
      </c>
      <c r="K12" s="51">
        <v>10</v>
      </c>
      <c r="L12" s="51">
        <v>5</v>
      </c>
      <c r="M12" s="51">
        <v>3</v>
      </c>
      <c r="N12" s="51">
        <v>3</v>
      </c>
      <c r="O12" s="51"/>
      <c r="P12" s="51">
        <v>4</v>
      </c>
      <c r="Q12" s="51">
        <v>2</v>
      </c>
      <c r="R12" s="51"/>
      <c r="S12" s="52">
        <v>1</v>
      </c>
      <c r="T12" s="53"/>
      <c r="U12" s="54">
        <v>214</v>
      </c>
      <c r="V12" s="55">
        <v>213</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10</v>
      </c>
      <c r="C15" s="30"/>
      <c r="D15" s="28"/>
      <c r="E15" s="28">
        <v>1</v>
      </c>
      <c r="F15" s="28"/>
      <c r="G15" s="28"/>
      <c r="H15" s="28"/>
      <c r="I15" s="28"/>
      <c r="J15" s="28"/>
      <c r="K15" s="28">
        <v>1</v>
      </c>
      <c r="L15" s="28"/>
      <c r="M15" s="28">
        <v>1</v>
      </c>
      <c r="N15" s="28"/>
      <c r="O15" s="28"/>
      <c r="P15" s="28">
        <v>2</v>
      </c>
      <c r="Q15" s="28">
        <v>2</v>
      </c>
      <c r="R15" s="28">
        <v>2</v>
      </c>
      <c r="S15" s="31">
        <v>1</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149</v>
      </c>
      <c r="C16" s="66">
        <v>26</v>
      </c>
      <c r="D16" s="67">
        <v>4</v>
      </c>
      <c r="E16" s="67">
        <v>4</v>
      </c>
      <c r="F16" s="67">
        <v>2</v>
      </c>
      <c r="G16" s="67">
        <v>6</v>
      </c>
      <c r="H16" s="67"/>
      <c r="I16" s="67">
        <v>2</v>
      </c>
      <c r="J16" s="67">
        <v>3</v>
      </c>
      <c r="K16" s="67">
        <v>5</v>
      </c>
      <c r="L16" s="67">
        <v>12</v>
      </c>
      <c r="M16" s="67">
        <v>11</v>
      </c>
      <c r="N16" s="67">
        <v>11</v>
      </c>
      <c r="O16" s="67">
        <v>11</v>
      </c>
      <c r="P16" s="67">
        <v>11</v>
      </c>
      <c r="Q16" s="67">
        <v>10</v>
      </c>
      <c r="R16" s="67">
        <v>12</v>
      </c>
      <c r="S16" s="68">
        <v>19</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3507</v>
      </c>
      <c r="C17" s="66">
        <v>705</v>
      </c>
      <c r="D17" s="67">
        <v>229</v>
      </c>
      <c r="E17" s="67">
        <v>179</v>
      </c>
      <c r="F17" s="67">
        <v>180</v>
      </c>
      <c r="G17" s="67">
        <v>156</v>
      </c>
      <c r="H17" s="67">
        <v>150</v>
      </c>
      <c r="I17" s="67">
        <v>152</v>
      </c>
      <c r="J17" s="67">
        <v>132</v>
      </c>
      <c r="K17" s="67">
        <v>131</v>
      </c>
      <c r="L17" s="67">
        <v>207</v>
      </c>
      <c r="M17" s="67">
        <v>159</v>
      </c>
      <c r="N17" s="67">
        <v>170</v>
      </c>
      <c r="O17" s="67">
        <v>170</v>
      </c>
      <c r="P17" s="67">
        <v>172</v>
      </c>
      <c r="Q17" s="67">
        <v>152</v>
      </c>
      <c r="R17" s="67">
        <v>152</v>
      </c>
      <c r="S17" s="68">
        <v>311</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1758</v>
      </c>
      <c r="C18" s="66">
        <v>444</v>
      </c>
      <c r="D18" s="67">
        <v>319</v>
      </c>
      <c r="E18" s="67">
        <v>252</v>
      </c>
      <c r="F18" s="67">
        <v>130</v>
      </c>
      <c r="G18" s="67">
        <v>73</v>
      </c>
      <c r="H18" s="67">
        <v>68</v>
      </c>
      <c r="I18" s="67">
        <v>53</v>
      </c>
      <c r="J18" s="67">
        <v>66</v>
      </c>
      <c r="K18" s="67">
        <v>64</v>
      </c>
      <c r="L18" s="67">
        <v>60</v>
      </c>
      <c r="M18" s="67">
        <v>60</v>
      </c>
      <c r="N18" s="67">
        <v>41</v>
      </c>
      <c r="O18" s="67">
        <v>40</v>
      </c>
      <c r="P18" s="67">
        <v>29</v>
      </c>
      <c r="Q18" s="67">
        <v>19</v>
      </c>
      <c r="R18" s="67">
        <v>18</v>
      </c>
      <c r="S18" s="68">
        <v>22</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128</v>
      </c>
      <c r="C19" s="71">
        <v>23</v>
      </c>
      <c r="D19" s="72">
        <v>9</v>
      </c>
      <c r="E19" s="72">
        <v>16</v>
      </c>
      <c r="F19" s="72">
        <v>17</v>
      </c>
      <c r="G19" s="72">
        <v>8</v>
      </c>
      <c r="H19" s="72">
        <v>10</v>
      </c>
      <c r="I19" s="72">
        <v>8</v>
      </c>
      <c r="J19" s="72">
        <v>7</v>
      </c>
      <c r="K19" s="72">
        <v>5</v>
      </c>
      <c r="L19" s="72">
        <v>6</v>
      </c>
      <c r="M19" s="72">
        <v>6</v>
      </c>
      <c r="N19" s="72">
        <v>6</v>
      </c>
      <c r="O19" s="72">
        <v>4</v>
      </c>
      <c r="P19" s="72">
        <v>1</v>
      </c>
      <c r="Q19" s="72">
        <v>1</v>
      </c>
      <c r="R19" s="72"/>
      <c r="S19" s="73">
        <v>1</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0</v>
      </c>
      <c r="C20" s="75"/>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5552</v>
      </c>
      <c r="C21" s="78">
        <f>SUM(C15:C20)</f>
        <v>1198</v>
      </c>
      <c r="D21" s="79">
        <f>SUM(D15:D20)</f>
        <v>561</v>
      </c>
      <c r="E21" s="79">
        <f>SUM(E15:E20)</f>
        <v>452</v>
      </c>
      <c r="F21" s="79">
        <f t="shared" ref="F21:S21" si="1">SUM(F15:F20)</f>
        <v>329</v>
      </c>
      <c r="G21" s="79">
        <f t="shared" si="1"/>
        <v>243</v>
      </c>
      <c r="H21" s="79">
        <f t="shared" si="1"/>
        <v>228</v>
      </c>
      <c r="I21" s="79">
        <f t="shared" si="1"/>
        <v>215</v>
      </c>
      <c r="J21" s="79">
        <f t="shared" si="1"/>
        <v>208</v>
      </c>
      <c r="K21" s="79">
        <f t="shared" si="1"/>
        <v>206</v>
      </c>
      <c r="L21" s="79">
        <f t="shared" si="1"/>
        <v>285</v>
      </c>
      <c r="M21" s="79">
        <f t="shared" si="1"/>
        <v>237</v>
      </c>
      <c r="N21" s="79">
        <f t="shared" si="1"/>
        <v>228</v>
      </c>
      <c r="O21" s="79">
        <f t="shared" si="1"/>
        <v>225</v>
      </c>
      <c r="P21" s="79">
        <f t="shared" si="1"/>
        <v>215</v>
      </c>
      <c r="Q21" s="79">
        <f t="shared" si="1"/>
        <v>184</v>
      </c>
      <c r="R21" s="79">
        <f t="shared" si="1"/>
        <v>184</v>
      </c>
      <c r="S21" s="80">
        <f t="shared" si="1"/>
        <v>354</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986</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v>862</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268" t="s">
        <v>85</v>
      </c>
      <c r="C70" s="130">
        <v>77</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270" t="s">
        <v>86</v>
      </c>
      <c r="C71" s="132">
        <v>8</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v>22</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v>9</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v>5</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v>2</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v>1</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1</v>
      </c>
      <c r="D82" s="30"/>
      <c r="E82" s="145"/>
      <c r="F82" s="27"/>
      <c r="G82" s="29">
        <v>1</v>
      </c>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42"/>
      <c r="B89" s="141" t="s">
        <v>112</v>
      </c>
      <c r="C89" s="49">
        <f>SUM(F89:K89)</f>
        <v>4</v>
      </c>
      <c r="D89" s="56"/>
      <c r="E89" s="56"/>
      <c r="F89" s="50"/>
      <c r="G89" s="51">
        <v>1</v>
      </c>
      <c r="H89" s="51">
        <v>1</v>
      </c>
      <c r="I89" s="51">
        <v>1</v>
      </c>
      <c r="J89" s="51">
        <v>1</v>
      </c>
      <c r="K89" s="51"/>
      <c r="L89" s="56"/>
      <c r="M89" s="57"/>
      <c r="N89" s="56"/>
      <c r="O89" s="54">
        <v>4</v>
      </c>
      <c r="P89" s="88">
        <v>2</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4</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v>1</v>
      </c>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6</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5</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v>0</v>
      </c>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12</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1</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2</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3</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13</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69</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36</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152</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v>167</v>
      </c>
      <c r="F115" s="96">
        <v>167</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v>197</v>
      </c>
      <c r="F118" s="96">
        <v>197</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271" t="s">
        <v>149</v>
      </c>
      <c r="C123" s="100">
        <v>197</v>
      </c>
      <c r="D123" s="181">
        <v>197</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v>167</v>
      </c>
      <c r="D124" s="183">
        <v>167</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264"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268" t="s">
        <v>167</v>
      </c>
      <c r="D140" s="215"/>
      <c r="E140" s="211"/>
      <c r="F140" s="211"/>
      <c r="G140" s="211"/>
      <c r="H140" s="211"/>
      <c r="M140" s="211"/>
      <c r="N140" s="211"/>
      <c r="O140" s="212"/>
      <c r="BL140" s="187"/>
      <c r="CA140" s="187"/>
    </row>
    <row r="141" spans="1:79" s="174" customFormat="1" ht="21" x14ac:dyDescent="0.2">
      <c r="A141" s="313"/>
      <c r="B141" s="314"/>
      <c r="C141" s="269"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1</v>
      </c>
      <c r="E153" s="229"/>
      <c r="F153" s="230"/>
      <c r="G153" s="230"/>
      <c r="H153" s="230"/>
      <c r="I153" s="230"/>
      <c r="J153" s="230"/>
      <c r="K153" s="230"/>
      <c r="L153" s="230">
        <v>1</v>
      </c>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52516</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N7" sqref="N7"/>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",[11]NOMBRE!B2," - ","( ",[11]NOMBRE!C2,[11]NOMBRE!D2,[11]NOMBRE!E2,[11]NOMBRE!F2,[11]NOMBRE!G2,"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6"/>
      <c r="E3" s="2"/>
      <c r="F3" s="2"/>
      <c r="G3" s="2"/>
      <c r="H3" s="2"/>
      <c r="I3" s="2"/>
      <c r="J3" s="2"/>
      <c r="K3" s="2"/>
      <c r="O3" s="4"/>
      <c r="BL3" s="5"/>
      <c r="CA3" s="5"/>
    </row>
    <row r="4" spans="1:79" s="3" customFormat="1" ht="12.75" customHeight="1" x14ac:dyDescent="0.2">
      <c r="A4" s="1" t="str">
        <f>CONCATENATE("MES: ",[11]NOMBRE!B6," - ","( ",[11]NOMBRE!C6,[11]NOMBRE!D6," )")</f>
        <v>MES: OCTUBRE - ( 10 )</v>
      </c>
      <c r="B4" s="2"/>
      <c r="C4" s="2"/>
      <c r="D4" s="2"/>
      <c r="E4" s="2"/>
      <c r="F4" s="2"/>
      <c r="G4" s="2"/>
      <c r="H4" s="2"/>
      <c r="I4" s="2"/>
      <c r="J4" s="2"/>
      <c r="K4" s="2"/>
      <c r="O4" s="4"/>
      <c r="BL4" s="5"/>
      <c r="CA4" s="5"/>
    </row>
    <row r="5" spans="1:79" s="3" customFormat="1" ht="12.75" customHeight="1" x14ac:dyDescent="0.2">
      <c r="A5" s="7" t="str">
        <f>CONCATENATE("AÑO: ",[11]NOMBRE!B7)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5896</v>
      </c>
      <c r="C10" s="27">
        <v>1155</v>
      </c>
      <c r="D10" s="27">
        <v>573</v>
      </c>
      <c r="E10" s="28">
        <v>476</v>
      </c>
      <c r="F10" s="28">
        <v>354</v>
      </c>
      <c r="G10" s="28">
        <v>248</v>
      </c>
      <c r="H10" s="28">
        <v>284</v>
      </c>
      <c r="I10" s="28">
        <v>246</v>
      </c>
      <c r="J10" s="28">
        <v>253</v>
      </c>
      <c r="K10" s="28">
        <v>261</v>
      </c>
      <c r="L10" s="28">
        <v>303</v>
      </c>
      <c r="M10" s="28">
        <v>273</v>
      </c>
      <c r="N10" s="28">
        <v>235</v>
      </c>
      <c r="O10" s="28">
        <v>240</v>
      </c>
      <c r="P10" s="28">
        <v>214</v>
      </c>
      <c r="Q10" s="28">
        <v>223</v>
      </c>
      <c r="R10" s="28">
        <v>191</v>
      </c>
      <c r="S10" s="29">
        <v>367</v>
      </c>
      <c r="T10" s="30">
        <v>2930</v>
      </c>
      <c r="U10" s="31">
        <v>2966</v>
      </c>
      <c r="V10" s="32">
        <v>5647</v>
      </c>
      <c r="W10" s="30">
        <v>181</v>
      </c>
      <c r="X10" s="28">
        <v>119</v>
      </c>
      <c r="Y10" s="28">
        <v>180</v>
      </c>
      <c r="Z10" s="31">
        <v>742</v>
      </c>
      <c r="AA10" s="31">
        <v>32</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586</v>
      </c>
      <c r="C11" s="41"/>
      <c r="D11" s="41"/>
      <c r="E11" s="42">
        <v>5</v>
      </c>
      <c r="F11" s="42">
        <v>91</v>
      </c>
      <c r="G11" s="42">
        <v>138</v>
      </c>
      <c r="H11" s="42">
        <v>130</v>
      </c>
      <c r="I11" s="42">
        <v>101</v>
      </c>
      <c r="J11" s="42">
        <v>60</v>
      </c>
      <c r="K11" s="42">
        <v>31</v>
      </c>
      <c r="L11" s="42">
        <v>15</v>
      </c>
      <c r="M11" s="42">
        <v>5</v>
      </c>
      <c r="N11" s="42">
        <v>5</v>
      </c>
      <c r="O11" s="42">
        <v>2</v>
      </c>
      <c r="P11" s="42">
        <v>2</v>
      </c>
      <c r="Q11" s="42">
        <v>1</v>
      </c>
      <c r="R11" s="42"/>
      <c r="S11" s="43"/>
      <c r="T11" s="44"/>
      <c r="U11" s="45">
        <v>586</v>
      </c>
      <c r="V11" s="46">
        <v>581</v>
      </c>
      <c r="W11" s="47">
        <v>13</v>
      </c>
      <c r="X11" s="42">
        <v>8</v>
      </c>
      <c r="Y11" s="42">
        <v>3</v>
      </c>
      <c r="Z11" s="45">
        <v>71</v>
      </c>
      <c r="AA11" s="45">
        <v>2</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239</v>
      </c>
      <c r="C12" s="50"/>
      <c r="D12" s="50"/>
      <c r="E12" s="51">
        <v>1</v>
      </c>
      <c r="F12" s="51">
        <v>46</v>
      </c>
      <c r="G12" s="51">
        <v>41</v>
      </c>
      <c r="H12" s="51">
        <v>53</v>
      </c>
      <c r="I12" s="51">
        <v>47</v>
      </c>
      <c r="J12" s="51">
        <v>24</v>
      </c>
      <c r="K12" s="51">
        <v>11</v>
      </c>
      <c r="L12" s="51">
        <v>4</v>
      </c>
      <c r="M12" s="51">
        <v>3</v>
      </c>
      <c r="N12" s="51">
        <v>2</v>
      </c>
      <c r="O12" s="51">
        <v>1</v>
      </c>
      <c r="P12" s="51">
        <v>1</v>
      </c>
      <c r="Q12" s="51">
        <v>4</v>
      </c>
      <c r="R12" s="51">
        <v>1</v>
      </c>
      <c r="S12" s="52"/>
      <c r="T12" s="53"/>
      <c r="U12" s="54">
        <v>239</v>
      </c>
      <c r="V12" s="55">
        <v>238</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8</v>
      </c>
      <c r="C15" s="30"/>
      <c r="D15" s="28"/>
      <c r="E15" s="28"/>
      <c r="F15" s="28"/>
      <c r="G15" s="28"/>
      <c r="H15" s="28"/>
      <c r="I15" s="28"/>
      <c r="J15" s="28"/>
      <c r="K15" s="28"/>
      <c r="L15" s="28"/>
      <c r="M15" s="28">
        <v>1</v>
      </c>
      <c r="N15" s="28">
        <v>1</v>
      </c>
      <c r="O15" s="28"/>
      <c r="P15" s="28">
        <v>2</v>
      </c>
      <c r="Q15" s="28">
        <v>1</v>
      </c>
      <c r="R15" s="28">
        <v>1</v>
      </c>
      <c r="S15" s="31">
        <v>2</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114</v>
      </c>
      <c r="C16" s="66">
        <v>13</v>
      </c>
      <c r="D16" s="67">
        <v>6</v>
      </c>
      <c r="E16" s="67">
        <v>3</v>
      </c>
      <c r="F16" s="67"/>
      <c r="G16" s="67"/>
      <c r="H16" s="67">
        <v>5</v>
      </c>
      <c r="I16" s="67">
        <v>3</v>
      </c>
      <c r="J16" s="67">
        <v>2</v>
      </c>
      <c r="K16" s="67">
        <v>1</v>
      </c>
      <c r="L16" s="67">
        <v>6</v>
      </c>
      <c r="M16" s="67">
        <v>7</v>
      </c>
      <c r="N16" s="67">
        <v>12</v>
      </c>
      <c r="O16" s="67">
        <v>6</v>
      </c>
      <c r="P16" s="67">
        <v>6</v>
      </c>
      <c r="Q16" s="67">
        <v>16</v>
      </c>
      <c r="R16" s="67">
        <v>6</v>
      </c>
      <c r="S16" s="68">
        <v>22</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3758</v>
      </c>
      <c r="C17" s="66">
        <v>739</v>
      </c>
      <c r="D17" s="67">
        <v>244</v>
      </c>
      <c r="E17" s="67">
        <v>191</v>
      </c>
      <c r="F17" s="67">
        <v>188</v>
      </c>
      <c r="G17" s="67">
        <v>159</v>
      </c>
      <c r="H17" s="67">
        <v>172</v>
      </c>
      <c r="I17" s="67">
        <v>160</v>
      </c>
      <c r="J17" s="67">
        <v>160</v>
      </c>
      <c r="K17" s="67">
        <v>169</v>
      </c>
      <c r="L17" s="67">
        <v>213</v>
      </c>
      <c r="M17" s="67">
        <v>195</v>
      </c>
      <c r="N17" s="67">
        <v>170</v>
      </c>
      <c r="O17" s="67">
        <v>192</v>
      </c>
      <c r="P17" s="67">
        <v>166</v>
      </c>
      <c r="Q17" s="67">
        <v>166</v>
      </c>
      <c r="R17" s="67">
        <v>156</v>
      </c>
      <c r="S17" s="68">
        <v>318</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1886</v>
      </c>
      <c r="C18" s="66">
        <v>391</v>
      </c>
      <c r="D18" s="67">
        <v>315</v>
      </c>
      <c r="E18" s="67">
        <v>273</v>
      </c>
      <c r="F18" s="67">
        <v>143</v>
      </c>
      <c r="G18" s="67">
        <v>82</v>
      </c>
      <c r="H18" s="67">
        <v>97</v>
      </c>
      <c r="I18" s="67">
        <v>77</v>
      </c>
      <c r="J18" s="67">
        <v>78</v>
      </c>
      <c r="K18" s="67">
        <v>78</v>
      </c>
      <c r="L18" s="67">
        <v>77</v>
      </c>
      <c r="M18" s="67">
        <v>66</v>
      </c>
      <c r="N18" s="67">
        <v>46</v>
      </c>
      <c r="O18" s="67">
        <v>38</v>
      </c>
      <c r="P18" s="67">
        <v>36</v>
      </c>
      <c r="Q18" s="67">
        <v>39</v>
      </c>
      <c r="R18" s="67">
        <v>28</v>
      </c>
      <c r="S18" s="68">
        <v>22</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130</v>
      </c>
      <c r="C19" s="71">
        <v>12</v>
      </c>
      <c r="D19" s="72">
        <v>8</v>
      </c>
      <c r="E19" s="72">
        <v>9</v>
      </c>
      <c r="F19" s="72">
        <v>23</v>
      </c>
      <c r="G19" s="72">
        <v>7</v>
      </c>
      <c r="H19" s="72">
        <v>10</v>
      </c>
      <c r="I19" s="72">
        <v>6</v>
      </c>
      <c r="J19" s="72">
        <v>13</v>
      </c>
      <c r="K19" s="72">
        <v>13</v>
      </c>
      <c r="L19" s="72">
        <v>7</v>
      </c>
      <c r="M19" s="72">
        <v>4</v>
      </c>
      <c r="N19" s="72">
        <v>6</v>
      </c>
      <c r="O19" s="72">
        <v>4</v>
      </c>
      <c r="P19" s="72">
        <v>4</v>
      </c>
      <c r="Q19" s="72">
        <v>1</v>
      </c>
      <c r="R19" s="72"/>
      <c r="S19" s="73">
        <v>3</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0</v>
      </c>
      <c r="C20" s="75"/>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5896</v>
      </c>
      <c r="C21" s="78">
        <f>SUM(C15:C20)</f>
        <v>1155</v>
      </c>
      <c r="D21" s="79">
        <f>SUM(D15:D20)</f>
        <v>573</v>
      </c>
      <c r="E21" s="79">
        <f>SUM(E15:E20)</f>
        <v>476</v>
      </c>
      <c r="F21" s="79">
        <f t="shared" ref="F21:S21" si="1">SUM(F15:F20)</f>
        <v>354</v>
      </c>
      <c r="G21" s="79">
        <f t="shared" si="1"/>
        <v>248</v>
      </c>
      <c r="H21" s="79">
        <f t="shared" si="1"/>
        <v>284</v>
      </c>
      <c r="I21" s="79">
        <f t="shared" si="1"/>
        <v>246</v>
      </c>
      <c r="J21" s="79">
        <f t="shared" si="1"/>
        <v>253</v>
      </c>
      <c r="K21" s="79">
        <f t="shared" si="1"/>
        <v>261</v>
      </c>
      <c r="L21" s="79">
        <f t="shared" si="1"/>
        <v>303</v>
      </c>
      <c r="M21" s="79">
        <f t="shared" si="1"/>
        <v>273</v>
      </c>
      <c r="N21" s="79">
        <f t="shared" si="1"/>
        <v>235</v>
      </c>
      <c r="O21" s="79">
        <f t="shared" si="1"/>
        <v>240</v>
      </c>
      <c r="P21" s="79">
        <f t="shared" si="1"/>
        <v>214</v>
      </c>
      <c r="Q21" s="79">
        <f t="shared" si="1"/>
        <v>223</v>
      </c>
      <c r="R21" s="79">
        <f t="shared" si="1"/>
        <v>191</v>
      </c>
      <c r="S21" s="80">
        <f t="shared" si="1"/>
        <v>367</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1024</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v>932</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268" t="s">
        <v>85</v>
      </c>
      <c r="C70" s="130">
        <v>47</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270" t="s">
        <v>86</v>
      </c>
      <c r="C71" s="132">
        <v>3</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v>20</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v>8</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v>12</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v>1</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v>1</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3</v>
      </c>
      <c r="D83" s="71"/>
      <c r="E83" s="142"/>
      <c r="F83" s="115">
        <v>2</v>
      </c>
      <c r="G83" s="116"/>
      <c r="H83" s="71">
        <v>1</v>
      </c>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42"/>
      <c r="B89" s="141" t="s">
        <v>112</v>
      </c>
      <c r="C89" s="49">
        <f>SUM(F89:K89)</f>
        <v>0</v>
      </c>
      <c r="D89" s="56"/>
      <c r="E89" s="56"/>
      <c r="F89" s="50"/>
      <c r="G89" s="51"/>
      <c r="H89" s="51"/>
      <c r="I89" s="51"/>
      <c r="J89" s="51"/>
      <c r="K89" s="51"/>
      <c r="L89" s="56"/>
      <c r="M89" s="57"/>
      <c r="N89" s="56"/>
      <c r="O89" s="54"/>
      <c r="P89" s="88"/>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t="str">
        <f>IF($C89=0,"",IF($P89="",IF($C89="","",1),0))</f>
        <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3</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9</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8</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3</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2</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2</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2</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18</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79</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39</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165</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v>182</v>
      </c>
      <c r="F115" s="96">
        <v>182</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v>216</v>
      </c>
      <c r="F118" s="96">
        <v>216</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271" t="s">
        <v>149</v>
      </c>
      <c r="C123" s="100">
        <v>216</v>
      </c>
      <c r="D123" s="181">
        <v>216</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v>182</v>
      </c>
      <c r="D124" s="183">
        <v>182</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264"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268" t="s">
        <v>167</v>
      </c>
      <c r="D140" s="215"/>
      <c r="E140" s="211"/>
      <c r="F140" s="211"/>
      <c r="G140" s="211"/>
      <c r="H140" s="211"/>
      <c r="M140" s="211"/>
      <c r="N140" s="211"/>
      <c r="O140" s="212"/>
      <c r="BL140" s="187"/>
      <c r="CA140" s="187"/>
    </row>
    <row r="141" spans="1:79" s="174" customFormat="1" ht="21" x14ac:dyDescent="0.2">
      <c r="A141" s="313"/>
      <c r="B141" s="314"/>
      <c r="C141" s="269"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55540</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B8" sqref="B8:B9"/>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",[12]NOMBRE!B2," - ","( ",[12]NOMBRE!C2,[12]NOMBRE!D2,[12]NOMBRE!E2,[12]NOMBRE!F2,[12]NOMBRE!G2,"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6"/>
      <c r="E3" s="2"/>
      <c r="F3" s="2"/>
      <c r="G3" s="2"/>
      <c r="H3" s="2"/>
      <c r="I3" s="2"/>
      <c r="J3" s="2"/>
      <c r="K3" s="2"/>
      <c r="O3" s="4"/>
      <c r="BL3" s="5"/>
      <c r="CA3" s="5"/>
    </row>
    <row r="4" spans="1:79" s="3" customFormat="1" ht="12.75" customHeight="1" x14ac:dyDescent="0.2">
      <c r="A4" s="1" t="str">
        <f>CONCATENATE("MES: ",[12]NOMBRE!B6," - ","( ",[12]NOMBRE!C6,[12]NOMBRE!D6," )")</f>
        <v>MES: NOVIEMBRE - ( 11 )</v>
      </c>
      <c r="B4" s="2"/>
      <c r="C4" s="2"/>
      <c r="D4" s="2"/>
      <c r="E4" s="2"/>
      <c r="F4" s="2"/>
      <c r="G4" s="2"/>
      <c r="H4" s="2"/>
      <c r="I4" s="2"/>
      <c r="J4" s="2"/>
      <c r="K4" s="2"/>
      <c r="O4" s="4"/>
      <c r="BL4" s="5"/>
      <c r="CA4" s="5"/>
    </row>
    <row r="5" spans="1:79" s="3" customFormat="1" ht="12.75" customHeight="1" x14ac:dyDescent="0.2">
      <c r="A5" s="7" t="str">
        <f>CONCATENATE("AÑO: ",[12]NOMBRE!B7)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5563</v>
      </c>
      <c r="C10" s="27">
        <v>1185</v>
      </c>
      <c r="D10" s="27">
        <v>595</v>
      </c>
      <c r="E10" s="28">
        <v>459</v>
      </c>
      <c r="F10" s="28">
        <v>363</v>
      </c>
      <c r="G10" s="28">
        <v>231</v>
      </c>
      <c r="H10" s="28">
        <v>247</v>
      </c>
      <c r="I10" s="28">
        <v>225</v>
      </c>
      <c r="J10" s="28">
        <v>211</v>
      </c>
      <c r="K10" s="28">
        <v>213</v>
      </c>
      <c r="L10" s="28">
        <v>242</v>
      </c>
      <c r="M10" s="28">
        <v>275</v>
      </c>
      <c r="N10" s="28">
        <v>224</v>
      </c>
      <c r="O10" s="28">
        <v>209</v>
      </c>
      <c r="P10" s="28">
        <v>207</v>
      </c>
      <c r="Q10" s="28">
        <v>220</v>
      </c>
      <c r="R10" s="28">
        <v>182</v>
      </c>
      <c r="S10" s="29">
        <v>275</v>
      </c>
      <c r="T10" s="30">
        <v>2840</v>
      </c>
      <c r="U10" s="31">
        <v>2723</v>
      </c>
      <c r="V10" s="32">
        <v>5215</v>
      </c>
      <c r="W10" s="30">
        <v>168</v>
      </c>
      <c r="X10" s="28">
        <v>126</v>
      </c>
      <c r="Y10" s="28">
        <v>154</v>
      </c>
      <c r="Z10" s="31">
        <v>720</v>
      </c>
      <c r="AA10" s="31">
        <v>31</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529</v>
      </c>
      <c r="C11" s="41"/>
      <c r="D11" s="41"/>
      <c r="E11" s="42">
        <v>4</v>
      </c>
      <c r="F11" s="42">
        <v>82</v>
      </c>
      <c r="G11" s="42">
        <v>129</v>
      </c>
      <c r="H11" s="42">
        <v>115</v>
      </c>
      <c r="I11" s="42">
        <v>84</v>
      </c>
      <c r="J11" s="42">
        <v>46</v>
      </c>
      <c r="K11" s="42">
        <v>32</v>
      </c>
      <c r="L11" s="42">
        <v>22</v>
      </c>
      <c r="M11" s="42">
        <v>8</v>
      </c>
      <c r="N11" s="42">
        <v>5</v>
      </c>
      <c r="O11" s="42"/>
      <c r="P11" s="42">
        <v>2</v>
      </c>
      <c r="Q11" s="42"/>
      <c r="R11" s="42"/>
      <c r="S11" s="43"/>
      <c r="T11" s="44"/>
      <c r="U11" s="45">
        <v>529</v>
      </c>
      <c r="V11" s="46">
        <v>511</v>
      </c>
      <c r="W11" s="47">
        <v>5</v>
      </c>
      <c r="X11" s="42">
        <v>6</v>
      </c>
      <c r="Y11" s="42">
        <v>2</v>
      </c>
      <c r="Z11" s="45">
        <v>63</v>
      </c>
      <c r="AA11" s="45">
        <v>6</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240</v>
      </c>
      <c r="C12" s="50"/>
      <c r="D12" s="50"/>
      <c r="E12" s="51">
        <v>2</v>
      </c>
      <c r="F12" s="51">
        <v>39</v>
      </c>
      <c r="G12" s="51">
        <v>48</v>
      </c>
      <c r="H12" s="51">
        <v>46</v>
      </c>
      <c r="I12" s="51">
        <v>35</v>
      </c>
      <c r="J12" s="51">
        <v>35</v>
      </c>
      <c r="K12" s="51">
        <v>14</v>
      </c>
      <c r="L12" s="51">
        <v>7</v>
      </c>
      <c r="M12" s="51">
        <v>6</v>
      </c>
      <c r="N12" s="51">
        <v>4</v>
      </c>
      <c r="O12" s="51">
        <v>1</v>
      </c>
      <c r="P12" s="51"/>
      <c r="Q12" s="51">
        <v>1</v>
      </c>
      <c r="R12" s="51">
        <v>2</v>
      </c>
      <c r="S12" s="52"/>
      <c r="T12" s="53"/>
      <c r="U12" s="54">
        <v>240</v>
      </c>
      <c r="V12" s="55">
        <v>236</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77"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15</v>
      </c>
      <c r="C15" s="30">
        <v>1</v>
      </c>
      <c r="D15" s="28"/>
      <c r="E15" s="28"/>
      <c r="F15" s="28">
        <v>1</v>
      </c>
      <c r="G15" s="28"/>
      <c r="H15" s="28"/>
      <c r="I15" s="28">
        <v>1</v>
      </c>
      <c r="J15" s="28">
        <v>1</v>
      </c>
      <c r="K15" s="28">
        <v>2</v>
      </c>
      <c r="L15" s="28"/>
      <c r="M15" s="28">
        <v>1</v>
      </c>
      <c r="N15" s="28">
        <v>1</v>
      </c>
      <c r="O15" s="28"/>
      <c r="P15" s="28">
        <v>2</v>
      </c>
      <c r="Q15" s="28">
        <v>2</v>
      </c>
      <c r="R15" s="28"/>
      <c r="S15" s="31">
        <v>3</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82</v>
      </c>
      <c r="C16" s="66">
        <v>7</v>
      </c>
      <c r="D16" s="67"/>
      <c r="E16" s="67"/>
      <c r="F16" s="67">
        <v>2</v>
      </c>
      <c r="G16" s="67">
        <v>2</v>
      </c>
      <c r="H16" s="67"/>
      <c r="I16" s="67">
        <v>4</v>
      </c>
      <c r="J16" s="67">
        <v>2</v>
      </c>
      <c r="K16" s="67">
        <v>4</v>
      </c>
      <c r="L16" s="67">
        <v>5</v>
      </c>
      <c r="M16" s="67">
        <v>6</v>
      </c>
      <c r="N16" s="67">
        <v>5</v>
      </c>
      <c r="O16" s="67">
        <v>5</v>
      </c>
      <c r="P16" s="67">
        <v>7</v>
      </c>
      <c r="Q16" s="67">
        <v>11</v>
      </c>
      <c r="R16" s="67">
        <v>8</v>
      </c>
      <c r="S16" s="68">
        <v>14</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3641</v>
      </c>
      <c r="C17" s="66">
        <v>715</v>
      </c>
      <c r="D17" s="67">
        <v>240</v>
      </c>
      <c r="E17" s="67">
        <v>162</v>
      </c>
      <c r="F17" s="67">
        <v>225</v>
      </c>
      <c r="G17" s="67">
        <v>170</v>
      </c>
      <c r="H17" s="67">
        <v>185</v>
      </c>
      <c r="I17" s="67">
        <v>164</v>
      </c>
      <c r="J17" s="67">
        <v>152</v>
      </c>
      <c r="K17" s="67">
        <v>152</v>
      </c>
      <c r="L17" s="67">
        <v>172</v>
      </c>
      <c r="M17" s="67">
        <v>216</v>
      </c>
      <c r="N17" s="67">
        <v>172</v>
      </c>
      <c r="O17" s="67">
        <v>165</v>
      </c>
      <c r="P17" s="67">
        <v>167</v>
      </c>
      <c r="Q17" s="67">
        <v>185</v>
      </c>
      <c r="R17" s="67">
        <v>157</v>
      </c>
      <c r="S17" s="68">
        <v>242</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1728</v>
      </c>
      <c r="C18" s="66">
        <v>440</v>
      </c>
      <c r="D18" s="67">
        <v>341</v>
      </c>
      <c r="E18" s="67">
        <v>291</v>
      </c>
      <c r="F18" s="67">
        <v>122</v>
      </c>
      <c r="G18" s="67">
        <v>55</v>
      </c>
      <c r="H18" s="67">
        <v>55</v>
      </c>
      <c r="I18" s="67">
        <v>52</v>
      </c>
      <c r="J18" s="67">
        <v>51</v>
      </c>
      <c r="K18" s="67">
        <v>48</v>
      </c>
      <c r="L18" s="67">
        <v>60</v>
      </c>
      <c r="M18" s="67">
        <v>48</v>
      </c>
      <c r="N18" s="67">
        <v>45</v>
      </c>
      <c r="O18" s="67">
        <v>37</v>
      </c>
      <c r="P18" s="67">
        <v>30</v>
      </c>
      <c r="Q18" s="67">
        <v>22</v>
      </c>
      <c r="R18" s="67">
        <v>16</v>
      </c>
      <c r="S18" s="68">
        <v>15</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96</v>
      </c>
      <c r="C19" s="71">
        <v>21</v>
      </c>
      <c r="D19" s="72">
        <v>14</v>
      </c>
      <c r="E19" s="72">
        <v>6</v>
      </c>
      <c r="F19" s="72">
        <v>13</v>
      </c>
      <c r="G19" s="72">
        <v>4</v>
      </c>
      <c r="H19" s="72">
        <v>7</v>
      </c>
      <c r="I19" s="72">
        <v>4</v>
      </c>
      <c r="J19" s="72">
        <v>5</v>
      </c>
      <c r="K19" s="72">
        <v>7</v>
      </c>
      <c r="L19" s="72">
        <v>5</v>
      </c>
      <c r="M19" s="72">
        <v>4</v>
      </c>
      <c r="N19" s="72">
        <v>1</v>
      </c>
      <c r="O19" s="72">
        <v>2</v>
      </c>
      <c r="P19" s="72">
        <v>1</v>
      </c>
      <c r="Q19" s="72"/>
      <c r="R19" s="72">
        <v>1</v>
      </c>
      <c r="S19" s="73">
        <v>1</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v>1</v>
      </c>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5563</v>
      </c>
      <c r="C21" s="78">
        <f>SUM(C15:C20)</f>
        <v>1185</v>
      </c>
      <c r="D21" s="79">
        <f>SUM(D15:D20)</f>
        <v>595</v>
      </c>
      <c r="E21" s="79">
        <f>SUM(E15:E20)</f>
        <v>459</v>
      </c>
      <c r="F21" s="79">
        <f t="shared" ref="F21:S21" si="1">SUM(F15:F20)</f>
        <v>363</v>
      </c>
      <c r="G21" s="79">
        <f t="shared" si="1"/>
        <v>231</v>
      </c>
      <c r="H21" s="79">
        <f t="shared" si="1"/>
        <v>247</v>
      </c>
      <c r="I21" s="79">
        <f t="shared" si="1"/>
        <v>225</v>
      </c>
      <c r="J21" s="79">
        <f t="shared" si="1"/>
        <v>211</v>
      </c>
      <c r="K21" s="79">
        <f t="shared" si="1"/>
        <v>213</v>
      </c>
      <c r="L21" s="79">
        <f t="shared" si="1"/>
        <v>242</v>
      </c>
      <c r="M21" s="79">
        <f t="shared" si="1"/>
        <v>275</v>
      </c>
      <c r="N21" s="79">
        <f t="shared" si="1"/>
        <v>224</v>
      </c>
      <c r="O21" s="79">
        <f t="shared" si="1"/>
        <v>209</v>
      </c>
      <c r="P21" s="79">
        <f t="shared" si="1"/>
        <v>207</v>
      </c>
      <c r="Q21" s="79">
        <f t="shared" si="1"/>
        <v>220</v>
      </c>
      <c r="R21" s="79">
        <f t="shared" si="1"/>
        <v>182</v>
      </c>
      <c r="S21" s="80">
        <f t="shared" si="1"/>
        <v>275</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77" t="s">
        <v>4</v>
      </c>
      <c r="C28" s="277" t="s">
        <v>56</v>
      </c>
      <c r="D28" s="277" t="s">
        <v>57</v>
      </c>
      <c r="E28" s="277"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83"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277"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988</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v>913</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280" t="s">
        <v>85</v>
      </c>
      <c r="C70" s="130">
        <v>33</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282" t="s">
        <v>86</v>
      </c>
      <c r="C71" s="132"/>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v>20</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v>7</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v>10</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v>2</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v>3</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5</v>
      </c>
      <c r="D83" s="71"/>
      <c r="E83" s="142">
        <v>1</v>
      </c>
      <c r="F83" s="115">
        <v>2</v>
      </c>
      <c r="G83" s="116"/>
      <c r="H83" s="71">
        <v>1</v>
      </c>
      <c r="I83" s="73">
        <v>1</v>
      </c>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1</v>
      </c>
      <c r="D84" s="75">
        <v>1</v>
      </c>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4"/>
      <c r="B87" s="275"/>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42"/>
      <c r="B89" s="141" t="s">
        <v>112</v>
      </c>
      <c r="C89" s="49">
        <f>SUM(F89:K89)</f>
        <v>0</v>
      </c>
      <c r="D89" s="56"/>
      <c r="E89" s="56"/>
      <c r="F89" s="50"/>
      <c r="G89" s="51"/>
      <c r="H89" s="51"/>
      <c r="I89" s="51"/>
      <c r="J89" s="51"/>
      <c r="K89" s="51"/>
      <c r="L89" s="56"/>
      <c r="M89" s="57"/>
      <c r="N89" s="56"/>
      <c r="O89" s="54"/>
      <c r="P89" s="88"/>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t="str">
        <f>IF($C89=0,"",IF($P89="",IF($C89="","",1),0))</f>
        <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2</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8</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6</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2</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2</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2</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4</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16</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79</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31</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152</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27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77"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276" t="s">
        <v>45</v>
      </c>
      <c r="F110" s="277" t="s">
        <v>7</v>
      </c>
      <c r="G110" s="277"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v>174</v>
      </c>
      <c r="F115" s="96">
        <v>174</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v>195</v>
      </c>
      <c r="F118" s="96">
        <v>195</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277" t="s">
        <v>4</v>
      </c>
      <c r="D122" s="277" t="s">
        <v>7</v>
      </c>
      <c r="E122" s="277"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278" t="s">
        <v>149</v>
      </c>
      <c r="C123" s="100">
        <v>195</v>
      </c>
      <c r="D123" s="181">
        <v>195</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v>173</v>
      </c>
      <c r="D124" s="183">
        <v>173</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v>1</v>
      </c>
      <c r="D125" s="146">
        <v>1</v>
      </c>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278"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277"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79"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280" t="s">
        <v>167</v>
      </c>
      <c r="D140" s="215"/>
      <c r="E140" s="211"/>
      <c r="F140" s="211"/>
      <c r="G140" s="211"/>
      <c r="H140" s="211"/>
      <c r="M140" s="211"/>
      <c r="N140" s="211"/>
      <c r="O140" s="212"/>
      <c r="BL140" s="187"/>
      <c r="CA140" s="187"/>
    </row>
    <row r="141" spans="1:79" s="174" customFormat="1" ht="21" x14ac:dyDescent="0.2">
      <c r="A141" s="313"/>
      <c r="B141" s="314"/>
      <c r="C141" s="281"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52259</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sqref="A1:XFD1048576"/>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",[1]NOMBRE!B2," - ","( ",[1]NOMBRE!C2,[1]NOMBRE!D2,[1]NOMBRE!E2,[1]NOMBRE!F2,[1]NOMBRE!G2," )")</f>
        <v>COMUNA:  - (  )</v>
      </c>
      <c r="B2" s="2"/>
      <c r="C2" s="2"/>
      <c r="D2" s="2"/>
      <c r="E2" s="2"/>
      <c r="F2" s="2"/>
      <c r="G2" s="2"/>
      <c r="H2" s="2"/>
      <c r="I2" s="2"/>
      <c r="J2" s="2"/>
      <c r="K2" s="2"/>
      <c r="O2" s="4"/>
      <c r="BL2" s="5"/>
      <c r="CA2" s="5"/>
    </row>
    <row r="3" spans="1:79" s="3" customFormat="1" ht="12.75" customHeight="1" x14ac:dyDescent="0.2">
      <c r="A3" s="1" t="str">
        <f>CONCATENATE("ESTABLECIMIENTO/ESTRATEGIA: ",[1]NOMBRE!B3," - ","( ",[1]NOMBRE!C3,[1]NOMBRE!D3,[1]NOMBRE!E3,[1]NOMBRE!F3,[1]NOMBRE!G3,[1]NOMBRE!H3," )")</f>
        <v>ESTABLECIMIENTO/ESTRATEGIA:  - (  )</v>
      </c>
      <c r="B3" s="2"/>
      <c r="C3" s="2"/>
      <c r="D3" s="6"/>
      <c r="E3" s="2"/>
      <c r="F3" s="2"/>
      <c r="G3" s="2"/>
      <c r="H3" s="2"/>
      <c r="I3" s="2"/>
      <c r="J3" s="2"/>
      <c r="K3" s="2"/>
      <c r="O3" s="4"/>
      <c r="BL3" s="5"/>
      <c r="CA3" s="5"/>
    </row>
    <row r="4" spans="1:79" s="3" customFormat="1" ht="12.75" customHeight="1" x14ac:dyDescent="0.2">
      <c r="A4" s="1" t="str">
        <f>CONCATENATE("MES: ",[1]NOMBRE!B6," - ","( ",[1]NOMBRE!C6,[1]NOMBRE!D6," )")</f>
        <v>MES:  - (  )</v>
      </c>
      <c r="B4" s="2"/>
      <c r="C4" s="2"/>
      <c r="D4" s="2"/>
      <c r="E4" s="2"/>
      <c r="F4" s="2"/>
      <c r="G4" s="2"/>
      <c r="H4" s="2"/>
      <c r="I4" s="2"/>
      <c r="J4" s="2"/>
      <c r="K4" s="2"/>
      <c r="O4" s="4"/>
      <c r="BL4" s="5"/>
      <c r="CA4" s="5"/>
    </row>
    <row r="5" spans="1:79" s="3" customFormat="1" ht="12.75" customHeight="1" x14ac:dyDescent="0.2">
      <c r="A5" s="7" t="str">
        <f>CONCATENATE("AÑO: ",[1]NOMBRE!B7)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0</v>
      </c>
      <c r="C10" s="27"/>
      <c r="D10" s="27"/>
      <c r="E10" s="28"/>
      <c r="F10" s="28"/>
      <c r="G10" s="28"/>
      <c r="H10" s="28"/>
      <c r="I10" s="28"/>
      <c r="J10" s="28"/>
      <c r="K10" s="28"/>
      <c r="L10" s="28"/>
      <c r="M10" s="28"/>
      <c r="N10" s="28"/>
      <c r="O10" s="28"/>
      <c r="P10" s="28"/>
      <c r="Q10" s="28"/>
      <c r="R10" s="28"/>
      <c r="S10" s="29"/>
      <c r="T10" s="30"/>
      <c r="U10" s="31"/>
      <c r="V10" s="32"/>
      <c r="W10" s="30"/>
      <c r="X10" s="28"/>
      <c r="Y10" s="28"/>
      <c r="Z10" s="31"/>
      <c r="AA10" s="31"/>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t="str">
        <f>IF($B10=0,"",IF($V10="",IF($B10="","",1),0))</f>
        <v/>
      </c>
      <c r="BW10" s="37" t="str">
        <f>IF(B10=0,"",IF(AND(B10&lt;&gt;0,W10="",X10="",Y10="",Z10=""),1,0))</f>
        <v/>
      </c>
      <c r="BX10" s="38"/>
      <c r="CA10" s="11"/>
    </row>
    <row r="11" spans="1:79" s="15" customFormat="1" ht="21.75" customHeight="1" x14ac:dyDescent="0.15">
      <c r="A11" s="39" t="s">
        <v>35</v>
      </c>
      <c r="B11" s="40">
        <f>SUM(C11:S11)</f>
        <v>0</v>
      </c>
      <c r="C11" s="41"/>
      <c r="D11" s="41"/>
      <c r="E11" s="42"/>
      <c r="F11" s="42"/>
      <c r="G11" s="42"/>
      <c r="H11" s="42"/>
      <c r="I11" s="42"/>
      <c r="J11" s="42"/>
      <c r="K11" s="42"/>
      <c r="L11" s="42"/>
      <c r="M11" s="42"/>
      <c r="N11" s="42"/>
      <c r="O11" s="42"/>
      <c r="P11" s="42"/>
      <c r="Q11" s="42"/>
      <c r="R11" s="42"/>
      <c r="S11" s="43"/>
      <c r="T11" s="44"/>
      <c r="U11" s="45"/>
      <c r="V11" s="46"/>
      <c r="W11" s="47"/>
      <c r="X11" s="42"/>
      <c r="Y11" s="42"/>
      <c r="Z11" s="45"/>
      <c r="AA11" s="45"/>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t="str">
        <f>IF($B11=0,"",IF($V11="",IF($B11="","",1),0))</f>
        <v/>
      </c>
      <c r="BW11" s="37" t="str">
        <f>IF(B11=0,"",IF(AND(B11&lt;&gt;0,W11="",X11="",Y11="",Z11=""),1,0))</f>
        <v/>
      </c>
      <c r="BX11" s="38"/>
      <c r="CA11" s="11"/>
    </row>
    <row r="12" spans="1:79" s="15" customFormat="1" ht="15.75" customHeight="1" x14ac:dyDescent="0.15">
      <c r="A12" s="48" t="s">
        <v>36</v>
      </c>
      <c r="B12" s="49">
        <f>SUM(C12:S12)</f>
        <v>0</v>
      </c>
      <c r="C12" s="50"/>
      <c r="D12" s="50"/>
      <c r="E12" s="51"/>
      <c r="F12" s="51"/>
      <c r="G12" s="51"/>
      <c r="H12" s="51"/>
      <c r="I12" s="51"/>
      <c r="J12" s="51"/>
      <c r="K12" s="51"/>
      <c r="L12" s="51"/>
      <c r="M12" s="51"/>
      <c r="N12" s="51"/>
      <c r="O12" s="51"/>
      <c r="P12" s="51"/>
      <c r="Q12" s="51"/>
      <c r="R12" s="51"/>
      <c r="S12" s="52"/>
      <c r="T12" s="53"/>
      <c r="U12" s="54"/>
      <c r="V12" s="55"/>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t="str">
        <f>IF($B12=0,"",IF($V12="",IF($B12="","",1),0))</f>
        <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62"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0</v>
      </c>
      <c r="C15" s="30"/>
      <c r="D15" s="28"/>
      <c r="E15" s="28"/>
      <c r="F15" s="28"/>
      <c r="G15" s="28"/>
      <c r="H15" s="28"/>
      <c r="I15" s="28"/>
      <c r="J15" s="28"/>
      <c r="K15" s="28"/>
      <c r="L15" s="28"/>
      <c r="M15" s="28"/>
      <c r="N15" s="28"/>
      <c r="O15" s="28"/>
      <c r="P15" s="28"/>
      <c r="Q15" s="28"/>
      <c r="R15" s="28"/>
      <c r="S15" s="31"/>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0</v>
      </c>
      <c r="C16" s="66"/>
      <c r="D16" s="67"/>
      <c r="E16" s="67"/>
      <c r="F16" s="67"/>
      <c r="G16" s="67"/>
      <c r="H16" s="67"/>
      <c r="I16" s="67"/>
      <c r="J16" s="67"/>
      <c r="K16" s="67"/>
      <c r="L16" s="67"/>
      <c r="M16" s="67"/>
      <c r="N16" s="67"/>
      <c r="O16" s="67"/>
      <c r="P16" s="67"/>
      <c r="Q16" s="67"/>
      <c r="R16" s="67"/>
      <c r="S16" s="68"/>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0</v>
      </c>
      <c r="C17" s="66"/>
      <c r="D17" s="67"/>
      <c r="E17" s="67"/>
      <c r="F17" s="67"/>
      <c r="G17" s="67"/>
      <c r="H17" s="67"/>
      <c r="I17" s="67"/>
      <c r="J17" s="67"/>
      <c r="K17" s="67"/>
      <c r="L17" s="67"/>
      <c r="M17" s="67"/>
      <c r="N17" s="67"/>
      <c r="O17" s="67"/>
      <c r="P17" s="67"/>
      <c r="Q17" s="67"/>
      <c r="R17" s="67"/>
      <c r="S17" s="68"/>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0</v>
      </c>
      <c r="C18" s="66"/>
      <c r="D18" s="67"/>
      <c r="E18" s="67"/>
      <c r="F18" s="67"/>
      <c r="G18" s="67"/>
      <c r="H18" s="67"/>
      <c r="I18" s="67"/>
      <c r="J18" s="67"/>
      <c r="K18" s="67"/>
      <c r="L18" s="67"/>
      <c r="M18" s="67"/>
      <c r="N18" s="67"/>
      <c r="O18" s="67"/>
      <c r="P18" s="67"/>
      <c r="Q18" s="67"/>
      <c r="R18" s="67"/>
      <c r="S18" s="68"/>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0</v>
      </c>
      <c r="C19" s="71"/>
      <c r="D19" s="72"/>
      <c r="E19" s="72"/>
      <c r="F19" s="72"/>
      <c r="G19" s="72"/>
      <c r="H19" s="72"/>
      <c r="I19" s="72"/>
      <c r="J19" s="72"/>
      <c r="K19" s="72"/>
      <c r="L19" s="72"/>
      <c r="M19" s="72"/>
      <c r="N19" s="72"/>
      <c r="O19" s="72"/>
      <c r="P19" s="72"/>
      <c r="Q19" s="72"/>
      <c r="R19" s="72"/>
      <c r="S19" s="73"/>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0</v>
      </c>
      <c r="C20" s="75"/>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0</v>
      </c>
      <c r="C21" s="78">
        <f>SUM(C15:C20)</f>
        <v>0</v>
      </c>
      <c r="D21" s="79">
        <f>SUM(D15:D20)</f>
        <v>0</v>
      </c>
      <c r="E21" s="79">
        <f>SUM(E15:E20)</f>
        <v>0</v>
      </c>
      <c r="F21" s="79">
        <f t="shared" ref="F21:S21" si="1">SUM(F15:F20)</f>
        <v>0</v>
      </c>
      <c r="G21" s="79">
        <f t="shared" si="1"/>
        <v>0</v>
      </c>
      <c r="H21" s="79">
        <f t="shared" si="1"/>
        <v>0</v>
      </c>
      <c r="I21" s="79">
        <f t="shared" si="1"/>
        <v>0</v>
      </c>
      <c r="J21" s="79">
        <f t="shared" si="1"/>
        <v>0</v>
      </c>
      <c r="K21" s="79">
        <f t="shared" si="1"/>
        <v>0</v>
      </c>
      <c r="L21" s="79">
        <f t="shared" si="1"/>
        <v>0</v>
      </c>
      <c r="M21" s="79">
        <f t="shared" si="1"/>
        <v>0</v>
      </c>
      <c r="N21" s="79">
        <f t="shared" si="1"/>
        <v>0</v>
      </c>
      <c r="O21" s="79">
        <f t="shared" si="1"/>
        <v>0</v>
      </c>
      <c r="P21" s="79">
        <f t="shared" si="1"/>
        <v>0</v>
      </c>
      <c r="Q21" s="79">
        <f t="shared" si="1"/>
        <v>0</v>
      </c>
      <c r="R21" s="79">
        <f t="shared" si="1"/>
        <v>0</v>
      </c>
      <c r="S21" s="80">
        <f t="shared" si="1"/>
        <v>0</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62" t="s">
        <v>4</v>
      </c>
      <c r="C28" s="62" t="s">
        <v>56</v>
      </c>
      <c r="D28" s="62" t="s">
        <v>57</v>
      </c>
      <c r="E28" s="62"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101"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62"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0</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129" t="s">
        <v>85</v>
      </c>
      <c r="C70" s="130"/>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131" t="s">
        <v>86</v>
      </c>
      <c r="C71" s="132"/>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148"/>
      <c r="B87" s="149"/>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42"/>
      <c r="B89" s="141" t="s">
        <v>112</v>
      </c>
      <c r="C89" s="49">
        <f>SUM(F89:K89)</f>
        <v>0</v>
      </c>
      <c r="D89" s="56"/>
      <c r="E89" s="56"/>
      <c r="F89" s="50"/>
      <c r="G89" s="51"/>
      <c r="H89" s="51"/>
      <c r="I89" s="51"/>
      <c r="J89" s="51"/>
      <c r="K89" s="51"/>
      <c r="L89" s="56"/>
      <c r="M89" s="57"/>
      <c r="N89" s="56"/>
      <c r="O89" s="54"/>
      <c r="P89" s="88"/>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t="str">
        <f>IF($C89=0,"",IF($P89="",IF($C89="","",1),0))</f>
        <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0</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169"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62"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169" t="s">
        <v>45</v>
      </c>
      <c r="F110" s="62" t="s">
        <v>7</v>
      </c>
      <c r="G110" s="62"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c r="F115" s="96"/>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t="str">
        <f t="shared" si="7"/>
        <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c r="F118" s="96"/>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t="str">
        <f t="shared" si="7"/>
        <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62" t="s">
        <v>4</v>
      </c>
      <c r="D122" s="62" t="s">
        <v>7</v>
      </c>
      <c r="E122" s="62"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180" t="s">
        <v>149</v>
      </c>
      <c r="C123" s="100"/>
      <c r="D123" s="181"/>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c r="D124" s="183"/>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180"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62"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13"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129" t="s">
        <v>167</v>
      </c>
      <c r="D140" s="215"/>
      <c r="E140" s="211"/>
      <c r="F140" s="211"/>
      <c r="G140" s="211"/>
      <c r="H140" s="211"/>
      <c r="M140" s="211"/>
      <c r="N140" s="211"/>
      <c r="O140" s="212"/>
      <c r="BL140" s="187"/>
      <c r="CA140" s="187"/>
    </row>
    <row r="141" spans="1:79" s="174" customFormat="1" ht="21" x14ac:dyDescent="0.2">
      <c r="A141" s="313"/>
      <c r="B141" s="314"/>
      <c r="C141" s="216"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0</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topLeftCell="A97" workbookViewId="0">
      <selection activeCell="A6" sqref="A6:O6"/>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",[2]NOMBRE!B2," - ","( ",[2]NOMBRE!C2,[2]NOMBRE!D2,[2]NOMBRE!E2,[2]NOMBRE!F2,[2]NOMBRE!G2,"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",[2]NOMBRE!B3," - ","( ",[2]NOMBRE!C3,[2]NOMBRE!D3,[2]NOMBRE!E3,[2]NOMBRE!F3,[2]NOMBRE!G3,[2]NOMBRE!H3,"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",[2]NOMBRE!B6," - ","( ",[2]NOMBRE!C6,[2]NOMBRE!D6," )")</f>
        <v>MES: ENERO - ( 01 )</v>
      </c>
      <c r="B4" s="2"/>
      <c r="C4" s="2"/>
      <c r="D4" s="2"/>
      <c r="E4" s="2"/>
      <c r="F4" s="2"/>
      <c r="G4" s="2"/>
      <c r="H4" s="2"/>
      <c r="I4" s="2"/>
      <c r="J4" s="2"/>
      <c r="K4" s="2"/>
      <c r="O4" s="4"/>
      <c r="BL4" s="5"/>
      <c r="CA4" s="5"/>
    </row>
    <row r="5" spans="1:79" s="3" customFormat="1" ht="12.75" customHeight="1" x14ac:dyDescent="0.2">
      <c r="A5" s="7" t="str">
        <f>CONCATENATE("AÑO: ",[2]NOMBRE!B7)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6042</v>
      </c>
      <c r="C10" s="27">
        <v>1188</v>
      </c>
      <c r="D10" s="27">
        <v>432</v>
      </c>
      <c r="E10" s="28">
        <v>288</v>
      </c>
      <c r="F10" s="28">
        <v>326</v>
      </c>
      <c r="G10" s="28">
        <v>377</v>
      </c>
      <c r="H10" s="28">
        <v>350</v>
      </c>
      <c r="I10" s="28">
        <v>283</v>
      </c>
      <c r="J10" s="28">
        <v>260</v>
      </c>
      <c r="K10" s="28">
        <v>286</v>
      </c>
      <c r="L10" s="28">
        <v>324</v>
      </c>
      <c r="M10" s="28">
        <v>321</v>
      </c>
      <c r="N10" s="28">
        <v>283</v>
      </c>
      <c r="O10" s="28">
        <v>275</v>
      </c>
      <c r="P10" s="28">
        <v>266</v>
      </c>
      <c r="Q10" s="28">
        <v>236</v>
      </c>
      <c r="R10" s="28">
        <v>231</v>
      </c>
      <c r="S10" s="29">
        <v>316</v>
      </c>
      <c r="T10" s="30">
        <v>3019</v>
      </c>
      <c r="U10" s="31">
        <v>3023</v>
      </c>
      <c r="V10" s="32">
        <v>5554</v>
      </c>
      <c r="W10" s="30">
        <v>152</v>
      </c>
      <c r="X10" s="28">
        <v>87</v>
      </c>
      <c r="Y10" s="28">
        <v>169</v>
      </c>
      <c r="Z10" s="31">
        <v>687</v>
      </c>
      <c r="AA10" s="31">
        <v>133</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685</v>
      </c>
      <c r="C11" s="41"/>
      <c r="D11" s="41">
        <v>1</v>
      </c>
      <c r="E11" s="42">
        <v>9</v>
      </c>
      <c r="F11" s="42">
        <v>96</v>
      </c>
      <c r="G11" s="42">
        <v>175</v>
      </c>
      <c r="H11" s="42">
        <v>142</v>
      </c>
      <c r="I11" s="42">
        <v>92</v>
      </c>
      <c r="J11" s="42">
        <v>78</v>
      </c>
      <c r="K11" s="42">
        <v>43</v>
      </c>
      <c r="L11" s="42">
        <v>27</v>
      </c>
      <c r="M11" s="42">
        <v>13</v>
      </c>
      <c r="N11" s="42">
        <v>4</v>
      </c>
      <c r="O11" s="42">
        <v>2</v>
      </c>
      <c r="P11" s="42"/>
      <c r="Q11" s="42">
        <v>2</v>
      </c>
      <c r="R11" s="42">
        <v>1</v>
      </c>
      <c r="S11" s="43"/>
      <c r="T11" s="44"/>
      <c r="U11" s="45">
        <v>685</v>
      </c>
      <c r="V11" s="46">
        <v>654</v>
      </c>
      <c r="W11" s="47">
        <v>9</v>
      </c>
      <c r="X11" s="42">
        <v>9</v>
      </c>
      <c r="Y11" s="42">
        <v>7</v>
      </c>
      <c r="Z11" s="45">
        <v>69</v>
      </c>
      <c r="AA11" s="45">
        <v>21</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280</v>
      </c>
      <c r="C12" s="50"/>
      <c r="D12" s="50"/>
      <c r="E12" s="51">
        <v>1</v>
      </c>
      <c r="F12" s="51">
        <v>44</v>
      </c>
      <c r="G12" s="51">
        <v>79</v>
      </c>
      <c r="H12" s="51">
        <v>51</v>
      </c>
      <c r="I12" s="51">
        <v>54</v>
      </c>
      <c r="J12" s="51">
        <v>23</v>
      </c>
      <c r="K12" s="51">
        <v>11</v>
      </c>
      <c r="L12" s="51">
        <v>8</v>
      </c>
      <c r="M12" s="51">
        <v>2</v>
      </c>
      <c r="N12" s="51">
        <v>3</v>
      </c>
      <c r="O12" s="51">
        <v>3</v>
      </c>
      <c r="P12" s="51">
        <v>1</v>
      </c>
      <c r="Q12" s="51"/>
      <c r="R12" s="51"/>
      <c r="S12" s="52"/>
      <c r="T12" s="53"/>
      <c r="U12" s="54">
        <v>280</v>
      </c>
      <c r="V12" s="55">
        <v>280</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121"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14</v>
      </c>
      <c r="C15" s="30"/>
      <c r="D15" s="28"/>
      <c r="E15" s="28"/>
      <c r="F15" s="28">
        <v>1</v>
      </c>
      <c r="G15" s="28">
        <v>2</v>
      </c>
      <c r="H15" s="28">
        <v>1</v>
      </c>
      <c r="I15" s="28"/>
      <c r="J15" s="28">
        <v>1</v>
      </c>
      <c r="K15" s="28"/>
      <c r="L15" s="28"/>
      <c r="M15" s="28"/>
      <c r="N15" s="28">
        <v>1</v>
      </c>
      <c r="O15" s="28">
        <v>1</v>
      </c>
      <c r="P15" s="28">
        <v>3</v>
      </c>
      <c r="Q15" s="28">
        <v>1</v>
      </c>
      <c r="R15" s="28">
        <v>2</v>
      </c>
      <c r="S15" s="31">
        <v>1</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77</v>
      </c>
      <c r="C16" s="66">
        <v>4</v>
      </c>
      <c r="D16" s="67"/>
      <c r="E16" s="67"/>
      <c r="F16" s="67">
        <v>1</v>
      </c>
      <c r="G16" s="67">
        <v>2</v>
      </c>
      <c r="H16" s="67">
        <v>2</v>
      </c>
      <c r="I16" s="67">
        <v>2</v>
      </c>
      <c r="J16" s="67">
        <v>3</v>
      </c>
      <c r="K16" s="67">
        <v>2</v>
      </c>
      <c r="L16" s="67">
        <v>2</v>
      </c>
      <c r="M16" s="67">
        <v>1</v>
      </c>
      <c r="N16" s="67">
        <v>7</v>
      </c>
      <c r="O16" s="67">
        <v>7</v>
      </c>
      <c r="P16" s="67">
        <v>9</v>
      </c>
      <c r="Q16" s="67">
        <v>12</v>
      </c>
      <c r="R16" s="67">
        <v>7</v>
      </c>
      <c r="S16" s="68">
        <v>16</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3371</v>
      </c>
      <c r="C17" s="66">
        <v>594</v>
      </c>
      <c r="D17" s="67">
        <v>163</v>
      </c>
      <c r="E17" s="67">
        <v>111</v>
      </c>
      <c r="F17" s="67">
        <v>163</v>
      </c>
      <c r="G17" s="67">
        <v>176</v>
      </c>
      <c r="H17" s="67">
        <v>182</v>
      </c>
      <c r="I17" s="67">
        <v>150</v>
      </c>
      <c r="J17" s="67">
        <v>143</v>
      </c>
      <c r="K17" s="67">
        <v>163</v>
      </c>
      <c r="L17" s="67">
        <v>189</v>
      </c>
      <c r="M17" s="67">
        <v>192</v>
      </c>
      <c r="N17" s="67">
        <v>176</v>
      </c>
      <c r="O17" s="67">
        <v>166</v>
      </c>
      <c r="P17" s="67">
        <v>201</v>
      </c>
      <c r="Q17" s="67">
        <v>163</v>
      </c>
      <c r="R17" s="67">
        <v>181</v>
      </c>
      <c r="S17" s="68">
        <v>258</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2424</v>
      </c>
      <c r="C18" s="66">
        <v>567</v>
      </c>
      <c r="D18" s="67">
        <v>263</v>
      </c>
      <c r="E18" s="67">
        <v>166</v>
      </c>
      <c r="F18" s="67">
        <v>144</v>
      </c>
      <c r="G18" s="67">
        <v>182</v>
      </c>
      <c r="H18" s="67">
        <v>153</v>
      </c>
      <c r="I18" s="67">
        <v>118</v>
      </c>
      <c r="J18" s="67">
        <v>103</v>
      </c>
      <c r="K18" s="67">
        <v>111</v>
      </c>
      <c r="L18" s="67">
        <v>126</v>
      </c>
      <c r="M18" s="67">
        <v>117</v>
      </c>
      <c r="N18" s="67">
        <v>89</v>
      </c>
      <c r="O18" s="67">
        <v>97</v>
      </c>
      <c r="P18" s="67">
        <v>51</v>
      </c>
      <c r="Q18" s="67">
        <v>58</v>
      </c>
      <c r="R18" s="67">
        <v>39</v>
      </c>
      <c r="S18" s="68">
        <v>40</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155</v>
      </c>
      <c r="C19" s="71">
        <v>23</v>
      </c>
      <c r="D19" s="72">
        <v>6</v>
      </c>
      <c r="E19" s="72">
        <v>11</v>
      </c>
      <c r="F19" s="72">
        <v>17</v>
      </c>
      <c r="G19" s="72">
        <v>15</v>
      </c>
      <c r="H19" s="72">
        <v>12</v>
      </c>
      <c r="I19" s="72">
        <v>13</v>
      </c>
      <c r="J19" s="72">
        <v>9</v>
      </c>
      <c r="K19" s="72">
        <v>10</v>
      </c>
      <c r="L19" s="72">
        <v>7</v>
      </c>
      <c r="M19" s="72">
        <v>11</v>
      </c>
      <c r="N19" s="72">
        <v>10</v>
      </c>
      <c r="O19" s="72">
        <v>4</v>
      </c>
      <c r="P19" s="72">
        <v>2</v>
      </c>
      <c r="Q19" s="72">
        <v>2</v>
      </c>
      <c r="R19" s="72">
        <v>2</v>
      </c>
      <c r="S19" s="73">
        <v>1</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c r="D20" s="51"/>
      <c r="E20" s="51"/>
      <c r="F20" s="51"/>
      <c r="G20" s="51"/>
      <c r="H20" s="51"/>
      <c r="I20" s="51"/>
      <c r="J20" s="51">
        <v>1</v>
      </c>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6042</v>
      </c>
      <c r="C21" s="78">
        <f>SUM(C15:C20)</f>
        <v>1188</v>
      </c>
      <c r="D21" s="79">
        <f>SUM(D15:D20)</f>
        <v>432</v>
      </c>
      <c r="E21" s="79">
        <f>SUM(E15:E20)</f>
        <v>288</v>
      </c>
      <c r="F21" s="79">
        <f t="shared" ref="F21:S21" si="1">SUM(F15:F20)</f>
        <v>326</v>
      </c>
      <c r="G21" s="79">
        <f t="shared" si="1"/>
        <v>377</v>
      </c>
      <c r="H21" s="79">
        <f t="shared" si="1"/>
        <v>350</v>
      </c>
      <c r="I21" s="79">
        <f t="shared" si="1"/>
        <v>283</v>
      </c>
      <c r="J21" s="79">
        <f t="shared" si="1"/>
        <v>260</v>
      </c>
      <c r="K21" s="79">
        <f t="shared" si="1"/>
        <v>286</v>
      </c>
      <c r="L21" s="79">
        <f t="shared" si="1"/>
        <v>324</v>
      </c>
      <c r="M21" s="79">
        <f t="shared" si="1"/>
        <v>321</v>
      </c>
      <c r="N21" s="79">
        <f t="shared" si="1"/>
        <v>283</v>
      </c>
      <c r="O21" s="79">
        <f t="shared" si="1"/>
        <v>275</v>
      </c>
      <c r="P21" s="79">
        <f t="shared" si="1"/>
        <v>266</v>
      </c>
      <c r="Q21" s="79">
        <f t="shared" si="1"/>
        <v>236</v>
      </c>
      <c r="R21" s="79">
        <f t="shared" si="1"/>
        <v>231</v>
      </c>
      <c r="S21" s="80">
        <f t="shared" si="1"/>
        <v>316</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121" t="s">
        <v>4</v>
      </c>
      <c r="C28" s="121" t="s">
        <v>56</v>
      </c>
      <c r="D28" s="121" t="s">
        <v>57</v>
      </c>
      <c r="E28" s="121"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262">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263">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263">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263">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263">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263">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263">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263">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263">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263">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263">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263">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263">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2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121"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1064</v>
      </c>
      <c r="D68" s="122"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v>918</v>
      </c>
      <c r="D69" s="128"/>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175" t="s">
        <v>85</v>
      </c>
      <c r="C70" s="130">
        <v>6</v>
      </c>
      <c r="D70" s="128"/>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176" t="s">
        <v>86</v>
      </c>
      <c r="C71" s="132"/>
      <c r="D71" s="128"/>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v>31</v>
      </c>
      <c r="D72" s="127"/>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v>109</v>
      </c>
      <c r="D73" s="127"/>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c r="D74" s="127"/>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c r="D75" s="127"/>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c r="D76" s="127"/>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2</v>
      </c>
      <c r="D81" s="71"/>
      <c r="E81" s="142">
        <v>1</v>
      </c>
      <c r="F81" s="115"/>
      <c r="G81" s="116"/>
      <c r="H81" s="71"/>
      <c r="I81" s="73">
        <v>1</v>
      </c>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2</v>
      </c>
      <c r="D82" s="30"/>
      <c r="E82" s="145">
        <v>1</v>
      </c>
      <c r="F82" s="27"/>
      <c r="G82" s="29"/>
      <c r="H82" s="30"/>
      <c r="I82" s="31">
        <v>1</v>
      </c>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148"/>
      <c r="B87" s="149"/>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1</v>
      </c>
      <c r="D88" s="150"/>
      <c r="E88" s="150"/>
      <c r="F88" s="28"/>
      <c r="G88" s="28"/>
      <c r="H88" s="28"/>
      <c r="I88" s="28">
        <v>1</v>
      </c>
      <c r="J88" s="28"/>
      <c r="K88" s="28"/>
      <c r="L88" s="150"/>
      <c r="M88" s="151"/>
      <c r="N88" s="152"/>
      <c r="O88" s="31">
        <v>1</v>
      </c>
      <c r="P88" s="84">
        <v>1</v>
      </c>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f>IF($C88=0,"",IF($P88="",IF($C88="","",1),0))</f>
        <v>0</v>
      </c>
      <c r="BW88" s="37">
        <f>IF($C88&lt;&gt;SUM($F88:$K88),1,0)</f>
        <v>0</v>
      </c>
      <c r="CA88" s="11"/>
    </row>
    <row r="89" spans="1:79" s="15" customFormat="1" ht="24" customHeight="1" x14ac:dyDescent="0.15">
      <c r="A89" s="342"/>
      <c r="B89" s="141" t="s">
        <v>112</v>
      </c>
      <c r="C89" s="49">
        <f>SUM(F89:K89)</f>
        <v>6</v>
      </c>
      <c r="D89" s="56"/>
      <c r="E89" s="56"/>
      <c r="F89" s="50"/>
      <c r="G89" s="51">
        <v>3</v>
      </c>
      <c r="H89" s="51">
        <v>2</v>
      </c>
      <c r="I89" s="51"/>
      <c r="J89" s="51"/>
      <c r="K89" s="51">
        <v>1</v>
      </c>
      <c r="L89" s="56"/>
      <c r="M89" s="57"/>
      <c r="N89" s="56"/>
      <c r="O89" s="54">
        <v>6</v>
      </c>
      <c r="P89" s="88">
        <v>6</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4</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15</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2</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1</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1</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15</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66</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34</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139</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169"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121"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169" t="s">
        <v>45</v>
      </c>
      <c r="F110" s="121" t="s">
        <v>7</v>
      </c>
      <c r="G110" s="121"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v>190</v>
      </c>
      <c r="F115" s="96">
        <v>190</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v>219</v>
      </c>
      <c r="F118" s="96">
        <v>219</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121" t="s">
        <v>4</v>
      </c>
      <c r="D122" s="121" t="s">
        <v>7</v>
      </c>
      <c r="E122" s="121"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180" t="s">
        <v>149</v>
      </c>
      <c r="C123" s="100">
        <v>219</v>
      </c>
      <c r="D123" s="181">
        <v>219</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v>190</v>
      </c>
      <c r="D124" s="183">
        <v>190</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180"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121"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13"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175" t="s">
        <v>167</v>
      </c>
      <c r="D140" s="215"/>
      <c r="E140" s="211"/>
      <c r="F140" s="211"/>
      <c r="G140" s="211"/>
      <c r="H140" s="211"/>
      <c r="M140" s="211"/>
      <c r="N140" s="211"/>
      <c r="O140" s="212"/>
      <c r="BL140" s="187"/>
      <c r="CA140" s="187"/>
    </row>
    <row r="141" spans="1:79" s="174" customFormat="1" ht="21" x14ac:dyDescent="0.2">
      <c r="A141" s="313"/>
      <c r="B141" s="314"/>
      <c r="C141" s="216"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2"/>
      <c r="AM147" s="302"/>
      <c r="AN147" s="302"/>
      <c r="AO147" s="302"/>
      <c r="AP147" s="302"/>
      <c r="AQ147" s="290" t="s">
        <v>173</v>
      </c>
      <c r="AR147" s="290" t="s">
        <v>174</v>
      </c>
      <c r="AS147" s="291" t="s">
        <v>175</v>
      </c>
      <c r="AT147" s="291" t="s">
        <v>176</v>
      </c>
      <c r="BL147" s="187"/>
      <c r="CA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17</v>
      </c>
      <c r="X148" s="286"/>
      <c r="Y148" s="286" t="s">
        <v>18</v>
      </c>
      <c r="Z148" s="286"/>
      <c r="AA148" s="286" t="s">
        <v>19</v>
      </c>
      <c r="AB148" s="286"/>
      <c r="AC148" s="287" t="s">
        <v>20</v>
      </c>
      <c r="AD148" s="288"/>
      <c r="AE148" s="289" t="s">
        <v>21</v>
      </c>
      <c r="AF148" s="288"/>
      <c r="AG148" s="289" t="s">
        <v>22</v>
      </c>
      <c r="AH148" s="288"/>
      <c r="AI148" s="289" t="s">
        <v>23</v>
      </c>
      <c r="AJ148" s="288"/>
      <c r="AK148" s="289" t="s">
        <v>24</v>
      </c>
      <c r="AL148" s="288"/>
      <c r="AM148" s="289" t="s">
        <v>25</v>
      </c>
      <c r="AN148" s="296"/>
      <c r="AO148" s="286" t="s">
        <v>26</v>
      </c>
      <c r="AP148" s="287"/>
      <c r="AQ148" s="290"/>
      <c r="AR148" s="290"/>
      <c r="AS148" s="292"/>
      <c r="AT148" s="292"/>
      <c r="BL148" s="187"/>
      <c r="CA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109" t="s">
        <v>28</v>
      </c>
      <c r="AC149" s="108" t="s">
        <v>178</v>
      </c>
      <c r="AD149" s="109" t="s">
        <v>28</v>
      </c>
      <c r="AE149" s="108" t="s">
        <v>178</v>
      </c>
      <c r="AF149" s="226" t="s">
        <v>28</v>
      </c>
      <c r="AG149" s="108" t="s">
        <v>178</v>
      </c>
      <c r="AH149" s="226" t="s">
        <v>28</v>
      </c>
      <c r="AI149" s="108" t="s">
        <v>178</v>
      </c>
      <c r="AJ149" s="226" t="s">
        <v>28</v>
      </c>
      <c r="AK149" s="108" t="s">
        <v>178</v>
      </c>
      <c r="AL149" s="226" t="s">
        <v>28</v>
      </c>
      <c r="AM149" s="108" t="s">
        <v>178</v>
      </c>
      <c r="AN149" s="226" t="s">
        <v>28</v>
      </c>
      <c r="AO149" s="108" t="s">
        <v>178</v>
      </c>
      <c r="AP149" s="226" t="s">
        <v>28</v>
      </c>
      <c r="AQ149" s="290"/>
      <c r="AR149" s="290"/>
      <c r="AS149" s="293"/>
      <c r="AT149" s="293"/>
      <c r="BL149" s="187"/>
      <c r="CA149" s="187"/>
    </row>
    <row r="150" spans="1:79" s="174" customFormat="1" ht="16.5" customHeight="1" x14ac:dyDescent="0.15">
      <c r="A150" s="284" t="s">
        <v>179</v>
      </c>
      <c r="B150" s="284" t="s">
        <v>180</v>
      </c>
      <c r="C150" s="227" t="s">
        <v>181</v>
      </c>
      <c r="D150" s="228">
        <f t="shared" ref="D150:D155" si="13">(SUM(E150:AP150))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0"/>
      <c r="AM150" s="230"/>
      <c r="AN150" s="230"/>
      <c r="AO150" s="230"/>
      <c r="AP150" s="231"/>
      <c r="AQ150" s="229"/>
      <c r="AR150" s="232"/>
      <c r="AS150" s="230"/>
      <c r="AT150" s="232"/>
      <c r="AU150" s="224" t="str">
        <f>+BQ150&amp;" "&amp;BR150&amp;" "&amp;BS150</f>
        <v xml:space="preserve">  </v>
      </c>
      <c r="BL150" s="187"/>
      <c r="BQ150" s="34" t="str">
        <f t="shared" ref="BQ150:BQ155" si="14">IF($D150&lt;&gt;($AR150+$AQ150)," La suma de Con y Sin Entrega de PAE NO puede ser diferente al Total.","")</f>
        <v/>
      </c>
      <c r="BR150" s="34" t="str">
        <f t="shared" ref="BR150:BR155" si="15">IF($D150&lt;($AS150)," El número de Profilaxis de VIH NO puede ser mayor al Total.","")</f>
        <v/>
      </c>
      <c r="BS150" s="34" t="str">
        <f t="shared" ref="BS150:BS155" si="16">IF($D150&lt;($AT150)," El número de Profilaxis de ITS NO puede ser mayor al Total.","")</f>
        <v/>
      </c>
      <c r="BT150" s="37">
        <f t="shared" ref="BT150:BT155" si="17">IF($D150&lt;&gt;($AQ150+$AR150),1,0)</f>
        <v>0</v>
      </c>
      <c r="BU150" s="37">
        <f t="shared" ref="BU150:BU155" si="18">IF($D150&lt;($AS150),1,0)</f>
        <v>0</v>
      </c>
      <c r="BV150" s="37">
        <f t="shared" ref="BV150:BV155" si="19">IF($D150&lt;($AT150),1,0)</f>
        <v>0</v>
      </c>
      <c r="CA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4"/>
      <c r="AM151" s="234"/>
      <c r="AN151" s="234"/>
      <c r="AO151" s="234"/>
      <c r="AP151" s="235"/>
      <c r="AQ151" s="233"/>
      <c r="AR151" s="236"/>
      <c r="AS151" s="234"/>
      <c r="AT151" s="236"/>
      <c r="AU151" s="224" t="str">
        <f>+BQ151</f>
        <v/>
      </c>
      <c r="BL151" s="187"/>
      <c r="BQ151" s="34" t="str">
        <f t="shared" si="14"/>
        <v/>
      </c>
      <c r="BR151" s="34" t="str">
        <f t="shared" si="15"/>
        <v/>
      </c>
      <c r="BS151" s="34" t="str">
        <f t="shared" si="16"/>
        <v/>
      </c>
      <c r="BT151" s="37">
        <f t="shared" si="17"/>
        <v>0</v>
      </c>
      <c r="BU151" s="37">
        <f t="shared" si="18"/>
        <v>0</v>
      </c>
      <c r="BV151" s="37">
        <f t="shared" si="19"/>
        <v>0</v>
      </c>
      <c r="CA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39"/>
      <c r="AM152" s="239"/>
      <c r="AN152" s="239"/>
      <c r="AO152" s="239"/>
      <c r="AP152" s="240"/>
      <c r="AQ152" s="238"/>
      <c r="AR152" s="241"/>
      <c r="AS152" s="239"/>
      <c r="AT152" s="241"/>
      <c r="AU152" s="224" t="str">
        <f>+BQ152</f>
        <v/>
      </c>
      <c r="BL152" s="187"/>
      <c r="BQ152" s="34" t="str">
        <f t="shared" si="14"/>
        <v/>
      </c>
      <c r="BR152" s="34" t="str">
        <f t="shared" si="15"/>
        <v/>
      </c>
      <c r="BS152" s="34" t="str">
        <f t="shared" si="16"/>
        <v/>
      </c>
      <c r="BT152" s="37">
        <f t="shared" si="17"/>
        <v>0</v>
      </c>
      <c r="BU152" s="37">
        <f t="shared" si="18"/>
        <v>0</v>
      </c>
      <c r="BV152" s="37">
        <f t="shared" si="19"/>
        <v>0</v>
      </c>
      <c r="CA152" s="187"/>
    </row>
    <row r="153" spans="1:79" s="174" customFormat="1" ht="16.5" customHeight="1" x14ac:dyDescent="0.15">
      <c r="A153" s="284"/>
      <c r="B153" s="28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0"/>
      <c r="AM153" s="230"/>
      <c r="AN153" s="230"/>
      <c r="AO153" s="230"/>
      <c r="AP153" s="231"/>
      <c r="AQ153" s="229"/>
      <c r="AR153" s="232"/>
      <c r="AS153" s="230"/>
      <c r="AT153" s="232"/>
      <c r="AU153" s="224" t="str">
        <f>+BQ153</f>
        <v/>
      </c>
      <c r="BL153" s="187"/>
      <c r="BQ153" s="34" t="str">
        <f t="shared" si="14"/>
        <v/>
      </c>
      <c r="BR153" s="34" t="str">
        <f t="shared" si="15"/>
        <v/>
      </c>
      <c r="BS153" s="34" t="str">
        <f t="shared" si="16"/>
        <v/>
      </c>
      <c r="BT153" s="37">
        <f t="shared" si="17"/>
        <v>0</v>
      </c>
      <c r="BU153" s="37">
        <f t="shared" si="18"/>
        <v>0</v>
      </c>
      <c r="BV153" s="37">
        <f t="shared" si="19"/>
        <v>0</v>
      </c>
      <c r="CA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4"/>
      <c r="AM154" s="234"/>
      <c r="AN154" s="234"/>
      <c r="AO154" s="234"/>
      <c r="AP154" s="235"/>
      <c r="AQ154" s="233"/>
      <c r="AR154" s="236"/>
      <c r="AS154" s="234"/>
      <c r="AT154" s="236"/>
      <c r="AU154" s="224" t="str">
        <f>+BQ154</f>
        <v/>
      </c>
      <c r="BL154" s="187"/>
      <c r="BQ154" s="34" t="str">
        <f t="shared" si="14"/>
        <v/>
      </c>
      <c r="BR154" s="34" t="str">
        <f t="shared" si="15"/>
        <v/>
      </c>
      <c r="BS154" s="34" t="str">
        <f t="shared" si="16"/>
        <v/>
      </c>
      <c r="BT154" s="37">
        <f t="shared" si="17"/>
        <v>0</v>
      </c>
      <c r="BU154" s="37">
        <f t="shared" si="18"/>
        <v>0</v>
      </c>
      <c r="BV154" s="37">
        <f t="shared" si="19"/>
        <v>0</v>
      </c>
      <c r="CA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3"/>
      <c r="AM155" s="243"/>
      <c r="AN155" s="243"/>
      <c r="AO155" s="243"/>
      <c r="AP155" s="245"/>
      <c r="AQ155" s="242"/>
      <c r="AR155" s="246"/>
      <c r="AS155" s="243"/>
      <c r="AT155" s="246"/>
      <c r="AU155" s="224" t="str">
        <f>+BQ155</f>
        <v/>
      </c>
      <c r="BL155" s="187"/>
      <c r="BQ155" s="34" t="str">
        <f t="shared" si="14"/>
        <v/>
      </c>
      <c r="BR155" s="34" t="str">
        <f t="shared" si="15"/>
        <v/>
      </c>
      <c r="BS155" s="34" t="str">
        <f t="shared" si="16"/>
        <v/>
      </c>
      <c r="BT155" s="37">
        <f t="shared" si="17"/>
        <v>0</v>
      </c>
      <c r="BU155" s="37">
        <f t="shared" si="18"/>
        <v>0</v>
      </c>
      <c r="BV155" s="37">
        <f t="shared" si="19"/>
        <v>0</v>
      </c>
      <c r="CA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57098</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30">
    <mergeCell ref="A150:A155"/>
    <mergeCell ref="B150:B152"/>
    <mergeCell ref="B153:B155"/>
    <mergeCell ref="U148:V148"/>
    <mergeCell ref="W148:X148"/>
    <mergeCell ref="Y148:Z148"/>
    <mergeCell ref="AA148:AB148"/>
    <mergeCell ref="AC148:AD148"/>
    <mergeCell ref="AE148:AF148"/>
    <mergeCell ref="AQ147:AQ149"/>
    <mergeCell ref="AR147:AR149"/>
    <mergeCell ref="AS147:AS149"/>
    <mergeCell ref="AT147:AT149"/>
    <mergeCell ref="E148:F148"/>
    <mergeCell ref="G148:H148"/>
    <mergeCell ref="I148:J148"/>
    <mergeCell ref="K148:L148"/>
    <mergeCell ref="M148:N148"/>
    <mergeCell ref="O148:P148"/>
    <mergeCell ref="AG148:AH148"/>
    <mergeCell ref="AI148:AJ148"/>
    <mergeCell ref="AK148:AL148"/>
    <mergeCell ref="AM148:AN148"/>
    <mergeCell ref="AO148:AP148"/>
    <mergeCell ref="A143:A144"/>
    <mergeCell ref="B143:B144"/>
    <mergeCell ref="C143:S143"/>
    <mergeCell ref="T143:U143"/>
    <mergeCell ref="A146:D146"/>
    <mergeCell ref="A147:C149"/>
    <mergeCell ref="D147:D149"/>
    <mergeCell ref="E147:AP147"/>
    <mergeCell ref="Q148:R148"/>
    <mergeCell ref="S148:T148"/>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14:A120"/>
    <mergeCell ref="B114:B116"/>
    <mergeCell ref="C114:D114"/>
    <mergeCell ref="C115:D115"/>
    <mergeCell ref="C116:D116"/>
    <mergeCell ref="B117:B120"/>
    <mergeCell ref="C117:D117"/>
    <mergeCell ref="C118:D118"/>
    <mergeCell ref="C119:D119"/>
    <mergeCell ref="C120:D120"/>
    <mergeCell ref="B108:D108"/>
    <mergeCell ref="A110:D110"/>
    <mergeCell ref="A111:A113"/>
    <mergeCell ref="B111:D111"/>
    <mergeCell ref="B112:D112"/>
    <mergeCell ref="B113:D113"/>
    <mergeCell ref="N86:O86"/>
    <mergeCell ref="P86:P87"/>
    <mergeCell ref="A88:A89"/>
    <mergeCell ref="A91:A92"/>
    <mergeCell ref="B91:B92"/>
    <mergeCell ref="A107:D107"/>
    <mergeCell ref="A82:B82"/>
    <mergeCell ref="A83:B83"/>
    <mergeCell ref="A84:B84"/>
    <mergeCell ref="A86:B86"/>
    <mergeCell ref="C86:C87"/>
    <mergeCell ref="D86:M86"/>
    <mergeCell ref="C78:C79"/>
    <mergeCell ref="D78:E78"/>
    <mergeCell ref="F78:G78"/>
    <mergeCell ref="H78:I78"/>
    <mergeCell ref="J78:K78"/>
    <mergeCell ref="A80:A81"/>
    <mergeCell ref="A73:B73"/>
    <mergeCell ref="A74:B74"/>
    <mergeCell ref="A75:B75"/>
    <mergeCell ref="A76:B76"/>
    <mergeCell ref="A78:B79"/>
    <mergeCell ref="A61:B61"/>
    <mergeCell ref="A62:B62"/>
    <mergeCell ref="A64:B64"/>
    <mergeCell ref="A67:B67"/>
    <mergeCell ref="A68:B68"/>
    <mergeCell ref="A69:A71"/>
    <mergeCell ref="U59:V59"/>
    <mergeCell ref="W59:W60"/>
    <mergeCell ref="U51:V51"/>
    <mergeCell ref="W51:W52"/>
    <mergeCell ref="A53:B53"/>
    <mergeCell ref="A54:B54"/>
    <mergeCell ref="A55:B55"/>
    <mergeCell ref="A56:B56"/>
    <mergeCell ref="A72:B72"/>
    <mergeCell ref="A49:B49"/>
    <mergeCell ref="A51:B52"/>
    <mergeCell ref="C51:C52"/>
    <mergeCell ref="D51:T51"/>
    <mergeCell ref="A44:B45"/>
    <mergeCell ref="C44:C45"/>
    <mergeCell ref="D44:T44"/>
    <mergeCell ref="A57:B57"/>
    <mergeCell ref="A59:B60"/>
    <mergeCell ref="C59:C60"/>
    <mergeCell ref="D59:T59"/>
    <mergeCell ref="AA8:AA9"/>
    <mergeCell ref="A23:A24"/>
    <mergeCell ref="B23:B24"/>
    <mergeCell ref="C23:S23"/>
    <mergeCell ref="T23:U23"/>
    <mergeCell ref="V23:V24"/>
    <mergeCell ref="W23:Y23"/>
    <mergeCell ref="A47:B47"/>
    <mergeCell ref="A48:B48"/>
    <mergeCell ref="A6:O6"/>
    <mergeCell ref="A8:A9"/>
    <mergeCell ref="B8:B9"/>
    <mergeCell ref="C8:S8"/>
    <mergeCell ref="T8:U8"/>
    <mergeCell ref="V8:V9"/>
    <mergeCell ref="U44:V44"/>
    <mergeCell ref="W44:W45"/>
    <mergeCell ref="A46:B46"/>
    <mergeCell ref="W8:Z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BP144:BP153 LL144:LL153 VH144:VH153 AFD144:AFD153 AOZ144:AOZ153 AYV144:AYV153 BIR144:BIR153 BSN144:BSN153 CCJ144:CCJ153 CMF144:CMF153 CWB144:CWB153 DFX144:DFX153 DPT144:DPT153 DZP144:DZP153 EJL144:EJL153 ETH144:ETH153 FDD144:FDD153 FMZ144:FMZ153 FWV144:FWV153 GGR144:GGR153 GQN144:GQN153 HAJ144:HAJ153 HKF144:HKF153 HUB144:HUB153 IDX144:IDX153 INT144:INT153 IXP144:IXP153 JHL144:JHL153 JRH144:JRH153 KBD144:KBD153 KKZ144:KKZ153 KUV144:KUV153 LER144:LER153 LON144:LON153 LYJ144:LYJ153 MIF144:MIF153 MSB144:MSB153 NBX144:NBX153 NLT144:NLT153 NVP144:NVP153 OFL144:OFL153 OPH144:OPH153 OZD144:OZD153 PIZ144:PIZ153 PSV144:PSV153 QCR144:QCR153 QMN144:QMN153 QWJ144:QWJ153 RGF144:RGF153 RQB144:RQB153 RZX144:RZX153 SJT144:SJT153 STP144:STP153 TDL144:TDL153 TNH144:TNH153 TXD144:TXD153 UGZ144:UGZ153 UQV144:UQV153 VAR144:VAR153 VKN144:VKN153 VUJ144:VUJ153 WEF144:WEF153 WOB144:WOB153 WXX144:WXX153 BP65680:BP65689 LL65680:LL65689 VH65680:VH65689 AFD65680:AFD65689 AOZ65680:AOZ65689 AYV65680:AYV65689 BIR65680:BIR65689 BSN65680:BSN65689 CCJ65680:CCJ65689 CMF65680:CMF65689 CWB65680:CWB65689 DFX65680:DFX65689 DPT65680:DPT65689 DZP65680:DZP65689 EJL65680:EJL65689 ETH65680:ETH65689 FDD65680:FDD65689 FMZ65680:FMZ65689 FWV65680:FWV65689 GGR65680:GGR65689 GQN65680:GQN65689 HAJ65680:HAJ65689 HKF65680:HKF65689 HUB65680:HUB65689 IDX65680:IDX65689 INT65680:INT65689 IXP65680:IXP65689 JHL65680:JHL65689 JRH65680:JRH65689 KBD65680:KBD65689 KKZ65680:KKZ65689 KUV65680:KUV65689 LER65680:LER65689 LON65680:LON65689 LYJ65680:LYJ65689 MIF65680:MIF65689 MSB65680:MSB65689 NBX65680:NBX65689 NLT65680:NLT65689 NVP65680:NVP65689 OFL65680:OFL65689 OPH65680:OPH65689 OZD65680:OZD65689 PIZ65680:PIZ65689 PSV65680:PSV65689 QCR65680:QCR65689 QMN65680:QMN65689 QWJ65680:QWJ65689 RGF65680:RGF65689 RQB65680:RQB65689 RZX65680:RZX65689 SJT65680:SJT65689 STP65680:STP65689 TDL65680:TDL65689 TNH65680:TNH65689 TXD65680:TXD65689 UGZ65680:UGZ65689 UQV65680:UQV65689 VAR65680:VAR65689 VKN65680:VKN65689 VUJ65680:VUJ65689 WEF65680:WEF65689 WOB65680:WOB65689 WXX65680:WXX65689 BP131216:BP131225 LL131216:LL131225 VH131216:VH131225 AFD131216:AFD131225 AOZ131216:AOZ131225 AYV131216:AYV131225 BIR131216:BIR131225 BSN131216:BSN131225 CCJ131216:CCJ131225 CMF131216:CMF131225 CWB131216:CWB131225 DFX131216:DFX131225 DPT131216:DPT131225 DZP131216:DZP131225 EJL131216:EJL131225 ETH131216:ETH131225 FDD131216:FDD131225 FMZ131216:FMZ131225 FWV131216:FWV131225 GGR131216:GGR131225 GQN131216:GQN131225 HAJ131216:HAJ131225 HKF131216:HKF131225 HUB131216:HUB131225 IDX131216:IDX131225 INT131216:INT131225 IXP131216:IXP131225 JHL131216:JHL131225 JRH131216:JRH131225 KBD131216:KBD131225 KKZ131216:KKZ131225 KUV131216:KUV131225 LER131216:LER131225 LON131216:LON131225 LYJ131216:LYJ131225 MIF131216:MIF131225 MSB131216:MSB131225 NBX131216:NBX131225 NLT131216:NLT131225 NVP131216:NVP131225 OFL131216:OFL131225 OPH131216:OPH131225 OZD131216:OZD131225 PIZ131216:PIZ131225 PSV131216:PSV131225 QCR131216:QCR131225 QMN131216:QMN131225 QWJ131216:QWJ131225 RGF131216:RGF131225 RQB131216:RQB131225 RZX131216:RZX131225 SJT131216:SJT131225 STP131216:STP131225 TDL131216:TDL131225 TNH131216:TNH131225 TXD131216:TXD131225 UGZ131216:UGZ131225 UQV131216:UQV131225 VAR131216:VAR131225 VKN131216:VKN131225 VUJ131216:VUJ131225 WEF131216:WEF131225 WOB131216:WOB131225 WXX131216:WXX131225 BP196752:BP196761 LL196752:LL196761 VH196752:VH196761 AFD196752:AFD196761 AOZ196752:AOZ196761 AYV196752:AYV196761 BIR196752:BIR196761 BSN196752:BSN196761 CCJ196752:CCJ196761 CMF196752:CMF196761 CWB196752:CWB196761 DFX196752:DFX196761 DPT196752:DPT196761 DZP196752:DZP196761 EJL196752:EJL196761 ETH196752:ETH196761 FDD196752:FDD196761 FMZ196752:FMZ196761 FWV196752:FWV196761 GGR196752:GGR196761 GQN196752:GQN196761 HAJ196752:HAJ196761 HKF196752:HKF196761 HUB196752:HUB196761 IDX196752:IDX196761 INT196752:INT196761 IXP196752:IXP196761 JHL196752:JHL196761 JRH196752:JRH196761 KBD196752:KBD196761 KKZ196752:KKZ196761 KUV196752:KUV196761 LER196752:LER196761 LON196752:LON196761 LYJ196752:LYJ196761 MIF196752:MIF196761 MSB196752:MSB196761 NBX196752:NBX196761 NLT196752:NLT196761 NVP196752:NVP196761 OFL196752:OFL196761 OPH196752:OPH196761 OZD196752:OZD196761 PIZ196752:PIZ196761 PSV196752:PSV196761 QCR196752:QCR196761 QMN196752:QMN196761 QWJ196752:QWJ196761 RGF196752:RGF196761 RQB196752:RQB196761 RZX196752:RZX196761 SJT196752:SJT196761 STP196752:STP196761 TDL196752:TDL196761 TNH196752:TNH196761 TXD196752:TXD196761 UGZ196752:UGZ196761 UQV196752:UQV196761 VAR196752:VAR196761 VKN196752:VKN196761 VUJ196752:VUJ196761 WEF196752:WEF196761 WOB196752:WOB196761 WXX196752:WXX196761 BP262288:BP262297 LL262288:LL262297 VH262288:VH262297 AFD262288:AFD262297 AOZ262288:AOZ262297 AYV262288:AYV262297 BIR262288:BIR262297 BSN262288:BSN262297 CCJ262288:CCJ262297 CMF262288:CMF262297 CWB262288:CWB262297 DFX262288:DFX262297 DPT262288:DPT262297 DZP262288:DZP262297 EJL262288:EJL262297 ETH262288:ETH262297 FDD262288:FDD262297 FMZ262288:FMZ262297 FWV262288:FWV262297 GGR262288:GGR262297 GQN262288:GQN262297 HAJ262288:HAJ262297 HKF262288:HKF262297 HUB262288:HUB262297 IDX262288:IDX262297 INT262288:INT262297 IXP262288:IXP262297 JHL262288:JHL262297 JRH262288:JRH262297 KBD262288:KBD262297 KKZ262288:KKZ262297 KUV262288:KUV262297 LER262288:LER262297 LON262288:LON262297 LYJ262288:LYJ262297 MIF262288:MIF262297 MSB262288:MSB262297 NBX262288:NBX262297 NLT262288:NLT262297 NVP262288:NVP262297 OFL262288:OFL262297 OPH262288:OPH262297 OZD262288:OZD262297 PIZ262288:PIZ262297 PSV262288:PSV262297 QCR262288:QCR262297 QMN262288:QMN262297 QWJ262288:QWJ262297 RGF262288:RGF262297 RQB262288:RQB262297 RZX262288:RZX262297 SJT262288:SJT262297 STP262288:STP262297 TDL262288:TDL262297 TNH262288:TNH262297 TXD262288:TXD262297 UGZ262288:UGZ262297 UQV262288:UQV262297 VAR262288:VAR262297 VKN262288:VKN262297 VUJ262288:VUJ262297 WEF262288:WEF262297 WOB262288:WOB262297 WXX262288:WXX262297 BP327824:BP327833 LL327824:LL327833 VH327824:VH327833 AFD327824:AFD327833 AOZ327824:AOZ327833 AYV327824:AYV327833 BIR327824:BIR327833 BSN327824:BSN327833 CCJ327824:CCJ327833 CMF327824:CMF327833 CWB327824:CWB327833 DFX327824:DFX327833 DPT327824:DPT327833 DZP327824:DZP327833 EJL327824:EJL327833 ETH327824:ETH327833 FDD327824:FDD327833 FMZ327824:FMZ327833 FWV327824:FWV327833 GGR327824:GGR327833 GQN327824:GQN327833 HAJ327824:HAJ327833 HKF327824:HKF327833 HUB327824:HUB327833 IDX327824:IDX327833 INT327824:INT327833 IXP327824:IXP327833 JHL327824:JHL327833 JRH327824:JRH327833 KBD327824:KBD327833 KKZ327824:KKZ327833 KUV327824:KUV327833 LER327824:LER327833 LON327824:LON327833 LYJ327824:LYJ327833 MIF327824:MIF327833 MSB327824:MSB327833 NBX327824:NBX327833 NLT327824:NLT327833 NVP327824:NVP327833 OFL327824:OFL327833 OPH327824:OPH327833 OZD327824:OZD327833 PIZ327824:PIZ327833 PSV327824:PSV327833 QCR327824:QCR327833 QMN327824:QMN327833 QWJ327824:QWJ327833 RGF327824:RGF327833 RQB327824:RQB327833 RZX327824:RZX327833 SJT327824:SJT327833 STP327824:STP327833 TDL327824:TDL327833 TNH327824:TNH327833 TXD327824:TXD327833 UGZ327824:UGZ327833 UQV327824:UQV327833 VAR327824:VAR327833 VKN327824:VKN327833 VUJ327824:VUJ327833 WEF327824:WEF327833 WOB327824:WOB327833 WXX327824:WXX327833 BP393360:BP393369 LL393360:LL393369 VH393360:VH393369 AFD393360:AFD393369 AOZ393360:AOZ393369 AYV393360:AYV393369 BIR393360:BIR393369 BSN393360:BSN393369 CCJ393360:CCJ393369 CMF393360:CMF393369 CWB393360:CWB393369 DFX393360:DFX393369 DPT393360:DPT393369 DZP393360:DZP393369 EJL393360:EJL393369 ETH393360:ETH393369 FDD393360:FDD393369 FMZ393360:FMZ393369 FWV393360:FWV393369 GGR393360:GGR393369 GQN393360:GQN393369 HAJ393360:HAJ393369 HKF393360:HKF393369 HUB393360:HUB393369 IDX393360:IDX393369 INT393360:INT393369 IXP393360:IXP393369 JHL393360:JHL393369 JRH393360:JRH393369 KBD393360:KBD393369 KKZ393360:KKZ393369 KUV393360:KUV393369 LER393360:LER393369 LON393360:LON393369 LYJ393360:LYJ393369 MIF393360:MIF393369 MSB393360:MSB393369 NBX393360:NBX393369 NLT393360:NLT393369 NVP393360:NVP393369 OFL393360:OFL393369 OPH393360:OPH393369 OZD393360:OZD393369 PIZ393360:PIZ393369 PSV393360:PSV393369 QCR393360:QCR393369 QMN393360:QMN393369 QWJ393360:QWJ393369 RGF393360:RGF393369 RQB393360:RQB393369 RZX393360:RZX393369 SJT393360:SJT393369 STP393360:STP393369 TDL393360:TDL393369 TNH393360:TNH393369 TXD393360:TXD393369 UGZ393360:UGZ393369 UQV393360:UQV393369 VAR393360:VAR393369 VKN393360:VKN393369 VUJ393360:VUJ393369 WEF393360:WEF393369 WOB393360:WOB393369 WXX393360:WXX393369 BP458896:BP458905 LL458896:LL458905 VH458896:VH458905 AFD458896:AFD458905 AOZ458896:AOZ458905 AYV458896:AYV458905 BIR458896:BIR458905 BSN458896:BSN458905 CCJ458896:CCJ458905 CMF458896:CMF458905 CWB458896:CWB458905 DFX458896:DFX458905 DPT458896:DPT458905 DZP458896:DZP458905 EJL458896:EJL458905 ETH458896:ETH458905 FDD458896:FDD458905 FMZ458896:FMZ458905 FWV458896:FWV458905 GGR458896:GGR458905 GQN458896:GQN458905 HAJ458896:HAJ458905 HKF458896:HKF458905 HUB458896:HUB458905 IDX458896:IDX458905 INT458896:INT458905 IXP458896:IXP458905 JHL458896:JHL458905 JRH458896:JRH458905 KBD458896:KBD458905 KKZ458896:KKZ458905 KUV458896:KUV458905 LER458896:LER458905 LON458896:LON458905 LYJ458896:LYJ458905 MIF458896:MIF458905 MSB458896:MSB458905 NBX458896:NBX458905 NLT458896:NLT458905 NVP458896:NVP458905 OFL458896:OFL458905 OPH458896:OPH458905 OZD458896:OZD458905 PIZ458896:PIZ458905 PSV458896:PSV458905 QCR458896:QCR458905 QMN458896:QMN458905 QWJ458896:QWJ458905 RGF458896:RGF458905 RQB458896:RQB458905 RZX458896:RZX458905 SJT458896:SJT458905 STP458896:STP458905 TDL458896:TDL458905 TNH458896:TNH458905 TXD458896:TXD458905 UGZ458896:UGZ458905 UQV458896:UQV458905 VAR458896:VAR458905 VKN458896:VKN458905 VUJ458896:VUJ458905 WEF458896:WEF458905 WOB458896:WOB458905 WXX458896:WXX458905 BP524432:BP524441 LL524432:LL524441 VH524432:VH524441 AFD524432:AFD524441 AOZ524432:AOZ524441 AYV524432:AYV524441 BIR524432:BIR524441 BSN524432:BSN524441 CCJ524432:CCJ524441 CMF524432:CMF524441 CWB524432:CWB524441 DFX524432:DFX524441 DPT524432:DPT524441 DZP524432:DZP524441 EJL524432:EJL524441 ETH524432:ETH524441 FDD524432:FDD524441 FMZ524432:FMZ524441 FWV524432:FWV524441 GGR524432:GGR524441 GQN524432:GQN524441 HAJ524432:HAJ524441 HKF524432:HKF524441 HUB524432:HUB524441 IDX524432:IDX524441 INT524432:INT524441 IXP524432:IXP524441 JHL524432:JHL524441 JRH524432:JRH524441 KBD524432:KBD524441 KKZ524432:KKZ524441 KUV524432:KUV524441 LER524432:LER524441 LON524432:LON524441 LYJ524432:LYJ524441 MIF524432:MIF524441 MSB524432:MSB524441 NBX524432:NBX524441 NLT524432:NLT524441 NVP524432:NVP524441 OFL524432:OFL524441 OPH524432:OPH524441 OZD524432:OZD524441 PIZ524432:PIZ524441 PSV524432:PSV524441 QCR524432:QCR524441 QMN524432:QMN524441 QWJ524432:QWJ524441 RGF524432:RGF524441 RQB524432:RQB524441 RZX524432:RZX524441 SJT524432:SJT524441 STP524432:STP524441 TDL524432:TDL524441 TNH524432:TNH524441 TXD524432:TXD524441 UGZ524432:UGZ524441 UQV524432:UQV524441 VAR524432:VAR524441 VKN524432:VKN524441 VUJ524432:VUJ524441 WEF524432:WEF524441 WOB524432:WOB524441 WXX524432:WXX524441 BP589968:BP589977 LL589968:LL589977 VH589968:VH589977 AFD589968:AFD589977 AOZ589968:AOZ589977 AYV589968:AYV589977 BIR589968:BIR589977 BSN589968:BSN589977 CCJ589968:CCJ589977 CMF589968:CMF589977 CWB589968:CWB589977 DFX589968:DFX589977 DPT589968:DPT589977 DZP589968:DZP589977 EJL589968:EJL589977 ETH589968:ETH589977 FDD589968:FDD589977 FMZ589968:FMZ589977 FWV589968:FWV589977 GGR589968:GGR589977 GQN589968:GQN589977 HAJ589968:HAJ589977 HKF589968:HKF589977 HUB589968:HUB589977 IDX589968:IDX589977 INT589968:INT589977 IXP589968:IXP589977 JHL589968:JHL589977 JRH589968:JRH589977 KBD589968:KBD589977 KKZ589968:KKZ589977 KUV589968:KUV589977 LER589968:LER589977 LON589968:LON589977 LYJ589968:LYJ589977 MIF589968:MIF589977 MSB589968:MSB589977 NBX589968:NBX589977 NLT589968:NLT589977 NVP589968:NVP589977 OFL589968:OFL589977 OPH589968:OPH589977 OZD589968:OZD589977 PIZ589968:PIZ589977 PSV589968:PSV589977 QCR589968:QCR589977 QMN589968:QMN589977 QWJ589968:QWJ589977 RGF589968:RGF589977 RQB589968:RQB589977 RZX589968:RZX589977 SJT589968:SJT589977 STP589968:STP589977 TDL589968:TDL589977 TNH589968:TNH589977 TXD589968:TXD589977 UGZ589968:UGZ589977 UQV589968:UQV589977 VAR589968:VAR589977 VKN589968:VKN589977 VUJ589968:VUJ589977 WEF589968:WEF589977 WOB589968:WOB589977 WXX589968:WXX589977 BP655504:BP655513 LL655504:LL655513 VH655504:VH655513 AFD655504:AFD655513 AOZ655504:AOZ655513 AYV655504:AYV655513 BIR655504:BIR655513 BSN655504:BSN655513 CCJ655504:CCJ655513 CMF655504:CMF655513 CWB655504:CWB655513 DFX655504:DFX655513 DPT655504:DPT655513 DZP655504:DZP655513 EJL655504:EJL655513 ETH655504:ETH655513 FDD655504:FDD655513 FMZ655504:FMZ655513 FWV655504:FWV655513 GGR655504:GGR655513 GQN655504:GQN655513 HAJ655504:HAJ655513 HKF655504:HKF655513 HUB655504:HUB655513 IDX655504:IDX655513 INT655504:INT655513 IXP655504:IXP655513 JHL655504:JHL655513 JRH655504:JRH655513 KBD655504:KBD655513 KKZ655504:KKZ655513 KUV655504:KUV655513 LER655504:LER655513 LON655504:LON655513 LYJ655504:LYJ655513 MIF655504:MIF655513 MSB655504:MSB655513 NBX655504:NBX655513 NLT655504:NLT655513 NVP655504:NVP655513 OFL655504:OFL655513 OPH655504:OPH655513 OZD655504:OZD655513 PIZ655504:PIZ655513 PSV655504:PSV655513 QCR655504:QCR655513 QMN655504:QMN655513 QWJ655504:QWJ655513 RGF655504:RGF655513 RQB655504:RQB655513 RZX655504:RZX655513 SJT655504:SJT655513 STP655504:STP655513 TDL655504:TDL655513 TNH655504:TNH655513 TXD655504:TXD655513 UGZ655504:UGZ655513 UQV655504:UQV655513 VAR655504:VAR655513 VKN655504:VKN655513 VUJ655504:VUJ655513 WEF655504:WEF655513 WOB655504:WOB655513 WXX655504:WXX655513 BP721040:BP721049 LL721040:LL721049 VH721040:VH721049 AFD721040:AFD721049 AOZ721040:AOZ721049 AYV721040:AYV721049 BIR721040:BIR721049 BSN721040:BSN721049 CCJ721040:CCJ721049 CMF721040:CMF721049 CWB721040:CWB721049 DFX721040:DFX721049 DPT721040:DPT721049 DZP721040:DZP721049 EJL721040:EJL721049 ETH721040:ETH721049 FDD721040:FDD721049 FMZ721040:FMZ721049 FWV721040:FWV721049 GGR721040:GGR721049 GQN721040:GQN721049 HAJ721040:HAJ721049 HKF721040:HKF721049 HUB721040:HUB721049 IDX721040:IDX721049 INT721040:INT721049 IXP721040:IXP721049 JHL721040:JHL721049 JRH721040:JRH721049 KBD721040:KBD721049 KKZ721040:KKZ721049 KUV721040:KUV721049 LER721040:LER721049 LON721040:LON721049 LYJ721040:LYJ721049 MIF721040:MIF721049 MSB721040:MSB721049 NBX721040:NBX721049 NLT721040:NLT721049 NVP721040:NVP721049 OFL721040:OFL721049 OPH721040:OPH721049 OZD721040:OZD721049 PIZ721040:PIZ721049 PSV721040:PSV721049 QCR721040:QCR721049 QMN721040:QMN721049 QWJ721040:QWJ721049 RGF721040:RGF721049 RQB721040:RQB721049 RZX721040:RZX721049 SJT721040:SJT721049 STP721040:STP721049 TDL721040:TDL721049 TNH721040:TNH721049 TXD721040:TXD721049 UGZ721040:UGZ721049 UQV721040:UQV721049 VAR721040:VAR721049 VKN721040:VKN721049 VUJ721040:VUJ721049 WEF721040:WEF721049 WOB721040:WOB721049 WXX721040:WXX721049 BP786576:BP786585 LL786576:LL786585 VH786576:VH786585 AFD786576:AFD786585 AOZ786576:AOZ786585 AYV786576:AYV786585 BIR786576:BIR786585 BSN786576:BSN786585 CCJ786576:CCJ786585 CMF786576:CMF786585 CWB786576:CWB786585 DFX786576:DFX786585 DPT786576:DPT786585 DZP786576:DZP786585 EJL786576:EJL786585 ETH786576:ETH786585 FDD786576:FDD786585 FMZ786576:FMZ786585 FWV786576:FWV786585 GGR786576:GGR786585 GQN786576:GQN786585 HAJ786576:HAJ786585 HKF786576:HKF786585 HUB786576:HUB786585 IDX786576:IDX786585 INT786576:INT786585 IXP786576:IXP786585 JHL786576:JHL786585 JRH786576:JRH786585 KBD786576:KBD786585 KKZ786576:KKZ786585 KUV786576:KUV786585 LER786576:LER786585 LON786576:LON786585 LYJ786576:LYJ786585 MIF786576:MIF786585 MSB786576:MSB786585 NBX786576:NBX786585 NLT786576:NLT786585 NVP786576:NVP786585 OFL786576:OFL786585 OPH786576:OPH786585 OZD786576:OZD786585 PIZ786576:PIZ786585 PSV786576:PSV786585 QCR786576:QCR786585 QMN786576:QMN786585 QWJ786576:QWJ786585 RGF786576:RGF786585 RQB786576:RQB786585 RZX786576:RZX786585 SJT786576:SJT786585 STP786576:STP786585 TDL786576:TDL786585 TNH786576:TNH786585 TXD786576:TXD786585 UGZ786576:UGZ786585 UQV786576:UQV786585 VAR786576:VAR786585 VKN786576:VKN786585 VUJ786576:VUJ786585 WEF786576:WEF786585 WOB786576:WOB786585 WXX786576:WXX786585 BP852112:BP852121 LL852112:LL852121 VH852112:VH852121 AFD852112:AFD852121 AOZ852112:AOZ852121 AYV852112:AYV852121 BIR852112:BIR852121 BSN852112:BSN852121 CCJ852112:CCJ852121 CMF852112:CMF852121 CWB852112:CWB852121 DFX852112:DFX852121 DPT852112:DPT852121 DZP852112:DZP852121 EJL852112:EJL852121 ETH852112:ETH852121 FDD852112:FDD852121 FMZ852112:FMZ852121 FWV852112:FWV852121 GGR852112:GGR852121 GQN852112:GQN852121 HAJ852112:HAJ852121 HKF852112:HKF852121 HUB852112:HUB852121 IDX852112:IDX852121 INT852112:INT852121 IXP852112:IXP852121 JHL852112:JHL852121 JRH852112:JRH852121 KBD852112:KBD852121 KKZ852112:KKZ852121 KUV852112:KUV852121 LER852112:LER852121 LON852112:LON852121 LYJ852112:LYJ852121 MIF852112:MIF852121 MSB852112:MSB852121 NBX852112:NBX852121 NLT852112:NLT852121 NVP852112:NVP852121 OFL852112:OFL852121 OPH852112:OPH852121 OZD852112:OZD852121 PIZ852112:PIZ852121 PSV852112:PSV852121 QCR852112:QCR852121 QMN852112:QMN852121 QWJ852112:QWJ852121 RGF852112:RGF852121 RQB852112:RQB852121 RZX852112:RZX852121 SJT852112:SJT852121 STP852112:STP852121 TDL852112:TDL852121 TNH852112:TNH852121 TXD852112:TXD852121 UGZ852112:UGZ852121 UQV852112:UQV852121 VAR852112:VAR852121 VKN852112:VKN852121 VUJ852112:VUJ852121 WEF852112:WEF852121 WOB852112:WOB852121 WXX852112:WXX852121 BP917648:BP917657 LL917648:LL917657 VH917648:VH917657 AFD917648:AFD917657 AOZ917648:AOZ917657 AYV917648:AYV917657 BIR917648:BIR917657 BSN917648:BSN917657 CCJ917648:CCJ917657 CMF917648:CMF917657 CWB917648:CWB917657 DFX917648:DFX917657 DPT917648:DPT917657 DZP917648:DZP917657 EJL917648:EJL917657 ETH917648:ETH917657 FDD917648:FDD917657 FMZ917648:FMZ917657 FWV917648:FWV917657 GGR917648:GGR917657 GQN917648:GQN917657 HAJ917648:HAJ917657 HKF917648:HKF917657 HUB917648:HUB917657 IDX917648:IDX917657 INT917648:INT917657 IXP917648:IXP917657 JHL917648:JHL917657 JRH917648:JRH917657 KBD917648:KBD917657 KKZ917648:KKZ917657 KUV917648:KUV917657 LER917648:LER917657 LON917648:LON917657 LYJ917648:LYJ917657 MIF917648:MIF917657 MSB917648:MSB917657 NBX917648:NBX917657 NLT917648:NLT917657 NVP917648:NVP917657 OFL917648:OFL917657 OPH917648:OPH917657 OZD917648:OZD917657 PIZ917648:PIZ917657 PSV917648:PSV917657 QCR917648:QCR917657 QMN917648:QMN917657 QWJ917648:QWJ917657 RGF917648:RGF917657 RQB917648:RQB917657 RZX917648:RZX917657 SJT917648:SJT917657 STP917648:STP917657 TDL917648:TDL917657 TNH917648:TNH917657 TXD917648:TXD917657 UGZ917648:UGZ917657 UQV917648:UQV917657 VAR917648:VAR917657 VKN917648:VKN917657 VUJ917648:VUJ917657 WEF917648:WEF917657 WOB917648:WOB917657 WXX917648:WXX917657 BP983184:BP983193 LL983184:LL983193 VH983184:VH983193 AFD983184:AFD983193 AOZ983184:AOZ983193 AYV983184:AYV983193 BIR983184:BIR983193 BSN983184:BSN983193 CCJ983184:CCJ983193 CMF983184:CMF983193 CWB983184:CWB983193 DFX983184:DFX983193 DPT983184:DPT983193 DZP983184:DZP983193 EJL983184:EJL983193 ETH983184:ETH983193 FDD983184:FDD983193 FMZ983184:FMZ983193 FWV983184:FWV983193 GGR983184:GGR983193 GQN983184:GQN983193 HAJ983184:HAJ983193 HKF983184:HKF983193 HUB983184:HUB983193 IDX983184:IDX983193 INT983184:INT983193 IXP983184:IXP983193 JHL983184:JHL983193 JRH983184:JRH983193 KBD983184:KBD983193 KKZ983184:KKZ983193 KUV983184:KUV983193 LER983184:LER983193 LON983184:LON983193 LYJ983184:LYJ983193 MIF983184:MIF983193 MSB983184:MSB983193 NBX983184:NBX983193 NLT983184:NLT983193 NVP983184:NVP983193 OFL983184:OFL983193 OPH983184:OPH983193 OZD983184:OZD983193 PIZ983184:PIZ983193 PSV983184:PSV983193 QCR983184:QCR983193 QMN983184:QMN983193 QWJ983184:QWJ983193 RGF983184:RGF983193 RQB983184:RQB983193 RZX983184:RZX983193 SJT983184:SJT983193 STP983184:STP983193 TDL983184:TDL983193 TNH983184:TNH983193 TXD983184:TXD983193 UGZ983184:UGZ983193 UQV983184:UQV983193 VAR983184:VAR983193 VKN983184:VKN983193 VUJ983184:VUJ983193 WEF983184:WEF983193 WOB983184:WOB983193 WXX983184:WXX983193 BQ144:BV155 LM144:LR155 VI144:VN155 AFE144:AFJ155 APA144:APF155 AYW144:AZB155 BIS144:BIX155 BSO144:BST155 CCK144:CCP155 CMG144:CML155 CWC144:CWH155 DFY144:DGD155 DPU144:DPZ155 DZQ144:DZV155 EJM144:EJR155 ETI144:ETN155 FDE144:FDJ155 FNA144:FNF155 FWW144:FXB155 GGS144:GGX155 GQO144:GQT155 HAK144:HAP155 HKG144:HKL155 HUC144:HUH155 IDY144:IED155 INU144:INZ155 IXQ144:IXV155 JHM144:JHR155 JRI144:JRN155 KBE144:KBJ155 KLA144:KLF155 KUW144:KVB155 LES144:LEX155 LOO144:LOT155 LYK144:LYP155 MIG144:MIL155 MSC144:MSH155 NBY144:NCD155 NLU144:NLZ155 NVQ144:NVV155 OFM144:OFR155 OPI144:OPN155 OZE144:OZJ155 PJA144:PJF155 PSW144:PTB155 QCS144:QCX155 QMO144:QMT155 QWK144:QWP155 RGG144:RGL155 RQC144:RQH155 RZY144:SAD155 SJU144:SJZ155 STQ144:STV155 TDM144:TDR155 TNI144:TNN155 TXE144:TXJ155 UHA144:UHF155 UQW144:URB155 VAS144:VAX155 VKO144:VKT155 VUK144:VUP155 WEG144:WEL155 WOC144:WOH155 WXY144:WYD155 BQ65680:BV65691 LM65680:LR65691 VI65680:VN65691 AFE65680:AFJ65691 APA65680:APF65691 AYW65680:AZB65691 BIS65680:BIX65691 BSO65680:BST65691 CCK65680:CCP65691 CMG65680:CML65691 CWC65680:CWH65691 DFY65680:DGD65691 DPU65680:DPZ65691 DZQ65680:DZV65691 EJM65680:EJR65691 ETI65680:ETN65691 FDE65680:FDJ65691 FNA65680:FNF65691 FWW65680:FXB65691 GGS65680:GGX65691 GQO65680:GQT65691 HAK65680:HAP65691 HKG65680:HKL65691 HUC65680:HUH65691 IDY65680:IED65691 INU65680:INZ65691 IXQ65680:IXV65691 JHM65680:JHR65691 JRI65680:JRN65691 KBE65680:KBJ65691 KLA65680:KLF65691 KUW65680:KVB65691 LES65680:LEX65691 LOO65680:LOT65691 LYK65680:LYP65691 MIG65680:MIL65691 MSC65680:MSH65691 NBY65680:NCD65691 NLU65680:NLZ65691 NVQ65680:NVV65691 OFM65680:OFR65691 OPI65680:OPN65691 OZE65680:OZJ65691 PJA65680:PJF65691 PSW65680:PTB65691 QCS65680:QCX65691 QMO65680:QMT65691 QWK65680:QWP65691 RGG65680:RGL65691 RQC65680:RQH65691 RZY65680:SAD65691 SJU65680:SJZ65691 STQ65680:STV65691 TDM65680:TDR65691 TNI65680:TNN65691 TXE65680:TXJ65691 UHA65680:UHF65691 UQW65680:URB65691 VAS65680:VAX65691 VKO65680:VKT65691 VUK65680:VUP65691 WEG65680:WEL65691 WOC65680:WOH65691 WXY65680:WYD65691 BQ131216:BV131227 LM131216:LR131227 VI131216:VN131227 AFE131216:AFJ131227 APA131216:APF131227 AYW131216:AZB131227 BIS131216:BIX131227 BSO131216:BST131227 CCK131216:CCP131227 CMG131216:CML131227 CWC131216:CWH131227 DFY131216:DGD131227 DPU131216:DPZ131227 DZQ131216:DZV131227 EJM131216:EJR131227 ETI131216:ETN131227 FDE131216:FDJ131227 FNA131216:FNF131227 FWW131216:FXB131227 GGS131216:GGX131227 GQO131216:GQT131227 HAK131216:HAP131227 HKG131216:HKL131227 HUC131216:HUH131227 IDY131216:IED131227 INU131216:INZ131227 IXQ131216:IXV131227 JHM131216:JHR131227 JRI131216:JRN131227 KBE131216:KBJ131227 KLA131216:KLF131227 KUW131216:KVB131227 LES131216:LEX131227 LOO131216:LOT131227 LYK131216:LYP131227 MIG131216:MIL131227 MSC131216:MSH131227 NBY131216:NCD131227 NLU131216:NLZ131227 NVQ131216:NVV131227 OFM131216:OFR131227 OPI131216:OPN131227 OZE131216:OZJ131227 PJA131216:PJF131227 PSW131216:PTB131227 QCS131216:QCX131227 QMO131216:QMT131227 QWK131216:QWP131227 RGG131216:RGL131227 RQC131216:RQH131227 RZY131216:SAD131227 SJU131216:SJZ131227 STQ131216:STV131227 TDM131216:TDR131227 TNI131216:TNN131227 TXE131216:TXJ131227 UHA131216:UHF131227 UQW131216:URB131227 VAS131216:VAX131227 VKO131216:VKT131227 VUK131216:VUP131227 WEG131216:WEL131227 WOC131216:WOH131227 WXY131216:WYD131227 BQ196752:BV196763 LM196752:LR196763 VI196752:VN196763 AFE196752:AFJ196763 APA196752:APF196763 AYW196752:AZB196763 BIS196752:BIX196763 BSO196752:BST196763 CCK196752:CCP196763 CMG196752:CML196763 CWC196752:CWH196763 DFY196752:DGD196763 DPU196752:DPZ196763 DZQ196752:DZV196763 EJM196752:EJR196763 ETI196752:ETN196763 FDE196752:FDJ196763 FNA196752:FNF196763 FWW196752:FXB196763 GGS196752:GGX196763 GQO196752:GQT196763 HAK196752:HAP196763 HKG196752:HKL196763 HUC196752:HUH196763 IDY196752:IED196763 INU196752:INZ196763 IXQ196752:IXV196763 JHM196752:JHR196763 JRI196752:JRN196763 KBE196752:KBJ196763 KLA196752:KLF196763 KUW196752:KVB196763 LES196752:LEX196763 LOO196752:LOT196763 LYK196752:LYP196763 MIG196752:MIL196763 MSC196752:MSH196763 NBY196752:NCD196763 NLU196752:NLZ196763 NVQ196752:NVV196763 OFM196752:OFR196763 OPI196752:OPN196763 OZE196752:OZJ196763 PJA196752:PJF196763 PSW196752:PTB196763 QCS196752:QCX196763 QMO196752:QMT196763 QWK196752:QWP196763 RGG196752:RGL196763 RQC196752:RQH196763 RZY196752:SAD196763 SJU196752:SJZ196763 STQ196752:STV196763 TDM196752:TDR196763 TNI196752:TNN196763 TXE196752:TXJ196763 UHA196752:UHF196763 UQW196752:URB196763 VAS196752:VAX196763 VKO196752:VKT196763 VUK196752:VUP196763 WEG196752:WEL196763 WOC196752:WOH196763 WXY196752:WYD196763 BQ262288:BV262299 LM262288:LR262299 VI262288:VN262299 AFE262288:AFJ262299 APA262288:APF262299 AYW262288:AZB262299 BIS262288:BIX262299 BSO262288:BST262299 CCK262288:CCP262299 CMG262288:CML262299 CWC262288:CWH262299 DFY262288:DGD262299 DPU262288:DPZ262299 DZQ262288:DZV262299 EJM262288:EJR262299 ETI262288:ETN262299 FDE262288:FDJ262299 FNA262288:FNF262299 FWW262288:FXB262299 GGS262288:GGX262299 GQO262288:GQT262299 HAK262288:HAP262299 HKG262288:HKL262299 HUC262288:HUH262299 IDY262288:IED262299 INU262288:INZ262299 IXQ262288:IXV262299 JHM262288:JHR262299 JRI262288:JRN262299 KBE262288:KBJ262299 KLA262288:KLF262299 KUW262288:KVB262299 LES262288:LEX262299 LOO262288:LOT262299 LYK262288:LYP262299 MIG262288:MIL262299 MSC262288:MSH262299 NBY262288:NCD262299 NLU262288:NLZ262299 NVQ262288:NVV262299 OFM262288:OFR262299 OPI262288:OPN262299 OZE262288:OZJ262299 PJA262288:PJF262299 PSW262288:PTB262299 QCS262288:QCX262299 QMO262288:QMT262299 QWK262288:QWP262299 RGG262288:RGL262299 RQC262288:RQH262299 RZY262288:SAD262299 SJU262288:SJZ262299 STQ262288:STV262299 TDM262288:TDR262299 TNI262288:TNN262299 TXE262288:TXJ262299 UHA262288:UHF262299 UQW262288:URB262299 VAS262288:VAX262299 VKO262288:VKT262299 VUK262288:VUP262299 WEG262288:WEL262299 WOC262288:WOH262299 WXY262288:WYD262299 BQ327824:BV327835 LM327824:LR327835 VI327824:VN327835 AFE327824:AFJ327835 APA327824:APF327835 AYW327824:AZB327835 BIS327824:BIX327835 BSO327824:BST327835 CCK327824:CCP327835 CMG327824:CML327835 CWC327824:CWH327835 DFY327824:DGD327835 DPU327824:DPZ327835 DZQ327824:DZV327835 EJM327824:EJR327835 ETI327824:ETN327835 FDE327824:FDJ327835 FNA327824:FNF327835 FWW327824:FXB327835 GGS327824:GGX327835 GQO327824:GQT327835 HAK327824:HAP327835 HKG327824:HKL327835 HUC327824:HUH327835 IDY327824:IED327835 INU327824:INZ327835 IXQ327824:IXV327835 JHM327824:JHR327835 JRI327824:JRN327835 KBE327824:KBJ327835 KLA327824:KLF327835 KUW327824:KVB327835 LES327824:LEX327835 LOO327824:LOT327835 LYK327824:LYP327835 MIG327824:MIL327835 MSC327824:MSH327835 NBY327824:NCD327835 NLU327824:NLZ327835 NVQ327824:NVV327835 OFM327824:OFR327835 OPI327824:OPN327835 OZE327824:OZJ327835 PJA327824:PJF327835 PSW327824:PTB327835 QCS327824:QCX327835 QMO327824:QMT327835 QWK327824:QWP327835 RGG327824:RGL327835 RQC327824:RQH327835 RZY327824:SAD327835 SJU327824:SJZ327835 STQ327824:STV327835 TDM327824:TDR327835 TNI327824:TNN327835 TXE327824:TXJ327835 UHA327824:UHF327835 UQW327824:URB327835 VAS327824:VAX327835 VKO327824:VKT327835 VUK327824:VUP327835 WEG327824:WEL327835 WOC327824:WOH327835 WXY327824:WYD327835 BQ393360:BV393371 LM393360:LR393371 VI393360:VN393371 AFE393360:AFJ393371 APA393360:APF393371 AYW393360:AZB393371 BIS393360:BIX393371 BSO393360:BST393371 CCK393360:CCP393371 CMG393360:CML393371 CWC393360:CWH393371 DFY393360:DGD393371 DPU393360:DPZ393371 DZQ393360:DZV393371 EJM393360:EJR393371 ETI393360:ETN393371 FDE393360:FDJ393371 FNA393360:FNF393371 FWW393360:FXB393371 GGS393360:GGX393371 GQO393360:GQT393371 HAK393360:HAP393371 HKG393360:HKL393371 HUC393360:HUH393371 IDY393360:IED393371 INU393360:INZ393371 IXQ393360:IXV393371 JHM393360:JHR393371 JRI393360:JRN393371 KBE393360:KBJ393371 KLA393360:KLF393371 KUW393360:KVB393371 LES393360:LEX393371 LOO393360:LOT393371 LYK393360:LYP393371 MIG393360:MIL393371 MSC393360:MSH393371 NBY393360:NCD393371 NLU393360:NLZ393371 NVQ393360:NVV393371 OFM393360:OFR393371 OPI393360:OPN393371 OZE393360:OZJ393371 PJA393360:PJF393371 PSW393360:PTB393371 QCS393360:QCX393371 QMO393360:QMT393371 QWK393360:QWP393371 RGG393360:RGL393371 RQC393360:RQH393371 RZY393360:SAD393371 SJU393360:SJZ393371 STQ393360:STV393371 TDM393360:TDR393371 TNI393360:TNN393371 TXE393360:TXJ393371 UHA393360:UHF393371 UQW393360:URB393371 VAS393360:VAX393371 VKO393360:VKT393371 VUK393360:VUP393371 WEG393360:WEL393371 WOC393360:WOH393371 WXY393360:WYD393371 BQ458896:BV458907 LM458896:LR458907 VI458896:VN458907 AFE458896:AFJ458907 APA458896:APF458907 AYW458896:AZB458907 BIS458896:BIX458907 BSO458896:BST458907 CCK458896:CCP458907 CMG458896:CML458907 CWC458896:CWH458907 DFY458896:DGD458907 DPU458896:DPZ458907 DZQ458896:DZV458907 EJM458896:EJR458907 ETI458896:ETN458907 FDE458896:FDJ458907 FNA458896:FNF458907 FWW458896:FXB458907 GGS458896:GGX458907 GQO458896:GQT458907 HAK458896:HAP458907 HKG458896:HKL458907 HUC458896:HUH458907 IDY458896:IED458907 INU458896:INZ458907 IXQ458896:IXV458907 JHM458896:JHR458907 JRI458896:JRN458907 KBE458896:KBJ458907 KLA458896:KLF458907 KUW458896:KVB458907 LES458896:LEX458907 LOO458896:LOT458907 LYK458896:LYP458907 MIG458896:MIL458907 MSC458896:MSH458907 NBY458896:NCD458907 NLU458896:NLZ458907 NVQ458896:NVV458907 OFM458896:OFR458907 OPI458896:OPN458907 OZE458896:OZJ458907 PJA458896:PJF458907 PSW458896:PTB458907 QCS458896:QCX458907 QMO458896:QMT458907 QWK458896:QWP458907 RGG458896:RGL458907 RQC458896:RQH458907 RZY458896:SAD458907 SJU458896:SJZ458907 STQ458896:STV458907 TDM458896:TDR458907 TNI458896:TNN458907 TXE458896:TXJ458907 UHA458896:UHF458907 UQW458896:URB458907 VAS458896:VAX458907 VKO458896:VKT458907 VUK458896:VUP458907 WEG458896:WEL458907 WOC458896:WOH458907 WXY458896:WYD458907 BQ524432:BV524443 LM524432:LR524443 VI524432:VN524443 AFE524432:AFJ524443 APA524432:APF524443 AYW524432:AZB524443 BIS524432:BIX524443 BSO524432:BST524443 CCK524432:CCP524443 CMG524432:CML524443 CWC524432:CWH524443 DFY524432:DGD524443 DPU524432:DPZ524443 DZQ524432:DZV524443 EJM524432:EJR524443 ETI524432:ETN524443 FDE524432:FDJ524443 FNA524432:FNF524443 FWW524432:FXB524443 GGS524432:GGX524443 GQO524432:GQT524443 HAK524432:HAP524443 HKG524432:HKL524443 HUC524432:HUH524443 IDY524432:IED524443 INU524432:INZ524443 IXQ524432:IXV524443 JHM524432:JHR524443 JRI524432:JRN524443 KBE524432:KBJ524443 KLA524432:KLF524443 KUW524432:KVB524443 LES524432:LEX524443 LOO524432:LOT524443 LYK524432:LYP524443 MIG524432:MIL524443 MSC524432:MSH524443 NBY524432:NCD524443 NLU524432:NLZ524443 NVQ524432:NVV524443 OFM524432:OFR524443 OPI524432:OPN524443 OZE524432:OZJ524443 PJA524432:PJF524443 PSW524432:PTB524443 QCS524432:QCX524443 QMO524432:QMT524443 QWK524432:QWP524443 RGG524432:RGL524443 RQC524432:RQH524443 RZY524432:SAD524443 SJU524432:SJZ524443 STQ524432:STV524443 TDM524432:TDR524443 TNI524432:TNN524443 TXE524432:TXJ524443 UHA524432:UHF524443 UQW524432:URB524443 VAS524432:VAX524443 VKO524432:VKT524443 VUK524432:VUP524443 WEG524432:WEL524443 WOC524432:WOH524443 WXY524432:WYD524443 BQ589968:BV589979 LM589968:LR589979 VI589968:VN589979 AFE589968:AFJ589979 APA589968:APF589979 AYW589968:AZB589979 BIS589968:BIX589979 BSO589968:BST589979 CCK589968:CCP589979 CMG589968:CML589979 CWC589968:CWH589979 DFY589968:DGD589979 DPU589968:DPZ589979 DZQ589968:DZV589979 EJM589968:EJR589979 ETI589968:ETN589979 FDE589968:FDJ589979 FNA589968:FNF589979 FWW589968:FXB589979 GGS589968:GGX589979 GQO589968:GQT589979 HAK589968:HAP589979 HKG589968:HKL589979 HUC589968:HUH589979 IDY589968:IED589979 INU589968:INZ589979 IXQ589968:IXV589979 JHM589968:JHR589979 JRI589968:JRN589979 KBE589968:KBJ589979 KLA589968:KLF589979 KUW589968:KVB589979 LES589968:LEX589979 LOO589968:LOT589979 LYK589968:LYP589979 MIG589968:MIL589979 MSC589968:MSH589979 NBY589968:NCD589979 NLU589968:NLZ589979 NVQ589968:NVV589979 OFM589968:OFR589979 OPI589968:OPN589979 OZE589968:OZJ589979 PJA589968:PJF589979 PSW589968:PTB589979 QCS589968:QCX589979 QMO589968:QMT589979 QWK589968:QWP589979 RGG589968:RGL589979 RQC589968:RQH589979 RZY589968:SAD589979 SJU589968:SJZ589979 STQ589968:STV589979 TDM589968:TDR589979 TNI589968:TNN589979 TXE589968:TXJ589979 UHA589968:UHF589979 UQW589968:URB589979 VAS589968:VAX589979 VKO589968:VKT589979 VUK589968:VUP589979 WEG589968:WEL589979 WOC589968:WOH589979 WXY589968:WYD589979 BQ655504:BV655515 LM655504:LR655515 VI655504:VN655515 AFE655504:AFJ655515 APA655504:APF655515 AYW655504:AZB655515 BIS655504:BIX655515 BSO655504:BST655515 CCK655504:CCP655515 CMG655504:CML655515 CWC655504:CWH655515 DFY655504:DGD655515 DPU655504:DPZ655515 DZQ655504:DZV655515 EJM655504:EJR655515 ETI655504:ETN655515 FDE655504:FDJ655515 FNA655504:FNF655515 FWW655504:FXB655515 GGS655504:GGX655515 GQO655504:GQT655515 HAK655504:HAP655515 HKG655504:HKL655515 HUC655504:HUH655515 IDY655504:IED655515 INU655504:INZ655515 IXQ655504:IXV655515 JHM655504:JHR655515 JRI655504:JRN655515 KBE655504:KBJ655515 KLA655504:KLF655515 KUW655504:KVB655515 LES655504:LEX655515 LOO655504:LOT655515 LYK655504:LYP655515 MIG655504:MIL655515 MSC655504:MSH655515 NBY655504:NCD655515 NLU655504:NLZ655515 NVQ655504:NVV655515 OFM655504:OFR655515 OPI655504:OPN655515 OZE655504:OZJ655515 PJA655504:PJF655515 PSW655504:PTB655515 QCS655504:QCX655515 QMO655504:QMT655515 QWK655504:QWP655515 RGG655504:RGL655515 RQC655504:RQH655515 RZY655504:SAD655515 SJU655504:SJZ655515 STQ655504:STV655515 TDM655504:TDR655515 TNI655504:TNN655515 TXE655504:TXJ655515 UHA655504:UHF655515 UQW655504:URB655515 VAS655504:VAX655515 VKO655504:VKT655515 VUK655504:VUP655515 WEG655504:WEL655515 WOC655504:WOH655515 WXY655504:WYD655515 BQ721040:BV721051 LM721040:LR721051 VI721040:VN721051 AFE721040:AFJ721051 APA721040:APF721051 AYW721040:AZB721051 BIS721040:BIX721051 BSO721040:BST721051 CCK721040:CCP721051 CMG721040:CML721051 CWC721040:CWH721051 DFY721040:DGD721051 DPU721040:DPZ721051 DZQ721040:DZV721051 EJM721040:EJR721051 ETI721040:ETN721051 FDE721040:FDJ721051 FNA721040:FNF721051 FWW721040:FXB721051 GGS721040:GGX721051 GQO721040:GQT721051 HAK721040:HAP721051 HKG721040:HKL721051 HUC721040:HUH721051 IDY721040:IED721051 INU721040:INZ721051 IXQ721040:IXV721051 JHM721040:JHR721051 JRI721040:JRN721051 KBE721040:KBJ721051 KLA721040:KLF721051 KUW721040:KVB721051 LES721040:LEX721051 LOO721040:LOT721051 LYK721040:LYP721051 MIG721040:MIL721051 MSC721040:MSH721051 NBY721040:NCD721051 NLU721040:NLZ721051 NVQ721040:NVV721051 OFM721040:OFR721051 OPI721040:OPN721051 OZE721040:OZJ721051 PJA721040:PJF721051 PSW721040:PTB721051 QCS721040:QCX721051 QMO721040:QMT721051 QWK721040:QWP721051 RGG721040:RGL721051 RQC721040:RQH721051 RZY721040:SAD721051 SJU721040:SJZ721051 STQ721040:STV721051 TDM721040:TDR721051 TNI721040:TNN721051 TXE721040:TXJ721051 UHA721040:UHF721051 UQW721040:URB721051 VAS721040:VAX721051 VKO721040:VKT721051 VUK721040:VUP721051 WEG721040:WEL721051 WOC721040:WOH721051 WXY721040:WYD721051 BQ786576:BV786587 LM786576:LR786587 VI786576:VN786587 AFE786576:AFJ786587 APA786576:APF786587 AYW786576:AZB786587 BIS786576:BIX786587 BSO786576:BST786587 CCK786576:CCP786587 CMG786576:CML786587 CWC786576:CWH786587 DFY786576:DGD786587 DPU786576:DPZ786587 DZQ786576:DZV786587 EJM786576:EJR786587 ETI786576:ETN786587 FDE786576:FDJ786587 FNA786576:FNF786587 FWW786576:FXB786587 GGS786576:GGX786587 GQO786576:GQT786587 HAK786576:HAP786587 HKG786576:HKL786587 HUC786576:HUH786587 IDY786576:IED786587 INU786576:INZ786587 IXQ786576:IXV786587 JHM786576:JHR786587 JRI786576:JRN786587 KBE786576:KBJ786587 KLA786576:KLF786587 KUW786576:KVB786587 LES786576:LEX786587 LOO786576:LOT786587 LYK786576:LYP786587 MIG786576:MIL786587 MSC786576:MSH786587 NBY786576:NCD786587 NLU786576:NLZ786587 NVQ786576:NVV786587 OFM786576:OFR786587 OPI786576:OPN786587 OZE786576:OZJ786587 PJA786576:PJF786587 PSW786576:PTB786587 QCS786576:QCX786587 QMO786576:QMT786587 QWK786576:QWP786587 RGG786576:RGL786587 RQC786576:RQH786587 RZY786576:SAD786587 SJU786576:SJZ786587 STQ786576:STV786587 TDM786576:TDR786587 TNI786576:TNN786587 TXE786576:TXJ786587 UHA786576:UHF786587 UQW786576:URB786587 VAS786576:VAX786587 VKO786576:VKT786587 VUK786576:VUP786587 WEG786576:WEL786587 WOC786576:WOH786587 WXY786576:WYD786587 BQ852112:BV852123 LM852112:LR852123 VI852112:VN852123 AFE852112:AFJ852123 APA852112:APF852123 AYW852112:AZB852123 BIS852112:BIX852123 BSO852112:BST852123 CCK852112:CCP852123 CMG852112:CML852123 CWC852112:CWH852123 DFY852112:DGD852123 DPU852112:DPZ852123 DZQ852112:DZV852123 EJM852112:EJR852123 ETI852112:ETN852123 FDE852112:FDJ852123 FNA852112:FNF852123 FWW852112:FXB852123 GGS852112:GGX852123 GQO852112:GQT852123 HAK852112:HAP852123 HKG852112:HKL852123 HUC852112:HUH852123 IDY852112:IED852123 INU852112:INZ852123 IXQ852112:IXV852123 JHM852112:JHR852123 JRI852112:JRN852123 KBE852112:KBJ852123 KLA852112:KLF852123 KUW852112:KVB852123 LES852112:LEX852123 LOO852112:LOT852123 LYK852112:LYP852123 MIG852112:MIL852123 MSC852112:MSH852123 NBY852112:NCD852123 NLU852112:NLZ852123 NVQ852112:NVV852123 OFM852112:OFR852123 OPI852112:OPN852123 OZE852112:OZJ852123 PJA852112:PJF852123 PSW852112:PTB852123 QCS852112:QCX852123 QMO852112:QMT852123 QWK852112:QWP852123 RGG852112:RGL852123 RQC852112:RQH852123 RZY852112:SAD852123 SJU852112:SJZ852123 STQ852112:STV852123 TDM852112:TDR852123 TNI852112:TNN852123 TXE852112:TXJ852123 UHA852112:UHF852123 UQW852112:URB852123 VAS852112:VAX852123 VKO852112:VKT852123 VUK852112:VUP852123 WEG852112:WEL852123 WOC852112:WOH852123 WXY852112:WYD852123 BQ917648:BV917659 LM917648:LR917659 VI917648:VN917659 AFE917648:AFJ917659 APA917648:APF917659 AYW917648:AZB917659 BIS917648:BIX917659 BSO917648:BST917659 CCK917648:CCP917659 CMG917648:CML917659 CWC917648:CWH917659 DFY917648:DGD917659 DPU917648:DPZ917659 DZQ917648:DZV917659 EJM917648:EJR917659 ETI917648:ETN917659 FDE917648:FDJ917659 FNA917648:FNF917659 FWW917648:FXB917659 GGS917648:GGX917659 GQO917648:GQT917659 HAK917648:HAP917659 HKG917648:HKL917659 HUC917648:HUH917659 IDY917648:IED917659 INU917648:INZ917659 IXQ917648:IXV917659 JHM917648:JHR917659 JRI917648:JRN917659 KBE917648:KBJ917659 KLA917648:KLF917659 KUW917648:KVB917659 LES917648:LEX917659 LOO917648:LOT917659 LYK917648:LYP917659 MIG917648:MIL917659 MSC917648:MSH917659 NBY917648:NCD917659 NLU917648:NLZ917659 NVQ917648:NVV917659 OFM917648:OFR917659 OPI917648:OPN917659 OZE917648:OZJ917659 PJA917648:PJF917659 PSW917648:PTB917659 QCS917648:QCX917659 QMO917648:QMT917659 QWK917648:QWP917659 RGG917648:RGL917659 RQC917648:RQH917659 RZY917648:SAD917659 SJU917648:SJZ917659 STQ917648:STV917659 TDM917648:TDR917659 TNI917648:TNN917659 TXE917648:TXJ917659 UHA917648:UHF917659 UQW917648:URB917659 VAS917648:VAX917659 VKO917648:VKT917659 VUK917648:VUP917659 WEG917648:WEL917659 WOC917648:WOH917659 WXY917648:WYD917659 BQ983184:BV983195 LM983184:LR983195 VI983184:VN983195 AFE983184:AFJ983195 APA983184:APF983195 AYW983184:AZB983195 BIS983184:BIX983195 BSO983184:BST983195 CCK983184:CCP983195 CMG983184:CML983195 CWC983184:CWH983195 DFY983184:DGD983195 DPU983184:DPZ983195 DZQ983184:DZV983195 EJM983184:EJR983195 ETI983184:ETN983195 FDE983184:FDJ983195 FNA983184:FNF983195 FWW983184:FXB983195 GGS983184:GGX983195 GQO983184:GQT983195 HAK983184:HAP983195 HKG983184:HKL983195 HUC983184:HUH983195 IDY983184:IED983195 INU983184:INZ983195 IXQ983184:IXV983195 JHM983184:JHR983195 JRI983184:JRN983195 KBE983184:KBJ983195 KLA983184:KLF983195 KUW983184:KVB983195 LES983184:LEX983195 LOO983184:LOT983195 LYK983184:LYP983195 MIG983184:MIL983195 MSC983184:MSH983195 NBY983184:NCD983195 NLU983184:NLZ983195 NVQ983184:NVV983195 OFM983184:OFR983195 OPI983184:OPN983195 OZE983184:OZJ983195 PJA983184:PJF983195 PSW983184:PTB983195 QCS983184:QCX983195 QMO983184:QMT983195 QWK983184:QWP983195 RGG983184:RGL983195 RQC983184:RQH983195 RZY983184:SAD983195 SJU983184:SJZ983195 STQ983184:STV983195 TDM983184:TDR983195 TNI983184:TNN983195 TXE983184:TXJ983195 UHA983184:UHF983195 UQW983184:URB983195 VAS983184:VAX983195 VKO983184:VKT983195 VUK983184:VUP983195 WEG983184:WEL983195 WOC983184:WOH983195 WXY983184:WYD983195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E149:AP149 JA149:KL149 SW149:UH149 ACS149:AED149 AMO149:ANZ149 AWK149:AXV149 BGG149:BHR149 BQC149:BRN149 BZY149:CBJ149 CJU149:CLF149 CTQ149:CVB149 DDM149:DEX149 DNI149:DOT149 DXE149:DYP149 EHA149:EIL149 EQW149:ESH149 FAS149:FCD149 FKO149:FLZ149 FUK149:FVV149 GEG149:GFR149 GOC149:GPN149 GXY149:GZJ149 HHU149:HJF149 HRQ149:HTB149 IBM149:ICX149 ILI149:IMT149 IVE149:IWP149 JFA149:JGL149 JOW149:JQH149 JYS149:KAD149 KIO149:KJZ149 KSK149:KTV149 LCG149:LDR149 LMC149:LNN149 LVY149:LXJ149 MFU149:MHF149 MPQ149:MRB149 MZM149:NAX149 NJI149:NKT149 NTE149:NUP149 ODA149:OEL149 OMW149:OOH149 OWS149:OYD149 PGO149:PHZ149 PQK149:PRV149 QAG149:QBR149 QKC149:QLN149 QTY149:QVJ149 RDU149:RFF149 RNQ149:RPB149 RXM149:RYX149 SHI149:SIT149 SRE149:SSP149 TBA149:TCL149 TKW149:TMH149 TUS149:TWD149 UEO149:UFZ149 UOK149:UPV149 UYG149:UZR149 VIC149:VJN149 VRY149:VTJ149 WBU149:WDF149 WLQ149:WNB149 WVM149:WWX149 E65685:AP65685 JA65685:KL65685 SW65685:UH65685 ACS65685:AED65685 AMO65685:ANZ65685 AWK65685:AXV65685 BGG65685:BHR65685 BQC65685:BRN65685 BZY65685:CBJ65685 CJU65685:CLF65685 CTQ65685:CVB65685 DDM65685:DEX65685 DNI65685:DOT65685 DXE65685:DYP65685 EHA65685:EIL65685 EQW65685:ESH65685 FAS65685:FCD65685 FKO65685:FLZ65685 FUK65685:FVV65685 GEG65685:GFR65685 GOC65685:GPN65685 GXY65685:GZJ65685 HHU65685:HJF65685 HRQ65685:HTB65685 IBM65685:ICX65685 ILI65685:IMT65685 IVE65685:IWP65685 JFA65685:JGL65685 JOW65685:JQH65685 JYS65685:KAD65685 KIO65685:KJZ65685 KSK65685:KTV65685 LCG65685:LDR65685 LMC65685:LNN65685 LVY65685:LXJ65685 MFU65685:MHF65685 MPQ65685:MRB65685 MZM65685:NAX65685 NJI65685:NKT65685 NTE65685:NUP65685 ODA65685:OEL65685 OMW65685:OOH65685 OWS65685:OYD65685 PGO65685:PHZ65685 PQK65685:PRV65685 QAG65685:QBR65685 QKC65685:QLN65685 QTY65685:QVJ65685 RDU65685:RFF65685 RNQ65685:RPB65685 RXM65685:RYX65685 SHI65685:SIT65685 SRE65685:SSP65685 TBA65685:TCL65685 TKW65685:TMH65685 TUS65685:TWD65685 UEO65685:UFZ65685 UOK65685:UPV65685 UYG65685:UZR65685 VIC65685:VJN65685 VRY65685:VTJ65685 WBU65685:WDF65685 WLQ65685:WNB65685 WVM65685:WWX65685 E131221:AP131221 JA131221:KL131221 SW131221:UH131221 ACS131221:AED131221 AMO131221:ANZ131221 AWK131221:AXV131221 BGG131221:BHR131221 BQC131221:BRN131221 BZY131221:CBJ131221 CJU131221:CLF131221 CTQ131221:CVB131221 DDM131221:DEX131221 DNI131221:DOT131221 DXE131221:DYP131221 EHA131221:EIL131221 EQW131221:ESH131221 FAS131221:FCD131221 FKO131221:FLZ131221 FUK131221:FVV131221 GEG131221:GFR131221 GOC131221:GPN131221 GXY131221:GZJ131221 HHU131221:HJF131221 HRQ131221:HTB131221 IBM131221:ICX131221 ILI131221:IMT131221 IVE131221:IWP131221 JFA131221:JGL131221 JOW131221:JQH131221 JYS131221:KAD131221 KIO131221:KJZ131221 KSK131221:KTV131221 LCG131221:LDR131221 LMC131221:LNN131221 LVY131221:LXJ131221 MFU131221:MHF131221 MPQ131221:MRB131221 MZM131221:NAX131221 NJI131221:NKT131221 NTE131221:NUP131221 ODA131221:OEL131221 OMW131221:OOH131221 OWS131221:OYD131221 PGO131221:PHZ131221 PQK131221:PRV131221 QAG131221:QBR131221 QKC131221:QLN131221 QTY131221:QVJ131221 RDU131221:RFF131221 RNQ131221:RPB131221 RXM131221:RYX131221 SHI131221:SIT131221 SRE131221:SSP131221 TBA131221:TCL131221 TKW131221:TMH131221 TUS131221:TWD131221 UEO131221:UFZ131221 UOK131221:UPV131221 UYG131221:UZR131221 VIC131221:VJN131221 VRY131221:VTJ131221 WBU131221:WDF131221 WLQ131221:WNB131221 WVM131221:WWX131221 E196757:AP196757 JA196757:KL196757 SW196757:UH196757 ACS196757:AED196757 AMO196757:ANZ196757 AWK196757:AXV196757 BGG196757:BHR196757 BQC196757:BRN196757 BZY196757:CBJ196757 CJU196757:CLF196757 CTQ196757:CVB196757 DDM196757:DEX196757 DNI196757:DOT196757 DXE196757:DYP196757 EHA196757:EIL196757 EQW196757:ESH196757 FAS196757:FCD196757 FKO196757:FLZ196757 FUK196757:FVV196757 GEG196757:GFR196757 GOC196757:GPN196757 GXY196757:GZJ196757 HHU196757:HJF196757 HRQ196757:HTB196757 IBM196757:ICX196757 ILI196757:IMT196757 IVE196757:IWP196757 JFA196757:JGL196757 JOW196757:JQH196757 JYS196757:KAD196757 KIO196757:KJZ196757 KSK196757:KTV196757 LCG196757:LDR196757 LMC196757:LNN196757 LVY196757:LXJ196757 MFU196757:MHF196757 MPQ196757:MRB196757 MZM196757:NAX196757 NJI196757:NKT196757 NTE196757:NUP196757 ODA196757:OEL196757 OMW196757:OOH196757 OWS196757:OYD196757 PGO196757:PHZ196757 PQK196757:PRV196757 QAG196757:QBR196757 QKC196757:QLN196757 QTY196757:QVJ196757 RDU196757:RFF196757 RNQ196757:RPB196757 RXM196757:RYX196757 SHI196757:SIT196757 SRE196757:SSP196757 TBA196757:TCL196757 TKW196757:TMH196757 TUS196757:TWD196757 UEO196757:UFZ196757 UOK196757:UPV196757 UYG196757:UZR196757 VIC196757:VJN196757 VRY196757:VTJ196757 WBU196757:WDF196757 WLQ196757:WNB196757 WVM196757:WWX196757 E262293:AP262293 JA262293:KL262293 SW262293:UH262293 ACS262293:AED262293 AMO262293:ANZ262293 AWK262293:AXV262293 BGG262293:BHR262293 BQC262293:BRN262293 BZY262293:CBJ262293 CJU262293:CLF262293 CTQ262293:CVB262293 DDM262293:DEX262293 DNI262293:DOT262293 DXE262293:DYP262293 EHA262293:EIL262293 EQW262293:ESH262293 FAS262293:FCD262293 FKO262293:FLZ262293 FUK262293:FVV262293 GEG262293:GFR262293 GOC262293:GPN262293 GXY262293:GZJ262293 HHU262293:HJF262293 HRQ262293:HTB262293 IBM262293:ICX262293 ILI262293:IMT262293 IVE262293:IWP262293 JFA262293:JGL262293 JOW262293:JQH262293 JYS262293:KAD262293 KIO262293:KJZ262293 KSK262293:KTV262293 LCG262293:LDR262293 LMC262293:LNN262293 LVY262293:LXJ262293 MFU262293:MHF262293 MPQ262293:MRB262293 MZM262293:NAX262293 NJI262293:NKT262293 NTE262293:NUP262293 ODA262293:OEL262293 OMW262293:OOH262293 OWS262293:OYD262293 PGO262293:PHZ262293 PQK262293:PRV262293 QAG262293:QBR262293 QKC262293:QLN262293 QTY262293:QVJ262293 RDU262293:RFF262293 RNQ262293:RPB262293 RXM262293:RYX262293 SHI262293:SIT262293 SRE262293:SSP262293 TBA262293:TCL262293 TKW262293:TMH262293 TUS262293:TWD262293 UEO262293:UFZ262293 UOK262293:UPV262293 UYG262293:UZR262293 VIC262293:VJN262293 VRY262293:VTJ262293 WBU262293:WDF262293 WLQ262293:WNB262293 WVM262293:WWX262293 E327829:AP327829 JA327829:KL327829 SW327829:UH327829 ACS327829:AED327829 AMO327829:ANZ327829 AWK327829:AXV327829 BGG327829:BHR327829 BQC327829:BRN327829 BZY327829:CBJ327829 CJU327829:CLF327829 CTQ327829:CVB327829 DDM327829:DEX327829 DNI327829:DOT327829 DXE327829:DYP327829 EHA327829:EIL327829 EQW327829:ESH327829 FAS327829:FCD327829 FKO327829:FLZ327829 FUK327829:FVV327829 GEG327829:GFR327829 GOC327829:GPN327829 GXY327829:GZJ327829 HHU327829:HJF327829 HRQ327829:HTB327829 IBM327829:ICX327829 ILI327829:IMT327829 IVE327829:IWP327829 JFA327829:JGL327829 JOW327829:JQH327829 JYS327829:KAD327829 KIO327829:KJZ327829 KSK327829:KTV327829 LCG327829:LDR327829 LMC327829:LNN327829 LVY327829:LXJ327829 MFU327829:MHF327829 MPQ327829:MRB327829 MZM327829:NAX327829 NJI327829:NKT327829 NTE327829:NUP327829 ODA327829:OEL327829 OMW327829:OOH327829 OWS327829:OYD327829 PGO327829:PHZ327829 PQK327829:PRV327829 QAG327829:QBR327829 QKC327829:QLN327829 QTY327829:QVJ327829 RDU327829:RFF327829 RNQ327829:RPB327829 RXM327829:RYX327829 SHI327829:SIT327829 SRE327829:SSP327829 TBA327829:TCL327829 TKW327829:TMH327829 TUS327829:TWD327829 UEO327829:UFZ327829 UOK327829:UPV327829 UYG327829:UZR327829 VIC327829:VJN327829 VRY327829:VTJ327829 WBU327829:WDF327829 WLQ327829:WNB327829 WVM327829:WWX327829 E393365:AP393365 JA393365:KL393365 SW393365:UH393365 ACS393365:AED393365 AMO393365:ANZ393365 AWK393365:AXV393365 BGG393365:BHR393365 BQC393365:BRN393365 BZY393365:CBJ393365 CJU393365:CLF393365 CTQ393365:CVB393365 DDM393365:DEX393365 DNI393365:DOT393365 DXE393365:DYP393365 EHA393365:EIL393365 EQW393365:ESH393365 FAS393365:FCD393365 FKO393365:FLZ393365 FUK393365:FVV393365 GEG393365:GFR393365 GOC393365:GPN393365 GXY393365:GZJ393365 HHU393365:HJF393365 HRQ393365:HTB393365 IBM393365:ICX393365 ILI393365:IMT393365 IVE393365:IWP393365 JFA393365:JGL393365 JOW393365:JQH393365 JYS393365:KAD393365 KIO393365:KJZ393365 KSK393365:KTV393365 LCG393365:LDR393365 LMC393365:LNN393365 LVY393365:LXJ393365 MFU393365:MHF393365 MPQ393365:MRB393365 MZM393365:NAX393365 NJI393365:NKT393365 NTE393365:NUP393365 ODA393365:OEL393365 OMW393365:OOH393365 OWS393365:OYD393365 PGO393365:PHZ393365 PQK393365:PRV393365 QAG393365:QBR393365 QKC393365:QLN393365 QTY393365:QVJ393365 RDU393365:RFF393365 RNQ393365:RPB393365 RXM393365:RYX393365 SHI393365:SIT393365 SRE393365:SSP393365 TBA393365:TCL393365 TKW393365:TMH393365 TUS393365:TWD393365 UEO393365:UFZ393365 UOK393365:UPV393365 UYG393365:UZR393365 VIC393365:VJN393365 VRY393365:VTJ393365 WBU393365:WDF393365 WLQ393365:WNB393365 WVM393365:WWX393365 E458901:AP458901 JA458901:KL458901 SW458901:UH458901 ACS458901:AED458901 AMO458901:ANZ458901 AWK458901:AXV458901 BGG458901:BHR458901 BQC458901:BRN458901 BZY458901:CBJ458901 CJU458901:CLF458901 CTQ458901:CVB458901 DDM458901:DEX458901 DNI458901:DOT458901 DXE458901:DYP458901 EHA458901:EIL458901 EQW458901:ESH458901 FAS458901:FCD458901 FKO458901:FLZ458901 FUK458901:FVV458901 GEG458901:GFR458901 GOC458901:GPN458901 GXY458901:GZJ458901 HHU458901:HJF458901 HRQ458901:HTB458901 IBM458901:ICX458901 ILI458901:IMT458901 IVE458901:IWP458901 JFA458901:JGL458901 JOW458901:JQH458901 JYS458901:KAD458901 KIO458901:KJZ458901 KSK458901:KTV458901 LCG458901:LDR458901 LMC458901:LNN458901 LVY458901:LXJ458901 MFU458901:MHF458901 MPQ458901:MRB458901 MZM458901:NAX458901 NJI458901:NKT458901 NTE458901:NUP458901 ODA458901:OEL458901 OMW458901:OOH458901 OWS458901:OYD458901 PGO458901:PHZ458901 PQK458901:PRV458901 QAG458901:QBR458901 QKC458901:QLN458901 QTY458901:QVJ458901 RDU458901:RFF458901 RNQ458901:RPB458901 RXM458901:RYX458901 SHI458901:SIT458901 SRE458901:SSP458901 TBA458901:TCL458901 TKW458901:TMH458901 TUS458901:TWD458901 UEO458901:UFZ458901 UOK458901:UPV458901 UYG458901:UZR458901 VIC458901:VJN458901 VRY458901:VTJ458901 WBU458901:WDF458901 WLQ458901:WNB458901 WVM458901:WWX458901 E524437:AP524437 JA524437:KL524437 SW524437:UH524437 ACS524437:AED524437 AMO524437:ANZ524437 AWK524437:AXV524437 BGG524437:BHR524437 BQC524437:BRN524437 BZY524437:CBJ524437 CJU524437:CLF524437 CTQ524437:CVB524437 DDM524437:DEX524437 DNI524437:DOT524437 DXE524437:DYP524437 EHA524437:EIL524437 EQW524437:ESH524437 FAS524437:FCD524437 FKO524437:FLZ524437 FUK524437:FVV524437 GEG524437:GFR524437 GOC524437:GPN524437 GXY524437:GZJ524437 HHU524437:HJF524437 HRQ524437:HTB524437 IBM524437:ICX524437 ILI524437:IMT524437 IVE524437:IWP524437 JFA524437:JGL524437 JOW524437:JQH524437 JYS524437:KAD524437 KIO524437:KJZ524437 KSK524437:KTV524437 LCG524437:LDR524437 LMC524437:LNN524437 LVY524437:LXJ524437 MFU524437:MHF524437 MPQ524437:MRB524437 MZM524437:NAX524437 NJI524437:NKT524437 NTE524437:NUP524437 ODA524437:OEL524437 OMW524437:OOH524437 OWS524437:OYD524437 PGO524437:PHZ524437 PQK524437:PRV524437 QAG524437:QBR524437 QKC524437:QLN524437 QTY524437:QVJ524437 RDU524437:RFF524437 RNQ524437:RPB524437 RXM524437:RYX524437 SHI524437:SIT524437 SRE524437:SSP524437 TBA524437:TCL524437 TKW524437:TMH524437 TUS524437:TWD524437 UEO524437:UFZ524437 UOK524437:UPV524437 UYG524437:UZR524437 VIC524437:VJN524437 VRY524437:VTJ524437 WBU524437:WDF524437 WLQ524437:WNB524437 WVM524437:WWX524437 E589973:AP589973 JA589973:KL589973 SW589973:UH589973 ACS589973:AED589973 AMO589973:ANZ589973 AWK589973:AXV589973 BGG589973:BHR589973 BQC589973:BRN589973 BZY589973:CBJ589973 CJU589973:CLF589973 CTQ589973:CVB589973 DDM589973:DEX589973 DNI589973:DOT589973 DXE589973:DYP589973 EHA589973:EIL589973 EQW589973:ESH589973 FAS589973:FCD589973 FKO589973:FLZ589973 FUK589973:FVV589973 GEG589973:GFR589973 GOC589973:GPN589973 GXY589973:GZJ589973 HHU589973:HJF589973 HRQ589973:HTB589973 IBM589973:ICX589973 ILI589973:IMT589973 IVE589973:IWP589973 JFA589973:JGL589973 JOW589973:JQH589973 JYS589973:KAD589973 KIO589973:KJZ589973 KSK589973:KTV589973 LCG589973:LDR589973 LMC589973:LNN589973 LVY589973:LXJ589973 MFU589973:MHF589973 MPQ589973:MRB589973 MZM589973:NAX589973 NJI589973:NKT589973 NTE589973:NUP589973 ODA589973:OEL589973 OMW589973:OOH589973 OWS589973:OYD589973 PGO589973:PHZ589973 PQK589973:PRV589973 QAG589973:QBR589973 QKC589973:QLN589973 QTY589973:QVJ589973 RDU589973:RFF589973 RNQ589973:RPB589973 RXM589973:RYX589973 SHI589973:SIT589973 SRE589973:SSP589973 TBA589973:TCL589973 TKW589973:TMH589973 TUS589973:TWD589973 UEO589973:UFZ589973 UOK589973:UPV589973 UYG589973:UZR589973 VIC589973:VJN589973 VRY589973:VTJ589973 WBU589973:WDF589973 WLQ589973:WNB589973 WVM589973:WWX589973 E655509:AP655509 JA655509:KL655509 SW655509:UH655509 ACS655509:AED655509 AMO655509:ANZ655509 AWK655509:AXV655509 BGG655509:BHR655509 BQC655509:BRN655509 BZY655509:CBJ655509 CJU655509:CLF655509 CTQ655509:CVB655509 DDM655509:DEX655509 DNI655509:DOT655509 DXE655509:DYP655509 EHA655509:EIL655509 EQW655509:ESH655509 FAS655509:FCD655509 FKO655509:FLZ655509 FUK655509:FVV655509 GEG655509:GFR655509 GOC655509:GPN655509 GXY655509:GZJ655509 HHU655509:HJF655509 HRQ655509:HTB655509 IBM655509:ICX655509 ILI655509:IMT655509 IVE655509:IWP655509 JFA655509:JGL655509 JOW655509:JQH655509 JYS655509:KAD655509 KIO655509:KJZ655509 KSK655509:KTV655509 LCG655509:LDR655509 LMC655509:LNN655509 LVY655509:LXJ655509 MFU655509:MHF655509 MPQ655509:MRB655509 MZM655509:NAX655509 NJI655509:NKT655509 NTE655509:NUP655509 ODA655509:OEL655509 OMW655509:OOH655509 OWS655509:OYD655509 PGO655509:PHZ655509 PQK655509:PRV655509 QAG655509:QBR655509 QKC655509:QLN655509 QTY655509:QVJ655509 RDU655509:RFF655509 RNQ655509:RPB655509 RXM655509:RYX655509 SHI655509:SIT655509 SRE655509:SSP655509 TBA655509:TCL655509 TKW655509:TMH655509 TUS655509:TWD655509 UEO655509:UFZ655509 UOK655509:UPV655509 UYG655509:UZR655509 VIC655509:VJN655509 VRY655509:VTJ655509 WBU655509:WDF655509 WLQ655509:WNB655509 WVM655509:WWX655509 E721045:AP721045 JA721045:KL721045 SW721045:UH721045 ACS721045:AED721045 AMO721045:ANZ721045 AWK721045:AXV721045 BGG721045:BHR721045 BQC721045:BRN721045 BZY721045:CBJ721045 CJU721045:CLF721045 CTQ721045:CVB721045 DDM721045:DEX721045 DNI721045:DOT721045 DXE721045:DYP721045 EHA721045:EIL721045 EQW721045:ESH721045 FAS721045:FCD721045 FKO721045:FLZ721045 FUK721045:FVV721045 GEG721045:GFR721045 GOC721045:GPN721045 GXY721045:GZJ721045 HHU721045:HJF721045 HRQ721045:HTB721045 IBM721045:ICX721045 ILI721045:IMT721045 IVE721045:IWP721045 JFA721045:JGL721045 JOW721045:JQH721045 JYS721045:KAD721045 KIO721045:KJZ721045 KSK721045:KTV721045 LCG721045:LDR721045 LMC721045:LNN721045 LVY721045:LXJ721045 MFU721045:MHF721045 MPQ721045:MRB721045 MZM721045:NAX721045 NJI721045:NKT721045 NTE721045:NUP721045 ODA721045:OEL721045 OMW721045:OOH721045 OWS721045:OYD721045 PGO721045:PHZ721045 PQK721045:PRV721045 QAG721045:QBR721045 QKC721045:QLN721045 QTY721045:QVJ721045 RDU721045:RFF721045 RNQ721045:RPB721045 RXM721045:RYX721045 SHI721045:SIT721045 SRE721045:SSP721045 TBA721045:TCL721045 TKW721045:TMH721045 TUS721045:TWD721045 UEO721045:UFZ721045 UOK721045:UPV721045 UYG721045:UZR721045 VIC721045:VJN721045 VRY721045:VTJ721045 WBU721045:WDF721045 WLQ721045:WNB721045 WVM721045:WWX721045 E786581:AP786581 JA786581:KL786581 SW786581:UH786581 ACS786581:AED786581 AMO786581:ANZ786581 AWK786581:AXV786581 BGG786581:BHR786581 BQC786581:BRN786581 BZY786581:CBJ786581 CJU786581:CLF786581 CTQ786581:CVB786581 DDM786581:DEX786581 DNI786581:DOT786581 DXE786581:DYP786581 EHA786581:EIL786581 EQW786581:ESH786581 FAS786581:FCD786581 FKO786581:FLZ786581 FUK786581:FVV786581 GEG786581:GFR786581 GOC786581:GPN786581 GXY786581:GZJ786581 HHU786581:HJF786581 HRQ786581:HTB786581 IBM786581:ICX786581 ILI786581:IMT786581 IVE786581:IWP786581 JFA786581:JGL786581 JOW786581:JQH786581 JYS786581:KAD786581 KIO786581:KJZ786581 KSK786581:KTV786581 LCG786581:LDR786581 LMC786581:LNN786581 LVY786581:LXJ786581 MFU786581:MHF786581 MPQ786581:MRB786581 MZM786581:NAX786581 NJI786581:NKT786581 NTE786581:NUP786581 ODA786581:OEL786581 OMW786581:OOH786581 OWS786581:OYD786581 PGO786581:PHZ786581 PQK786581:PRV786581 QAG786581:QBR786581 QKC786581:QLN786581 QTY786581:QVJ786581 RDU786581:RFF786581 RNQ786581:RPB786581 RXM786581:RYX786581 SHI786581:SIT786581 SRE786581:SSP786581 TBA786581:TCL786581 TKW786581:TMH786581 TUS786581:TWD786581 UEO786581:UFZ786581 UOK786581:UPV786581 UYG786581:UZR786581 VIC786581:VJN786581 VRY786581:VTJ786581 WBU786581:WDF786581 WLQ786581:WNB786581 WVM786581:WWX786581 E852117:AP852117 JA852117:KL852117 SW852117:UH852117 ACS852117:AED852117 AMO852117:ANZ852117 AWK852117:AXV852117 BGG852117:BHR852117 BQC852117:BRN852117 BZY852117:CBJ852117 CJU852117:CLF852117 CTQ852117:CVB852117 DDM852117:DEX852117 DNI852117:DOT852117 DXE852117:DYP852117 EHA852117:EIL852117 EQW852117:ESH852117 FAS852117:FCD852117 FKO852117:FLZ852117 FUK852117:FVV852117 GEG852117:GFR852117 GOC852117:GPN852117 GXY852117:GZJ852117 HHU852117:HJF852117 HRQ852117:HTB852117 IBM852117:ICX852117 ILI852117:IMT852117 IVE852117:IWP852117 JFA852117:JGL852117 JOW852117:JQH852117 JYS852117:KAD852117 KIO852117:KJZ852117 KSK852117:KTV852117 LCG852117:LDR852117 LMC852117:LNN852117 LVY852117:LXJ852117 MFU852117:MHF852117 MPQ852117:MRB852117 MZM852117:NAX852117 NJI852117:NKT852117 NTE852117:NUP852117 ODA852117:OEL852117 OMW852117:OOH852117 OWS852117:OYD852117 PGO852117:PHZ852117 PQK852117:PRV852117 QAG852117:QBR852117 QKC852117:QLN852117 QTY852117:QVJ852117 RDU852117:RFF852117 RNQ852117:RPB852117 RXM852117:RYX852117 SHI852117:SIT852117 SRE852117:SSP852117 TBA852117:TCL852117 TKW852117:TMH852117 TUS852117:TWD852117 UEO852117:UFZ852117 UOK852117:UPV852117 UYG852117:UZR852117 VIC852117:VJN852117 VRY852117:VTJ852117 WBU852117:WDF852117 WLQ852117:WNB852117 WVM852117:WWX852117 E917653:AP917653 JA917653:KL917653 SW917653:UH917653 ACS917653:AED917653 AMO917653:ANZ917653 AWK917653:AXV917653 BGG917653:BHR917653 BQC917653:BRN917653 BZY917653:CBJ917653 CJU917653:CLF917653 CTQ917653:CVB917653 DDM917653:DEX917653 DNI917653:DOT917653 DXE917653:DYP917653 EHA917653:EIL917653 EQW917653:ESH917653 FAS917653:FCD917653 FKO917653:FLZ917653 FUK917653:FVV917653 GEG917653:GFR917653 GOC917653:GPN917653 GXY917653:GZJ917653 HHU917653:HJF917653 HRQ917653:HTB917653 IBM917653:ICX917653 ILI917653:IMT917653 IVE917653:IWP917653 JFA917653:JGL917653 JOW917653:JQH917653 JYS917653:KAD917653 KIO917653:KJZ917653 KSK917653:KTV917653 LCG917653:LDR917653 LMC917653:LNN917653 LVY917653:LXJ917653 MFU917653:MHF917653 MPQ917653:MRB917653 MZM917653:NAX917653 NJI917653:NKT917653 NTE917653:NUP917653 ODA917653:OEL917653 OMW917653:OOH917653 OWS917653:OYD917653 PGO917653:PHZ917653 PQK917653:PRV917653 QAG917653:QBR917653 QKC917653:QLN917653 QTY917653:QVJ917653 RDU917653:RFF917653 RNQ917653:RPB917653 RXM917653:RYX917653 SHI917653:SIT917653 SRE917653:SSP917653 TBA917653:TCL917653 TKW917653:TMH917653 TUS917653:TWD917653 UEO917653:UFZ917653 UOK917653:UPV917653 UYG917653:UZR917653 VIC917653:VJN917653 VRY917653:VTJ917653 WBU917653:WDF917653 WLQ917653:WNB917653 WVM917653:WWX917653 E983189:AP983189 JA983189:KL983189 SW983189:UH983189 ACS983189:AED983189 AMO983189:ANZ983189 AWK983189:AXV983189 BGG983189:BHR983189 BQC983189:BRN983189 BZY983189:CBJ983189 CJU983189:CLF983189 CTQ983189:CVB983189 DDM983189:DEX983189 DNI983189:DOT983189 DXE983189:DYP983189 EHA983189:EIL983189 EQW983189:ESH983189 FAS983189:FCD983189 FKO983189:FLZ983189 FUK983189:FVV983189 GEG983189:GFR983189 GOC983189:GPN983189 GXY983189:GZJ983189 HHU983189:HJF983189 HRQ983189:HTB983189 IBM983189:ICX983189 ILI983189:IMT983189 IVE983189:IWP983189 JFA983189:JGL983189 JOW983189:JQH983189 JYS983189:KAD983189 KIO983189:KJZ983189 KSK983189:KTV983189 LCG983189:LDR983189 LMC983189:LNN983189 LVY983189:LXJ983189 MFU983189:MHF983189 MPQ983189:MRB983189 MZM983189:NAX983189 NJI983189:NKT983189 NTE983189:NUP983189 ODA983189:OEL983189 OMW983189:OOH983189 OWS983189:OYD983189 PGO983189:PHZ983189 PQK983189:PRV983189 QAG983189:QBR983189 QKC983189:QLN983189 QTY983189:QVJ983189 RDU983189:RFF983189 RNQ983189:RPB983189 RXM983189:RYX983189 SHI983189:SIT983189 SRE983189:SSP983189 TBA983189:TCL983189 TKW983189:TMH983189 TUS983189:TWD983189 UEO983189:UFZ983189 UOK983189:UPV983189 UYG983189:UZR983189 VIC983189:VJN983189 VRY983189:VTJ983189 WBU983189:WDF983189 WLQ983189:WNB983189 WVM983189:WWX983189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topLeftCell="A103" workbookViewId="0">
      <selection activeCell="G125" sqref="G125"/>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",[3]NOMBRE!B2," - ","( ",[3]NOMBRE!C2,[3]NOMBRE!D2,[3]NOMBRE!E2,[3]NOMBRE!F2,[3]NOMBRE!G2,"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",[3]NOMBRE!B3," - ","( ",[3]NOMBRE!C3,[3]NOMBRE!D3,[3]NOMBRE!E3,[3]NOMBRE!F3,[3]NOMBRE!G3,[3]NOMBRE!H3," )")</f>
        <v>ESTABLECIMIENTO/ESTRATEGIA: HOSPITAL DE LINARES  - ( 118108 )</v>
      </c>
      <c r="B3" s="2"/>
      <c r="C3" s="2"/>
      <c r="D3" s="6"/>
      <c r="E3" s="2"/>
      <c r="F3" s="2"/>
      <c r="G3" s="2"/>
      <c r="H3" s="2"/>
      <c r="I3" s="2"/>
      <c r="J3" s="2"/>
      <c r="K3" s="2"/>
      <c r="O3" s="4"/>
      <c r="BL3" s="5"/>
      <c r="CA3" s="5"/>
    </row>
    <row r="4" spans="1:79" s="3" customFormat="1" ht="12.75" customHeight="1" x14ac:dyDescent="0.2">
      <c r="A4" s="1" t="str">
        <f>CONCATENATE("MES: ",[3]NOMBRE!B6," - ","( ",[3]NOMBRE!C6,[3]NOMBRE!D6," )")</f>
        <v>MES: FEBRERO - ( 02 )</v>
      </c>
      <c r="B4" s="2"/>
      <c r="C4" s="2"/>
      <c r="D4" s="2"/>
      <c r="E4" s="2"/>
      <c r="F4" s="2"/>
      <c r="G4" s="2"/>
      <c r="H4" s="2"/>
      <c r="I4" s="2"/>
      <c r="J4" s="2"/>
      <c r="K4" s="2"/>
      <c r="O4" s="4"/>
      <c r="BL4" s="5"/>
      <c r="CA4" s="5"/>
    </row>
    <row r="5" spans="1:79" s="3" customFormat="1" ht="12.75" customHeight="1" x14ac:dyDescent="0.2">
      <c r="A5" s="7" t="str">
        <f>CONCATENATE("AÑO: ",[3]NOMBRE!B7)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5306</v>
      </c>
      <c r="C10" s="27">
        <v>912</v>
      </c>
      <c r="D10" s="27">
        <v>382</v>
      </c>
      <c r="E10" s="28">
        <v>277</v>
      </c>
      <c r="F10" s="28">
        <v>304</v>
      </c>
      <c r="G10" s="28">
        <v>349</v>
      </c>
      <c r="H10" s="28">
        <v>302</v>
      </c>
      <c r="I10" s="28">
        <v>291</v>
      </c>
      <c r="J10" s="28">
        <v>266</v>
      </c>
      <c r="K10" s="28">
        <v>239</v>
      </c>
      <c r="L10" s="28">
        <v>311</v>
      </c>
      <c r="M10" s="28">
        <v>281</v>
      </c>
      <c r="N10" s="28">
        <v>233</v>
      </c>
      <c r="O10" s="28">
        <v>238</v>
      </c>
      <c r="P10" s="28">
        <v>237</v>
      </c>
      <c r="Q10" s="28">
        <v>182</v>
      </c>
      <c r="R10" s="28">
        <v>216</v>
      </c>
      <c r="S10" s="29">
        <v>286</v>
      </c>
      <c r="T10" s="30">
        <v>2717</v>
      </c>
      <c r="U10" s="31">
        <v>2589</v>
      </c>
      <c r="V10" s="32">
        <v>5045</v>
      </c>
      <c r="W10" s="30">
        <v>86</v>
      </c>
      <c r="X10" s="28">
        <v>93</v>
      </c>
      <c r="Y10" s="28">
        <v>155</v>
      </c>
      <c r="Z10" s="31">
        <v>660</v>
      </c>
      <c r="AA10" s="31">
        <v>81</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604</v>
      </c>
      <c r="C11" s="41"/>
      <c r="D11" s="41"/>
      <c r="E11" s="42">
        <v>4</v>
      </c>
      <c r="F11" s="42">
        <v>112</v>
      </c>
      <c r="G11" s="42">
        <v>134</v>
      </c>
      <c r="H11" s="42">
        <v>126</v>
      </c>
      <c r="I11" s="42">
        <v>104</v>
      </c>
      <c r="J11" s="42">
        <v>53</v>
      </c>
      <c r="K11" s="42">
        <v>27</v>
      </c>
      <c r="L11" s="42">
        <v>16</v>
      </c>
      <c r="M11" s="42">
        <v>13</v>
      </c>
      <c r="N11" s="42">
        <v>7</v>
      </c>
      <c r="O11" s="42">
        <v>2</v>
      </c>
      <c r="P11" s="42">
        <v>2</v>
      </c>
      <c r="Q11" s="42">
        <v>3</v>
      </c>
      <c r="R11" s="42">
        <v>1</v>
      </c>
      <c r="S11" s="43"/>
      <c r="T11" s="44"/>
      <c r="U11" s="45">
        <v>604</v>
      </c>
      <c r="V11" s="46">
        <v>590</v>
      </c>
      <c r="W11" s="47">
        <v>9</v>
      </c>
      <c r="X11" s="42">
        <v>1</v>
      </c>
      <c r="Y11" s="42"/>
      <c r="Z11" s="45">
        <v>71</v>
      </c>
      <c r="AA11" s="45">
        <v>2</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232</v>
      </c>
      <c r="C12" s="50"/>
      <c r="D12" s="50"/>
      <c r="E12" s="51"/>
      <c r="F12" s="51">
        <v>40</v>
      </c>
      <c r="G12" s="51">
        <v>62</v>
      </c>
      <c r="H12" s="51">
        <v>43</v>
      </c>
      <c r="I12" s="51">
        <v>38</v>
      </c>
      <c r="J12" s="51">
        <v>30</v>
      </c>
      <c r="K12" s="51">
        <v>5</v>
      </c>
      <c r="L12" s="51">
        <v>5</v>
      </c>
      <c r="M12" s="51">
        <v>4</v>
      </c>
      <c r="N12" s="51">
        <v>3</v>
      </c>
      <c r="O12" s="51">
        <v>2</v>
      </c>
      <c r="P12" s="51"/>
      <c r="Q12" s="51"/>
      <c r="R12" s="51"/>
      <c r="S12" s="52"/>
      <c r="T12" s="53"/>
      <c r="U12" s="54">
        <v>232</v>
      </c>
      <c r="V12" s="55">
        <v>232</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52"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14</v>
      </c>
      <c r="C15" s="30"/>
      <c r="D15" s="28"/>
      <c r="E15" s="28"/>
      <c r="F15" s="28">
        <v>1</v>
      </c>
      <c r="G15" s="28"/>
      <c r="H15" s="28"/>
      <c r="I15" s="28">
        <v>2</v>
      </c>
      <c r="J15" s="28"/>
      <c r="K15" s="28"/>
      <c r="L15" s="28"/>
      <c r="M15" s="28">
        <v>3</v>
      </c>
      <c r="N15" s="28">
        <v>1</v>
      </c>
      <c r="O15" s="28">
        <v>1</v>
      </c>
      <c r="P15" s="28">
        <v>2</v>
      </c>
      <c r="Q15" s="28">
        <v>1</v>
      </c>
      <c r="R15" s="28">
        <v>2</v>
      </c>
      <c r="S15" s="31">
        <v>1</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76</v>
      </c>
      <c r="C16" s="66">
        <v>3</v>
      </c>
      <c r="D16" s="67">
        <v>2</v>
      </c>
      <c r="E16" s="67">
        <v>6</v>
      </c>
      <c r="F16" s="67">
        <v>1</v>
      </c>
      <c r="G16" s="67">
        <v>4</v>
      </c>
      <c r="H16" s="67">
        <v>3</v>
      </c>
      <c r="I16" s="67">
        <v>4</v>
      </c>
      <c r="J16" s="67">
        <v>3</v>
      </c>
      <c r="K16" s="67">
        <v>1</v>
      </c>
      <c r="L16" s="67">
        <v>5</v>
      </c>
      <c r="M16" s="67">
        <v>3</v>
      </c>
      <c r="N16" s="67">
        <v>4</v>
      </c>
      <c r="O16" s="67">
        <v>3</v>
      </c>
      <c r="P16" s="67">
        <v>13</v>
      </c>
      <c r="Q16" s="67">
        <v>6</v>
      </c>
      <c r="R16" s="67">
        <v>6</v>
      </c>
      <c r="S16" s="68">
        <v>9</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2924</v>
      </c>
      <c r="C17" s="66">
        <v>455</v>
      </c>
      <c r="D17" s="67">
        <v>151</v>
      </c>
      <c r="E17" s="67">
        <v>117</v>
      </c>
      <c r="F17" s="67">
        <v>147</v>
      </c>
      <c r="G17" s="67">
        <v>175</v>
      </c>
      <c r="H17" s="67">
        <v>150</v>
      </c>
      <c r="I17" s="67">
        <v>143</v>
      </c>
      <c r="J17" s="67">
        <v>141</v>
      </c>
      <c r="K17" s="67">
        <v>139</v>
      </c>
      <c r="L17" s="67">
        <v>180</v>
      </c>
      <c r="M17" s="67">
        <v>154</v>
      </c>
      <c r="N17" s="67">
        <v>146</v>
      </c>
      <c r="O17" s="67">
        <v>155</v>
      </c>
      <c r="P17" s="67">
        <v>157</v>
      </c>
      <c r="Q17" s="67">
        <v>120</v>
      </c>
      <c r="R17" s="67">
        <v>153</v>
      </c>
      <c r="S17" s="68">
        <v>241</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1986</v>
      </c>
      <c r="C18" s="66">
        <v>399</v>
      </c>
      <c r="D18" s="67">
        <v>200</v>
      </c>
      <c r="E18" s="67">
        <v>123</v>
      </c>
      <c r="F18" s="67">
        <v>130</v>
      </c>
      <c r="G18" s="67">
        <v>145</v>
      </c>
      <c r="H18" s="67">
        <v>127</v>
      </c>
      <c r="I18" s="67">
        <v>117</v>
      </c>
      <c r="J18" s="67">
        <v>108</v>
      </c>
      <c r="K18" s="67">
        <v>86</v>
      </c>
      <c r="L18" s="67">
        <v>110</v>
      </c>
      <c r="M18" s="67">
        <v>107</v>
      </c>
      <c r="N18" s="67">
        <v>72</v>
      </c>
      <c r="O18" s="67">
        <v>70</v>
      </c>
      <c r="P18" s="67">
        <v>57</v>
      </c>
      <c r="Q18" s="67">
        <v>51</v>
      </c>
      <c r="R18" s="67">
        <v>51</v>
      </c>
      <c r="S18" s="68">
        <v>33</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305</v>
      </c>
      <c r="C19" s="71">
        <v>55</v>
      </c>
      <c r="D19" s="72">
        <v>29</v>
      </c>
      <c r="E19" s="72">
        <v>31</v>
      </c>
      <c r="F19" s="72">
        <v>25</v>
      </c>
      <c r="G19" s="72">
        <v>25</v>
      </c>
      <c r="H19" s="72">
        <v>22</v>
      </c>
      <c r="I19" s="72">
        <v>25</v>
      </c>
      <c r="J19" s="72">
        <v>14</v>
      </c>
      <c r="K19" s="72">
        <v>13</v>
      </c>
      <c r="L19" s="72">
        <v>16</v>
      </c>
      <c r="M19" s="72">
        <v>13</v>
      </c>
      <c r="N19" s="72">
        <v>10</v>
      </c>
      <c r="O19" s="72">
        <v>9</v>
      </c>
      <c r="P19" s="72">
        <v>8</v>
      </c>
      <c r="Q19" s="72">
        <v>4</v>
      </c>
      <c r="R19" s="72">
        <v>4</v>
      </c>
      <c r="S19" s="73">
        <v>2</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c r="D20" s="51"/>
      <c r="E20" s="51"/>
      <c r="F20" s="51"/>
      <c r="G20" s="51"/>
      <c r="H20" s="51"/>
      <c r="I20" s="51"/>
      <c r="J20" s="51"/>
      <c r="K20" s="51"/>
      <c r="L20" s="51"/>
      <c r="M20" s="51">
        <v>1</v>
      </c>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5306</v>
      </c>
      <c r="C21" s="78">
        <f>SUM(C15:C20)</f>
        <v>912</v>
      </c>
      <c r="D21" s="79">
        <f>SUM(D15:D20)</f>
        <v>382</v>
      </c>
      <c r="E21" s="79">
        <f>SUM(E15:E20)</f>
        <v>277</v>
      </c>
      <c r="F21" s="79">
        <f t="shared" ref="F21:S21" si="1">SUM(F15:F20)</f>
        <v>304</v>
      </c>
      <c r="G21" s="79">
        <f t="shared" si="1"/>
        <v>349</v>
      </c>
      <c r="H21" s="79">
        <f t="shared" si="1"/>
        <v>302</v>
      </c>
      <c r="I21" s="79">
        <f t="shared" si="1"/>
        <v>291</v>
      </c>
      <c r="J21" s="79">
        <f t="shared" si="1"/>
        <v>266</v>
      </c>
      <c r="K21" s="79">
        <f t="shared" si="1"/>
        <v>239</v>
      </c>
      <c r="L21" s="79">
        <f t="shared" si="1"/>
        <v>311</v>
      </c>
      <c r="M21" s="79">
        <f t="shared" si="1"/>
        <v>281</v>
      </c>
      <c r="N21" s="79">
        <f t="shared" si="1"/>
        <v>233</v>
      </c>
      <c r="O21" s="79">
        <f t="shared" si="1"/>
        <v>238</v>
      </c>
      <c r="P21" s="79">
        <f t="shared" si="1"/>
        <v>237</v>
      </c>
      <c r="Q21" s="79">
        <f t="shared" si="1"/>
        <v>182</v>
      </c>
      <c r="R21" s="79">
        <f t="shared" si="1"/>
        <v>216</v>
      </c>
      <c r="S21" s="80">
        <f t="shared" si="1"/>
        <v>286</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52" t="s">
        <v>4</v>
      </c>
      <c r="C28" s="252" t="s">
        <v>56</v>
      </c>
      <c r="D28" s="252" t="s">
        <v>57</v>
      </c>
      <c r="E28" s="252"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53"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252"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933</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v>783</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256" t="s">
        <v>85</v>
      </c>
      <c r="C70" s="130">
        <v>3</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258" t="s">
        <v>86</v>
      </c>
      <c r="C71" s="132"/>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v>30</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v>117</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2</v>
      </c>
      <c r="D81" s="71"/>
      <c r="E81" s="142"/>
      <c r="F81" s="115"/>
      <c r="G81" s="116">
        <v>1</v>
      </c>
      <c r="H81" s="71"/>
      <c r="I81" s="73">
        <v>1</v>
      </c>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1</v>
      </c>
      <c r="D82" s="30"/>
      <c r="E82" s="145"/>
      <c r="F82" s="27"/>
      <c r="G82" s="29"/>
      <c r="H82" s="30"/>
      <c r="I82" s="31">
        <v>1</v>
      </c>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60"/>
      <c r="B87" s="261"/>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42"/>
      <c r="B89" s="141" t="s">
        <v>112</v>
      </c>
      <c r="C89" s="49">
        <f>SUM(F89:K89)</f>
        <v>9</v>
      </c>
      <c r="D89" s="56"/>
      <c r="E89" s="56"/>
      <c r="F89" s="50">
        <v>1</v>
      </c>
      <c r="G89" s="51">
        <v>4</v>
      </c>
      <c r="H89" s="51">
        <v>1</v>
      </c>
      <c r="I89" s="51">
        <v>3</v>
      </c>
      <c r="J89" s="51"/>
      <c r="K89" s="51"/>
      <c r="L89" s="56"/>
      <c r="M89" s="57"/>
      <c r="N89" s="56"/>
      <c r="O89" s="54">
        <v>9</v>
      </c>
      <c r="P89" s="88">
        <v>8</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2</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11</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3</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1</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3</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1</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22</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86</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33</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162</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254"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52"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254" t="s">
        <v>45</v>
      </c>
      <c r="F110" s="252" t="s">
        <v>7</v>
      </c>
      <c r="G110" s="252"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v>177</v>
      </c>
      <c r="F115" s="96">
        <v>177</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v>179</v>
      </c>
      <c r="F118" s="96">
        <v>179</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252" t="s">
        <v>4</v>
      </c>
      <c r="D122" s="252" t="s">
        <v>7</v>
      </c>
      <c r="E122" s="252"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259" t="s">
        <v>149</v>
      </c>
      <c r="C123" s="100">
        <v>179</v>
      </c>
      <c r="D123" s="181">
        <v>179</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v>177</v>
      </c>
      <c r="D124" s="183">
        <v>177</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259"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252"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55"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256" t="s">
        <v>167</v>
      </c>
      <c r="D140" s="215"/>
      <c r="E140" s="211"/>
      <c r="F140" s="211"/>
      <c r="G140" s="211"/>
      <c r="H140" s="211"/>
      <c r="M140" s="211"/>
      <c r="N140" s="211"/>
      <c r="O140" s="212"/>
      <c r="BL140" s="187"/>
      <c r="CA140" s="187"/>
    </row>
    <row r="141" spans="1:79" s="174" customFormat="1" ht="21" x14ac:dyDescent="0.2">
      <c r="A141" s="313"/>
      <c r="B141" s="314"/>
      <c r="C141" s="257"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50330</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C8" sqref="C8:S8"/>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",[4]NOMBRE!B2," - ","( ",[4]NOMBRE!C2,[4]NOMBRE!D2,[4]NOMBRE!E2,[4]NOMBRE!F2,[4]NOMBRE!G2,"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",[4]NOMBRE!B3," - ","( ",[4]NOMBRE!C3,[4]NOMBRE!D3,[4]NOMBRE!E3,[4]NOMBRE!F3,[4]NOMBRE!G3,[4]NOMBRE!H3,"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",[4]NOMBRE!B6," - ","( ",[4]NOMBRE!C6,[4]NOMBRE!D6," )")</f>
        <v>MES: MARZO - ( 03 )</v>
      </c>
      <c r="B4" s="2"/>
      <c r="C4" s="2"/>
      <c r="D4" s="2"/>
      <c r="E4" s="2"/>
      <c r="F4" s="2"/>
      <c r="G4" s="2"/>
      <c r="H4" s="2"/>
      <c r="I4" s="2"/>
      <c r="J4" s="2"/>
      <c r="K4" s="2"/>
      <c r="O4" s="4"/>
      <c r="BL4" s="5"/>
      <c r="CA4" s="5"/>
    </row>
    <row r="5" spans="1:79" s="3" customFormat="1" ht="12.75" customHeight="1" x14ac:dyDescent="0.2">
      <c r="A5" s="7" t="str">
        <f>CONCATENATE("AÑO: ",[4]NOMBRE!B7)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6344</v>
      </c>
      <c r="C10" s="27">
        <v>1374</v>
      </c>
      <c r="D10" s="27">
        <v>527</v>
      </c>
      <c r="E10" s="28">
        <v>493</v>
      </c>
      <c r="F10" s="28">
        <v>367</v>
      </c>
      <c r="G10" s="28">
        <v>362</v>
      </c>
      <c r="H10" s="28">
        <v>312</v>
      </c>
      <c r="I10" s="28">
        <v>279</v>
      </c>
      <c r="J10" s="28">
        <v>238</v>
      </c>
      <c r="K10" s="28">
        <v>303</v>
      </c>
      <c r="L10" s="28">
        <v>300</v>
      </c>
      <c r="M10" s="28">
        <v>302</v>
      </c>
      <c r="N10" s="28">
        <v>281</v>
      </c>
      <c r="O10" s="28">
        <v>270</v>
      </c>
      <c r="P10" s="28">
        <v>243</v>
      </c>
      <c r="Q10" s="28">
        <v>205</v>
      </c>
      <c r="R10" s="28">
        <v>209</v>
      </c>
      <c r="S10" s="29">
        <v>279</v>
      </c>
      <c r="T10" s="30">
        <v>3223</v>
      </c>
      <c r="U10" s="31">
        <v>3121</v>
      </c>
      <c r="V10" s="32">
        <v>6083</v>
      </c>
      <c r="W10" s="30">
        <v>122</v>
      </c>
      <c r="X10" s="28">
        <v>88</v>
      </c>
      <c r="Y10" s="28">
        <v>142</v>
      </c>
      <c r="Z10" s="31">
        <v>674</v>
      </c>
      <c r="AA10" s="31">
        <v>104</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683</v>
      </c>
      <c r="C11" s="41">
        <v>1</v>
      </c>
      <c r="D11" s="41">
        <v>3</v>
      </c>
      <c r="E11" s="42">
        <v>13</v>
      </c>
      <c r="F11" s="42">
        <v>124</v>
      </c>
      <c r="G11" s="42">
        <v>159</v>
      </c>
      <c r="H11" s="42">
        <v>121</v>
      </c>
      <c r="I11" s="42">
        <v>103</v>
      </c>
      <c r="J11" s="42">
        <v>79</v>
      </c>
      <c r="K11" s="42">
        <v>31</v>
      </c>
      <c r="L11" s="42">
        <v>26</v>
      </c>
      <c r="M11" s="42">
        <v>9</v>
      </c>
      <c r="N11" s="42">
        <v>6</v>
      </c>
      <c r="O11" s="42">
        <v>3</v>
      </c>
      <c r="P11" s="42">
        <v>1</v>
      </c>
      <c r="Q11" s="42">
        <v>1</v>
      </c>
      <c r="R11" s="42"/>
      <c r="S11" s="43">
        <v>3</v>
      </c>
      <c r="T11" s="44"/>
      <c r="U11" s="45">
        <v>683</v>
      </c>
      <c r="V11" s="46">
        <v>673</v>
      </c>
      <c r="W11" s="47">
        <v>7</v>
      </c>
      <c r="X11" s="42">
        <v>2</v>
      </c>
      <c r="Y11" s="42">
        <v>4</v>
      </c>
      <c r="Z11" s="45">
        <v>89</v>
      </c>
      <c r="AA11" s="45">
        <v>9</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261</v>
      </c>
      <c r="C12" s="50"/>
      <c r="D12" s="50"/>
      <c r="E12" s="51"/>
      <c r="F12" s="51">
        <v>41</v>
      </c>
      <c r="G12" s="51">
        <v>52</v>
      </c>
      <c r="H12" s="51">
        <v>52</v>
      </c>
      <c r="I12" s="51">
        <v>47</v>
      </c>
      <c r="J12" s="51">
        <v>36</v>
      </c>
      <c r="K12" s="51">
        <v>17</v>
      </c>
      <c r="L12" s="51">
        <v>8</v>
      </c>
      <c r="M12" s="51">
        <v>3</v>
      </c>
      <c r="N12" s="51"/>
      <c r="O12" s="51">
        <v>1</v>
      </c>
      <c r="P12" s="51">
        <v>1</v>
      </c>
      <c r="Q12" s="51">
        <v>2</v>
      </c>
      <c r="R12" s="51"/>
      <c r="S12" s="52">
        <v>1</v>
      </c>
      <c r="T12" s="53"/>
      <c r="U12" s="54">
        <v>261</v>
      </c>
      <c r="V12" s="55">
        <v>259</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13</v>
      </c>
      <c r="C15" s="30"/>
      <c r="D15" s="28"/>
      <c r="E15" s="28"/>
      <c r="F15" s="28">
        <v>1</v>
      </c>
      <c r="G15" s="28">
        <v>1</v>
      </c>
      <c r="H15" s="28">
        <v>2</v>
      </c>
      <c r="I15" s="28">
        <v>1</v>
      </c>
      <c r="J15" s="28"/>
      <c r="K15" s="28"/>
      <c r="L15" s="28">
        <v>1</v>
      </c>
      <c r="M15" s="28">
        <v>1</v>
      </c>
      <c r="N15" s="28">
        <v>2</v>
      </c>
      <c r="O15" s="28">
        <v>1</v>
      </c>
      <c r="P15" s="28"/>
      <c r="Q15" s="28">
        <v>1</v>
      </c>
      <c r="R15" s="28"/>
      <c r="S15" s="31">
        <v>2</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86</v>
      </c>
      <c r="C16" s="66">
        <v>5</v>
      </c>
      <c r="D16" s="67"/>
      <c r="E16" s="67">
        <v>1</v>
      </c>
      <c r="F16" s="67">
        <v>4</v>
      </c>
      <c r="G16" s="67">
        <v>7</v>
      </c>
      <c r="H16" s="67">
        <v>4</v>
      </c>
      <c r="I16" s="67">
        <v>2</v>
      </c>
      <c r="J16" s="67">
        <v>2</v>
      </c>
      <c r="K16" s="67"/>
      <c r="L16" s="67">
        <v>2</v>
      </c>
      <c r="M16" s="67">
        <v>6</v>
      </c>
      <c r="N16" s="67">
        <v>8</v>
      </c>
      <c r="O16" s="67">
        <v>7</v>
      </c>
      <c r="P16" s="67">
        <v>8</v>
      </c>
      <c r="Q16" s="67">
        <v>3</v>
      </c>
      <c r="R16" s="67">
        <v>10</v>
      </c>
      <c r="S16" s="68">
        <v>17</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3538</v>
      </c>
      <c r="C17" s="66">
        <v>752</v>
      </c>
      <c r="D17" s="67">
        <v>230</v>
      </c>
      <c r="E17" s="67">
        <v>162</v>
      </c>
      <c r="F17" s="67">
        <v>170</v>
      </c>
      <c r="G17" s="67">
        <v>190</v>
      </c>
      <c r="H17" s="67">
        <v>179</v>
      </c>
      <c r="I17" s="67">
        <v>142</v>
      </c>
      <c r="J17" s="67">
        <v>141</v>
      </c>
      <c r="K17" s="67">
        <v>178</v>
      </c>
      <c r="L17" s="67">
        <v>176</v>
      </c>
      <c r="M17" s="67">
        <v>184</v>
      </c>
      <c r="N17" s="67">
        <v>169</v>
      </c>
      <c r="O17" s="67">
        <v>170</v>
      </c>
      <c r="P17" s="67">
        <v>161</v>
      </c>
      <c r="Q17" s="67">
        <v>152</v>
      </c>
      <c r="R17" s="67">
        <v>160</v>
      </c>
      <c r="S17" s="68">
        <v>222</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2480</v>
      </c>
      <c r="C18" s="66">
        <v>599</v>
      </c>
      <c r="D18" s="67">
        <v>286</v>
      </c>
      <c r="E18" s="67">
        <v>305</v>
      </c>
      <c r="F18" s="67">
        <v>171</v>
      </c>
      <c r="G18" s="67">
        <v>140</v>
      </c>
      <c r="H18" s="67">
        <v>113</v>
      </c>
      <c r="I18" s="67">
        <v>117</v>
      </c>
      <c r="J18" s="67">
        <v>84</v>
      </c>
      <c r="K18" s="67">
        <v>113</v>
      </c>
      <c r="L18" s="67">
        <v>107</v>
      </c>
      <c r="M18" s="67">
        <v>94</v>
      </c>
      <c r="N18" s="67">
        <v>90</v>
      </c>
      <c r="O18" s="67">
        <v>81</v>
      </c>
      <c r="P18" s="67">
        <v>61</v>
      </c>
      <c r="Q18" s="67">
        <v>46</v>
      </c>
      <c r="R18" s="67">
        <v>38</v>
      </c>
      <c r="S18" s="68">
        <v>35</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226</v>
      </c>
      <c r="C19" s="71">
        <v>18</v>
      </c>
      <c r="D19" s="72">
        <v>11</v>
      </c>
      <c r="E19" s="72">
        <v>25</v>
      </c>
      <c r="F19" s="72">
        <v>20</v>
      </c>
      <c r="G19" s="72">
        <v>24</v>
      </c>
      <c r="H19" s="72">
        <v>14</v>
      </c>
      <c r="I19" s="72">
        <v>17</v>
      </c>
      <c r="J19" s="72">
        <v>11</v>
      </c>
      <c r="K19" s="72">
        <v>12</v>
      </c>
      <c r="L19" s="72">
        <v>14</v>
      </c>
      <c r="M19" s="72">
        <v>17</v>
      </c>
      <c r="N19" s="72">
        <v>12</v>
      </c>
      <c r="O19" s="72">
        <v>11</v>
      </c>
      <c r="P19" s="72">
        <v>13</v>
      </c>
      <c r="Q19" s="72">
        <v>3</v>
      </c>
      <c r="R19" s="72">
        <v>1</v>
      </c>
      <c r="S19" s="73">
        <v>3</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c r="D20" s="51"/>
      <c r="E20" s="51"/>
      <c r="F20" s="51">
        <v>1</v>
      </c>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6344</v>
      </c>
      <c r="C21" s="78">
        <f>SUM(C15:C20)</f>
        <v>1374</v>
      </c>
      <c r="D21" s="79">
        <f>SUM(D15:D20)</f>
        <v>527</v>
      </c>
      <c r="E21" s="79">
        <f>SUM(E15:E20)</f>
        <v>493</v>
      </c>
      <c r="F21" s="79">
        <f t="shared" ref="F21:S21" si="1">SUM(F15:F20)</f>
        <v>367</v>
      </c>
      <c r="G21" s="79">
        <f t="shared" si="1"/>
        <v>362</v>
      </c>
      <c r="H21" s="79">
        <f t="shared" si="1"/>
        <v>312</v>
      </c>
      <c r="I21" s="79">
        <f t="shared" si="1"/>
        <v>279</v>
      </c>
      <c r="J21" s="79">
        <f t="shared" si="1"/>
        <v>238</v>
      </c>
      <c r="K21" s="79">
        <f t="shared" si="1"/>
        <v>303</v>
      </c>
      <c r="L21" s="79">
        <f t="shared" si="1"/>
        <v>300</v>
      </c>
      <c r="M21" s="79">
        <f t="shared" si="1"/>
        <v>302</v>
      </c>
      <c r="N21" s="79">
        <f t="shared" si="1"/>
        <v>281</v>
      </c>
      <c r="O21" s="79">
        <f t="shared" si="1"/>
        <v>270</v>
      </c>
      <c r="P21" s="79">
        <f t="shared" si="1"/>
        <v>243</v>
      </c>
      <c r="Q21" s="79">
        <f t="shared" si="1"/>
        <v>205</v>
      </c>
      <c r="R21" s="79">
        <f t="shared" si="1"/>
        <v>209</v>
      </c>
      <c r="S21" s="80">
        <f t="shared" si="1"/>
        <v>279</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995</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v>965</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268" t="s">
        <v>85</v>
      </c>
      <c r="C70" s="130">
        <v>2</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270" t="s">
        <v>86</v>
      </c>
      <c r="C71" s="132"/>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v>16</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v>6</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v>5</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v>1</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1</v>
      </c>
      <c r="D84" s="75"/>
      <c r="E84" s="146"/>
      <c r="F84" s="50"/>
      <c r="G84" s="52">
        <v>1</v>
      </c>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42"/>
      <c r="B89" s="141" t="s">
        <v>112</v>
      </c>
      <c r="C89" s="49">
        <f>SUM(F89:K89)</f>
        <v>10</v>
      </c>
      <c r="D89" s="56"/>
      <c r="E89" s="56"/>
      <c r="F89" s="50"/>
      <c r="G89" s="51">
        <v>6</v>
      </c>
      <c r="H89" s="51">
        <v>1</v>
      </c>
      <c r="I89" s="51">
        <v>1</v>
      </c>
      <c r="J89" s="51">
        <v>1</v>
      </c>
      <c r="K89" s="51">
        <v>1</v>
      </c>
      <c r="L89" s="56"/>
      <c r="M89" s="57"/>
      <c r="N89" s="56"/>
      <c r="O89" s="54">
        <v>10</v>
      </c>
      <c r="P89" s="88">
        <v>10</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1</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6</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4</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3</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1</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25</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80</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34</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155</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v>193</v>
      </c>
      <c r="F115" s="96">
        <v>193</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v>198</v>
      </c>
      <c r="F118" s="96">
        <v>198</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271" t="s">
        <v>149</v>
      </c>
      <c r="C123" s="100">
        <v>198</v>
      </c>
      <c r="D123" s="181">
        <v>198</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v>193</v>
      </c>
      <c r="D124" s="183">
        <v>193</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264"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268" t="s">
        <v>167</v>
      </c>
      <c r="D140" s="215"/>
      <c r="E140" s="211"/>
      <c r="F140" s="211"/>
      <c r="G140" s="211"/>
      <c r="H140" s="211"/>
      <c r="M140" s="211"/>
      <c r="N140" s="211"/>
      <c r="O140" s="212"/>
      <c r="BL140" s="187"/>
      <c r="CA140" s="187"/>
    </row>
    <row r="141" spans="1:79" s="174" customFormat="1" ht="21" x14ac:dyDescent="0.2">
      <c r="A141" s="313"/>
      <c r="B141" s="314"/>
      <c r="C141" s="269"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3</v>
      </c>
      <c r="E150" s="229"/>
      <c r="F150" s="230"/>
      <c r="G150" s="230"/>
      <c r="H150" s="230">
        <v>1</v>
      </c>
      <c r="I150" s="230"/>
      <c r="J150" s="230">
        <v>1</v>
      </c>
      <c r="K150" s="230"/>
      <c r="L150" s="230"/>
      <c r="M150" s="230"/>
      <c r="N150" s="230">
        <v>1</v>
      </c>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2</v>
      </c>
      <c r="E153" s="229"/>
      <c r="F153" s="230"/>
      <c r="G153" s="230"/>
      <c r="H153" s="230">
        <v>2</v>
      </c>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59402</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H2" sqref="H2"/>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",[5]NOMBRE!B2," - ","( ",[5]NOMBRE!C2,[5]NOMBRE!D2,[5]NOMBRE!E2,[5]NOMBRE!F2,[5]NOMBRE!G2," )")</f>
        <v>COMUNA: LINARES - ( 07408 )</v>
      </c>
      <c r="B2" s="2"/>
      <c r="C2" s="2"/>
      <c r="D2" s="2"/>
      <c r="E2" s="2"/>
      <c r="F2" s="2"/>
      <c r="G2" s="2"/>
      <c r="H2" s="2"/>
      <c r="I2" s="2"/>
      <c r="J2" s="2"/>
      <c r="K2" s="2"/>
      <c r="O2" s="4"/>
      <c r="BL2" s="5"/>
      <c r="CA2" s="5"/>
    </row>
    <row r="3" spans="1:79" s="3" customFormat="1" ht="12.75" customHeight="1" x14ac:dyDescent="0.2">
      <c r="A3" s="1" t="str">
        <f>CONCATENATE("ESTABLECIMIENTO/ESTRATEGIA: ",[5]NOMBRE!B3," - ","( ",[5]NOMBRE!C3,[5]NOMBRE!D3,[5]NOMBRE!E3,[5]NOMBRE!F3,[5]NOMBRE!G3,[5]NOMBRE!H3,"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",[5]NOMBRE!B6," - ","( ",[5]NOMBRE!C6,[5]NOMBRE!D6," )")</f>
        <v>MES: ABRIL - ( 04 )</v>
      </c>
      <c r="B4" s="2"/>
      <c r="C4" s="2"/>
      <c r="D4" s="2"/>
      <c r="E4" s="2"/>
      <c r="F4" s="2"/>
      <c r="G4" s="2"/>
      <c r="H4" s="2"/>
      <c r="I4" s="2"/>
      <c r="J4" s="2"/>
      <c r="K4" s="2"/>
      <c r="O4" s="4"/>
      <c r="BL4" s="5"/>
      <c r="CA4" s="5"/>
    </row>
    <row r="5" spans="1:79" s="3" customFormat="1" ht="12.75" customHeight="1" x14ac:dyDescent="0.2">
      <c r="A5" s="7" t="str">
        <f>CONCATENATE("AÑO: ",[5]NOMBRE!B7)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6095</v>
      </c>
      <c r="C10" s="27">
        <v>1379</v>
      </c>
      <c r="D10" s="27">
        <v>522</v>
      </c>
      <c r="E10" s="28">
        <v>534</v>
      </c>
      <c r="F10" s="28">
        <v>406</v>
      </c>
      <c r="G10" s="28">
        <v>296</v>
      </c>
      <c r="H10" s="28">
        <v>300</v>
      </c>
      <c r="I10" s="28">
        <v>224</v>
      </c>
      <c r="J10" s="28">
        <v>260</v>
      </c>
      <c r="K10" s="28">
        <v>268</v>
      </c>
      <c r="L10" s="28">
        <v>249</v>
      </c>
      <c r="M10" s="28">
        <v>278</v>
      </c>
      <c r="N10" s="28">
        <v>262</v>
      </c>
      <c r="O10" s="28">
        <v>239</v>
      </c>
      <c r="P10" s="28">
        <v>231</v>
      </c>
      <c r="Q10" s="28">
        <v>196</v>
      </c>
      <c r="R10" s="28">
        <v>167</v>
      </c>
      <c r="S10" s="29">
        <v>284</v>
      </c>
      <c r="T10" s="30">
        <v>3094</v>
      </c>
      <c r="U10" s="31">
        <v>3001</v>
      </c>
      <c r="V10" s="32">
        <v>5836</v>
      </c>
      <c r="W10" s="30">
        <v>127</v>
      </c>
      <c r="X10" s="28">
        <v>117</v>
      </c>
      <c r="Y10" s="28">
        <v>95</v>
      </c>
      <c r="Z10" s="31">
        <v>694</v>
      </c>
      <c r="AA10" s="31">
        <v>82</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613</v>
      </c>
      <c r="C11" s="41"/>
      <c r="D11" s="41"/>
      <c r="E11" s="42">
        <v>10</v>
      </c>
      <c r="F11" s="42">
        <v>106</v>
      </c>
      <c r="G11" s="42">
        <v>137</v>
      </c>
      <c r="H11" s="42">
        <v>124</v>
      </c>
      <c r="I11" s="42">
        <v>86</v>
      </c>
      <c r="J11" s="42">
        <v>68</v>
      </c>
      <c r="K11" s="42">
        <v>43</v>
      </c>
      <c r="L11" s="42">
        <v>17</v>
      </c>
      <c r="M11" s="42">
        <v>14</v>
      </c>
      <c r="N11" s="42">
        <v>2</v>
      </c>
      <c r="O11" s="42">
        <v>1</v>
      </c>
      <c r="P11" s="42">
        <v>2</v>
      </c>
      <c r="Q11" s="42">
        <v>1</v>
      </c>
      <c r="R11" s="42">
        <v>1</v>
      </c>
      <c r="S11" s="43">
        <v>1</v>
      </c>
      <c r="T11" s="44"/>
      <c r="U11" s="45">
        <v>613</v>
      </c>
      <c r="V11" s="46">
        <v>602</v>
      </c>
      <c r="W11" s="47">
        <v>6</v>
      </c>
      <c r="X11" s="42">
        <v>3</v>
      </c>
      <c r="Y11" s="42"/>
      <c r="Z11" s="45">
        <v>78</v>
      </c>
      <c r="AA11" s="45">
        <v>17</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230</v>
      </c>
      <c r="C12" s="50"/>
      <c r="D12" s="50"/>
      <c r="E12" s="51">
        <v>3</v>
      </c>
      <c r="F12" s="51">
        <v>42</v>
      </c>
      <c r="G12" s="51">
        <v>47</v>
      </c>
      <c r="H12" s="51">
        <v>38</v>
      </c>
      <c r="I12" s="51">
        <v>39</v>
      </c>
      <c r="J12" s="51">
        <v>25</v>
      </c>
      <c r="K12" s="51">
        <v>17</v>
      </c>
      <c r="L12" s="51">
        <v>9</v>
      </c>
      <c r="M12" s="51">
        <v>3</v>
      </c>
      <c r="N12" s="51">
        <v>1</v>
      </c>
      <c r="O12" s="51">
        <v>3</v>
      </c>
      <c r="P12" s="51">
        <v>1</v>
      </c>
      <c r="Q12" s="51">
        <v>2</v>
      </c>
      <c r="R12" s="51"/>
      <c r="S12" s="52"/>
      <c r="T12" s="53"/>
      <c r="U12" s="54">
        <v>230</v>
      </c>
      <c r="V12" s="55">
        <v>228</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14</v>
      </c>
      <c r="C15" s="30"/>
      <c r="D15" s="28"/>
      <c r="E15" s="28"/>
      <c r="F15" s="28"/>
      <c r="G15" s="28">
        <v>2</v>
      </c>
      <c r="H15" s="28"/>
      <c r="I15" s="28"/>
      <c r="J15" s="28"/>
      <c r="K15" s="28"/>
      <c r="L15" s="28"/>
      <c r="M15" s="28">
        <v>1</v>
      </c>
      <c r="N15" s="28"/>
      <c r="O15" s="28">
        <v>4</v>
      </c>
      <c r="P15" s="28">
        <v>3</v>
      </c>
      <c r="Q15" s="28">
        <v>2</v>
      </c>
      <c r="R15" s="28"/>
      <c r="S15" s="31">
        <v>2</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75</v>
      </c>
      <c r="C16" s="66">
        <v>2</v>
      </c>
      <c r="D16" s="67">
        <v>1</v>
      </c>
      <c r="E16" s="67">
        <v>1</v>
      </c>
      <c r="F16" s="67">
        <v>1</v>
      </c>
      <c r="G16" s="67"/>
      <c r="H16" s="67">
        <v>3</v>
      </c>
      <c r="I16" s="67">
        <v>1</v>
      </c>
      <c r="J16" s="67">
        <v>2</v>
      </c>
      <c r="K16" s="67">
        <v>5</v>
      </c>
      <c r="L16" s="67">
        <v>5</v>
      </c>
      <c r="M16" s="67">
        <v>7</v>
      </c>
      <c r="N16" s="67">
        <v>7</v>
      </c>
      <c r="O16" s="67">
        <v>10</v>
      </c>
      <c r="P16" s="67">
        <v>9</v>
      </c>
      <c r="Q16" s="67">
        <v>6</v>
      </c>
      <c r="R16" s="67">
        <v>7</v>
      </c>
      <c r="S16" s="68">
        <v>8</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3306</v>
      </c>
      <c r="C17" s="66">
        <v>701</v>
      </c>
      <c r="D17" s="67">
        <v>174</v>
      </c>
      <c r="E17" s="67">
        <v>157</v>
      </c>
      <c r="F17" s="67">
        <v>181</v>
      </c>
      <c r="G17" s="67">
        <v>146</v>
      </c>
      <c r="H17" s="67">
        <v>173</v>
      </c>
      <c r="I17" s="67">
        <v>133</v>
      </c>
      <c r="J17" s="67">
        <v>152</v>
      </c>
      <c r="K17" s="67">
        <v>157</v>
      </c>
      <c r="L17" s="67">
        <v>159</v>
      </c>
      <c r="M17" s="67">
        <v>148</v>
      </c>
      <c r="N17" s="67">
        <v>161</v>
      </c>
      <c r="O17" s="67">
        <v>173</v>
      </c>
      <c r="P17" s="67">
        <v>165</v>
      </c>
      <c r="Q17" s="67">
        <v>149</v>
      </c>
      <c r="R17" s="67">
        <v>133</v>
      </c>
      <c r="S17" s="68">
        <v>244</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2521</v>
      </c>
      <c r="C18" s="66">
        <v>650</v>
      </c>
      <c r="D18" s="67">
        <v>333</v>
      </c>
      <c r="E18" s="67">
        <v>359</v>
      </c>
      <c r="F18" s="67">
        <v>205</v>
      </c>
      <c r="G18" s="67">
        <v>135</v>
      </c>
      <c r="H18" s="67">
        <v>109</v>
      </c>
      <c r="I18" s="67">
        <v>82</v>
      </c>
      <c r="J18" s="67">
        <v>99</v>
      </c>
      <c r="K18" s="67">
        <v>90</v>
      </c>
      <c r="L18" s="67">
        <v>78</v>
      </c>
      <c r="M18" s="67">
        <v>114</v>
      </c>
      <c r="N18" s="67">
        <v>84</v>
      </c>
      <c r="O18" s="67">
        <v>44</v>
      </c>
      <c r="P18" s="67">
        <v>48</v>
      </c>
      <c r="Q18" s="67">
        <v>35</v>
      </c>
      <c r="R18" s="67">
        <v>26</v>
      </c>
      <c r="S18" s="68">
        <v>30</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178</v>
      </c>
      <c r="C19" s="71">
        <v>26</v>
      </c>
      <c r="D19" s="72">
        <v>14</v>
      </c>
      <c r="E19" s="72">
        <v>17</v>
      </c>
      <c r="F19" s="72">
        <v>19</v>
      </c>
      <c r="G19" s="72">
        <v>12</v>
      </c>
      <c r="H19" s="72">
        <v>15</v>
      </c>
      <c r="I19" s="72">
        <v>8</v>
      </c>
      <c r="J19" s="72">
        <v>7</v>
      </c>
      <c r="K19" s="72">
        <v>16</v>
      </c>
      <c r="L19" s="72">
        <v>7</v>
      </c>
      <c r="M19" s="72">
        <v>8</v>
      </c>
      <c r="N19" s="72">
        <v>10</v>
      </c>
      <c r="O19" s="72">
        <v>8</v>
      </c>
      <c r="P19" s="72">
        <v>6</v>
      </c>
      <c r="Q19" s="72">
        <v>4</v>
      </c>
      <c r="R19" s="72">
        <v>1</v>
      </c>
      <c r="S19" s="73"/>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c r="D20" s="51"/>
      <c r="E20" s="51"/>
      <c r="F20" s="51"/>
      <c r="G20" s="51">
        <v>1</v>
      </c>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6095</v>
      </c>
      <c r="C21" s="78">
        <f>SUM(C15:C20)</f>
        <v>1379</v>
      </c>
      <c r="D21" s="79">
        <f>SUM(D15:D20)</f>
        <v>522</v>
      </c>
      <c r="E21" s="79">
        <f>SUM(E15:E20)</f>
        <v>534</v>
      </c>
      <c r="F21" s="79">
        <f t="shared" ref="F21:S21" si="1">SUM(F15:F20)</f>
        <v>406</v>
      </c>
      <c r="G21" s="79">
        <f t="shared" si="1"/>
        <v>296</v>
      </c>
      <c r="H21" s="79">
        <f t="shared" si="1"/>
        <v>300</v>
      </c>
      <c r="I21" s="79">
        <f t="shared" si="1"/>
        <v>224</v>
      </c>
      <c r="J21" s="79">
        <f t="shared" si="1"/>
        <v>260</v>
      </c>
      <c r="K21" s="79">
        <f t="shared" si="1"/>
        <v>268</v>
      </c>
      <c r="L21" s="79">
        <f t="shared" si="1"/>
        <v>249</v>
      </c>
      <c r="M21" s="79">
        <f t="shared" si="1"/>
        <v>278</v>
      </c>
      <c r="N21" s="79">
        <f t="shared" si="1"/>
        <v>262</v>
      </c>
      <c r="O21" s="79">
        <f t="shared" si="1"/>
        <v>239</v>
      </c>
      <c r="P21" s="79">
        <f t="shared" si="1"/>
        <v>231</v>
      </c>
      <c r="Q21" s="79">
        <f t="shared" si="1"/>
        <v>196</v>
      </c>
      <c r="R21" s="79">
        <f t="shared" si="1"/>
        <v>167</v>
      </c>
      <c r="S21" s="80">
        <f t="shared" si="1"/>
        <v>284</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965</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v>894</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268" t="s">
        <v>85</v>
      </c>
      <c r="C70" s="130">
        <v>50</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270" t="s">
        <v>86</v>
      </c>
      <c r="C71" s="132"/>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v>7</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v>7</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v>4</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v>1</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v>2</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1</v>
      </c>
      <c r="D81" s="71"/>
      <c r="E81" s="142"/>
      <c r="F81" s="115"/>
      <c r="G81" s="116">
        <v>1</v>
      </c>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1</v>
      </c>
      <c r="D83" s="71"/>
      <c r="E83" s="142"/>
      <c r="F83" s="115"/>
      <c r="G83" s="116">
        <v>1</v>
      </c>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1</v>
      </c>
      <c r="D84" s="75"/>
      <c r="E84" s="146"/>
      <c r="F84" s="50"/>
      <c r="G84" s="52">
        <v>1</v>
      </c>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1</v>
      </c>
      <c r="D88" s="150"/>
      <c r="E88" s="150"/>
      <c r="F88" s="28"/>
      <c r="G88" s="28">
        <v>1</v>
      </c>
      <c r="H88" s="28"/>
      <c r="I88" s="28"/>
      <c r="J88" s="28"/>
      <c r="K88" s="28"/>
      <c r="L88" s="150"/>
      <c r="M88" s="151"/>
      <c r="N88" s="152"/>
      <c r="O88" s="31">
        <v>1</v>
      </c>
      <c r="P88" s="84">
        <v>1</v>
      </c>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f>IF($C88=0,"",IF($P88="",IF($C88="","",1),0))</f>
        <v>0</v>
      </c>
      <c r="BW88" s="37">
        <f>IF($C88&lt;&gt;SUM($F88:$K88),1,0)</f>
        <v>0</v>
      </c>
      <c r="CA88" s="11"/>
    </row>
    <row r="89" spans="1:79" s="15" customFormat="1" ht="24" customHeight="1" x14ac:dyDescent="0.15">
      <c r="A89" s="342"/>
      <c r="B89" s="141" t="s">
        <v>112</v>
      </c>
      <c r="C89" s="49">
        <f>SUM(F89:K89)</f>
        <v>7</v>
      </c>
      <c r="D89" s="56"/>
      <c r="E89" s="56"/>
      <c r="F89" s="50"/>
      <c r="G89" s="51">
        <v>3</v>
      </c>
      <c r="H89" s="51">
        <v>2</v>
      </c>
      <c r="I89" s="51">
        <v>1</v>
      </c>
      <c r="J89" s="51"/>
      <c r="K89" s="51">
        <v>1</v>
      </c>
      <c r="L89" s="56"/>
      <c r="M89" s="57"/>
      <c r="N89" s="56"/>
      <c r="O89" s="54">
        <v>7</v>
      </c>
      <c r="P89" s="88">
        <v>6</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11</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4</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1</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1</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4</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11</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160</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40</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233</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v>164</v>
      </c>
      <c r="F115" s="96">
        <v>164</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v>195</v>
      </c>
      <c r="F118" s="96">
        <v>195</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271" t="s">
        <v>149</v>
      </c>
      <c r="C123" s="100">
        <v>195</v>
      </c>
      <c r="D123" s="181">
        <v>195</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v>164</v>
      </c>
      <c r="D124" s="183">
        <v>164</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264"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268" t="s">
        <v>167</v>
      </c>
      <c r="D140" s="215"/>
      <c r="E140" s="211"/>
      <c r="F140" s="211"/>
      <c r="G140" s="211"/>
      <c r="H140" s="211"/>
      <c r="M140" s="211"/>
      <c r="N140" s="211"/>
      <c r="O140" s="212"/>
      <c r="BL140" s="187"/>
      <c r="CA140" s="187"/>
    </row>
    <row r="141" spans="1:79" s="174" customFormat="1" ht="21" x14ac:dyDescent="0.2">
      <c r="A141" s="313"/>
      <c r="B141" s="314"/>
      <c r="C141" s="269"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1</v>
      </c>
      <c r="E150" s="229"/>
      <c r="F150" s="230"/>
      <c r="G150" s="230"/>
      <c r="H150" s="230"/>
      <c r="I150" s="230"/>
      <c r="J150" s="230">
        <v>1</v>
      </c>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v>1</v>
      </c>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56948</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A6" sqref="A6:O6"/>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",[6]NOMBRE!B2," - ","( ",[6]NOMBRE!C2,[6]NOMBRE!D2,[6]NOMBRE!E2,[6]NOMBRE!F2,[6]NOMBRE!G2,"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",[6]NOMBRE!B3," - ","( ",[6]NOMBRE!C3,[6]NOMBRE!D3,[6]NOMBRE!E3,[6]NOMBRE!F3,[6]NOMBRE!G3,[6]NOMBRE!H3,"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",[6]NOMBRE!B6," - ","( ",[6]NOMBRE!C6,[6]NOMBRE!D6," )")</f>
        <v>MES: MAYO - ( 05 )</v>
      </c>
      <c r="B4" s="2"/>
      <c r="C4" s="2"/>
      <c r="D4" s="2"/>
      <c r="E4" s="2"/>
      <c r="F4" s="2"/>
      <c r="G4" s="2"/>
      <c r="H4" s="2"/>
      <c r="I4" s="2"/>
      <c r="J4" s="2"/>
      <c r="K4" s="2"/>
      <c r="O4" s="4"/>
      <c r="BL4" s="5"/>
      <c r="CA4" s="5"/>
    </row>
    <row r="5" spans="1:79" s="3" customFormat="1" ht="12.75" customHeight="1" x14ac:dyDescent="0.2">
      <c r="A5" s="7" t="str">
        <f>CONCATENATE("AÑO: ",[6]NOMBRE!B7)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5951</v>
      </c>
      <c r="C10" s="27">
        <v>1291</v>
      </c>
      <c r="D10" s="27">
        <v>555</v>
      </c>
      <c r="E10" s="28">
        <v>467</v>
      </c>
      <c r="F10" s="28">
        <v>400</v>
      </c>
      <c r="G10" s="28">
        <v>301</v>
      </c>
      <c r="H10" s="28">
        <v>265</v>
      </c>
      <c r="I10" s="28">
        <v>260</v>
      </c>
      <c r="J10" s="28">
        <v>237</v>
      </c>
      <c r="K10" s="28">
        <v>244</v>
      </c>
      <c r="L10" s="28">
        <v>273</v>
      </c>
      <c r="M10" s="28">
        <v>277</v>
      </c>
      <c r="N10" s="28">
        <v>244</v>
      </c>
      <c r="O10" s="28">
        <v>219</v>
      </c>
      <c r="P10" s="28">
        <v>213</v>
      </c>
      <c r="Q10" s="28">
        <v>199</v>
      </c>
      <c r="R10" s="28">
        <v>200</v>
      </c>
      <c r="S10" s="29">
        <v>306</v>
      </c>
      <c r="T10" s="30">
        <v>3063</v>
      </c>
      <c r="U10" s="31">
        <v>2888</v>
      </c>
      <c r="V10" s="32">
        <v>5691</v>
      </c>
      <c r="W10" s="30">
        <v>119</v>
      </c>
      <c r="X10" s="28">
        <v>110</v>
      </c>
      <c r="Y10" s="28">
        <v>125</v>
      </c>
      <c r="Z10" s="31">
        <v>676</v>
      </c>
      <c r="AA10" s="31">
        <v>80</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583</v>
      </c>
      <c r="C11" s="41"/>
      <c r="D11" s="41"/>
      <c r="E11" s="42">
        <v>3</v>
      </c>
      <c r="F11" s="42">
        <v>95</v>
      </c>
      <c r="G11" s="42">
        <v>138</v>
      </c>
      <c r="H11" s="42">
        <v>128</v>
      </c>
      <c r="I11" s="42">
        <v>85</v>
      </c>
      <c r="J11" s="42">
        <v>58</v>
      </c>
      <c r="K11" s="42">
        <v>33</v>
      </c>
      <c r="L11" s="42">
        <v>22</v>
      </c>
      <c r="M11" s="42">
        <v>12</v>
      </c>
      <c r="N11" s="42">
        <v>3</v>
      </c>
      <c r="O11" s="42">
        <v>2</v>
      </c>
      <c r="P11" s="42">
        <v>1</v>
      </c>
      <c r="Q11" s="42">
        <v>3</v>
      </c>
      <c r="R11" s="42"/>
      <c r="S11" s="43"/>
      <c r="T11" s="44"/>
      <c r="U11" s="45">
        <v>583</v>
      </c>
      <c r="V11" s="46">
        <v>567</v>
      </c>
      <c r="W11" s="47">
        <v>6</v>
      </c>
      <c r="X11" s="42">
        <v>6</v>
      </c>
      <c r="Y11" s="42">
        <v>4</v>
      </c>
      <c r="Z11" s="45">
        <v>74</v>
      </c>
      <c r="AA11" s="45">
        <v>8</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224</v>
      </c>
      <c r="C12" s="50"/>
      <c r="D12" s="50"/>
      <c r="E12" s="51">
        <v>1</v>
      </c>
      <c r="F12" s="51">
        <v>29</v>
      </c>
      <c r="G12" s="51">
        <v>51</v>
      </c>
      <c r="H12" s="51">
        <v>52</v>
      </c>
      <c r="I12" s="51">
        <v>33</v>
      </c>
      <c r="J12" s="51">
        <v>19</v>
      </c>
      <c r="K12" s="51">
        <v>13</v>
      </c>
      <c r="L12" s="51">
        <v>11</v>
      </c>
      <c r="M12" s="51">
        <v>8</v>
      </c>
      <c r="N12" s="51">
        <v>1</v>
      </c>
      <c r="O12" s="51">
        <v>3</v>
      </c>
      <c r="P12" s="51">
        <v>3</v>
      </c>
      <c r="Q12" s="51"/>
      <c r="R12" s="51"/>
      <c r="S12" s="52"/>
      <c r="T12" s="53"/>
      <c r="U12" s="54">
        <v>224</v>
      </c>
      <c r="V12" s="55">
        <v>218</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13</v>
      </c>
      <c r="C15" s="30"/>
      <c r="D15" s="28"/>
      <c r="E15" s="28"/>
      <c r="F15" s="28"/>
      <c r="G15" s="28"/>
      <c r="H15" s="28"/>
      <c r="I15" s="28">
        <v>1</v>
      </c>
      <c r="J15" s="28"/>
      <c r="K15" s="28"/>
      <c r="L15" s="28">
        <v>2</v>
      </c>
      <c r="M15" s="28">
        <v>1</v>
      </c>
      <c r="N15" s="28">
        <v>2</v>
      </c>
      <c r="O15" s="28"/>
      <c r="P15" s="28">
        <v>3</v>
      </c>
      <c r="Q15" s="28">
        <v>1</v>
      </c>
      <c r="R15" s="28">
        <v>1</v>
      </c>
      <c r="S15" s="31">
        <v>2</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85</v>
      </c>
      <c r="C16" s="66">
        <v>5</v>
      </c>
      <c r="D16" s="67"/>
      <c r="E16" s="67">
        <v>4</v>
      </c>
      <c r="F16" s="67">
        <v>2</v>
      </c>
      <c r="G16" s="67">
        <v>2</v>
      </c>
      <c r="H16" s="67">
        <v>3</v>
      </c>
      <c r="I16" s="67">
        <v>1</v>
      </c>
      <c r="J16" s="67">
        <v>4</v>
      </c>
      <c r="K16" s="67">
        <v>4</v>
      </c>
      <c r="L16" s="67">
        <v>5</v>
      </c>
      <c r="M16" s="67">
        <v>4</v>
      </c>
      <c r="N16" s="67">
        <v>4</v>
      </c>
      <c r="O16" s="67">
        <v>6</v>
      </c>
      <c r="P16" s="67">
        <v>5</v>
      </c>
      <c r="Q16" s="67">
        <v>5</v>
      </c>
      <c r="R16" s="67">
        <v>11</v>
      </c>
      <c r="S16" s="68">
        <v>20</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3393</v>
      </c>
      <c r="C17" s="66">
        <v>666</v>
      </c>
      <c r="D17" s="67">
        <v>193</v>
      </c>
      <c r="E17" s="67">
        <v>148</v>
      </c>
      <c r="F17" s="67">
        <v>201</v>
      </c>
      <c r="G17" s="67">
        <v>157</v>
      </c>
      <c r="H17" s="67">
        <v>165</v>
      </c>
      <c r="I17" s="67">
        <v>150</v>
      </c>
      <c r="J17" s="67">
        <v>144</v>
      </c>
      <c r="K17" s="67">
        <v>139</v>
      </c>
      <c r="L17" s="67">
        <v>165</v>
      </c>
      <c r="M17" s="67">
        <v>184</v>
      </c>
      <c r="N17" s="67">
        <v>172</v>
      </c>
      <c r="O17" s="67">
        <v>159</v>
      </c>
      <c r="P17" s="67">
        <v>161</v>
      </c>
      <c r="Q17" s="67">
        <v>162</v>
      </c>
      <c r="R17" s="67">
        <v>165</v>
      </c>
      <c r="S17" s="68">
        <v>262</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2267</v>
      </c>
      <c r="C18" s="66">
        <v>598</v>
      </c>
      <c r="D18" s="67">
        <v>350</v>
      </c>
      <c r="E18" s="67">
        <v>292</v>
      </c>
      <c r="F18" s="67">
        <v>167</v>
      </c>
      <c r="G18" s="67">
        <v>122</v>
      </c>
      <c r="H18" s="67">
        <v>85</v>
      </c>
      <c r="I18" s="67">
        <v>90</v>
      </c>
      <c r="J18" s="67">
        <v>79</v>
      </c>
      <c r="K18" s="67">
        <v>92</v>
      </c>
      <c r="L18" s="67">
        <v>96</v>
      </c>
      <c r="M18" s="67">
        <v>76</v>
      </c>
      <c r="N18" s="67">
        <v>60</v>
      </c>
      <c r="O18" s="67">
        <v>50</v>
      </c>
      <c r="P18" s="67">
        <v>40</v>
      </c>
      <c r="Q18" s="67">
        <v>30</v>
      </c>
      <c r="R18" s="67">
        <v>21</v>
      </c>
      <c r="S18" s="68">
        <v>19</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191</v>
      </c>
      <c r="C19" s="71">
        <v>22</v>
      </c>
      <c r="D19" s="72">
        <v>12</v>
      </c>
      <c r="E19" s="72">
        <v>22</v>
      </c>
      <c r="F19" s="72">
        <v>30</v>
      </c>
      <c r="G19" s="72">
        <v>20</v>
      </c>
      <c r="H19" s="72">
        <v>12</v>
      </c>
      <c r="I19" s="72">
        <v>17</v>
      </c>
      <c r="J19" s="72">
        <v>10</v>
      </c>
      <c r="K19" s="72">
        <v>9</v>
      </c>
      <c r="L19" s="72">
        <v>5</v>
      </c>
      <c r="M19" s="72">
        <v>12</v>
      </c>
      <c r="N19" s="72">
        <v>6</v>
      </c>
      <c r="O19" s="72">
        <v>4</v>
      </c>
      <c r="P19" s="72">
        <v>4</v>
      </c>
      <c r="Q19" s="72">
        <v>1</v>
      </c>
      <c r="R19" s="72">
        <v>2</v>
      </c>
      <c r="S19" s="73">
        <v>3</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2</v>
      </c>
      <c r="C20" s="75"/>
      <c r="D20" s="51"/>
      <c r="E20" s="51">
        <v>1</v>
      </c>
      <c r="F20" s="51"/>
      <c r="G20" s="51"/>
      <c r="H20" s="51"/>
      <c r="I20" s="51">
        <v>1</v>
      </c>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5951</v>
      </c>
      <c r="C21" s="78">
        <f>SUM(C15:C20)</f>
        <v>1291</v>
      </c>
      <c r="D21" s="79">
        <f>SUM(D15:D20)</f>
        <v>555</v>
      </c>
      <c r="E21" s="79">
        <f>SUM(E15:E20)</f>
        <v>467</v>
      </c>
      <c r="F21" s="79">
        <f t="shared" ref="F21:S21" si="1">SUM(F15:F20)</f>
        <v>400</v>
      </c>
      <c r="G21" s="79">
        <f t="shared" si="1"/>
        <v>301</v>
      </c>
      <c r="H21" s="79">
        <f t="shared" si="1"/>
        <v>265</v>
      </c>
      <c r="I21" s="79">
        <f t="shared" si="1"/>
        <v>260</v>
      </c>
      <c r="J21" s="79">
        <f t="shared" si="1"/>
        <v>237</v>
      </c>
      <c r="K21" s="79">
        <f t="shared" si="1"/>
        <v>244</v>
      </c>
      <c r="L21" s="79">
        <f t="shared" si="1"/>
        <v>273</v>
      </c>
      <c r="M21" s="79">
        <f t="shared" si="1"/>
        <v>277</v>
      </c>
      <c r="N21" s="79">
        <f t="shared" si="1"/>
        <v>244</v>
      </c>
      <c r="O21" s="79">
        <f t="shared" si="1"/>
        <v>219</v>
      </c>
      <c r="P21" s="79">
        <f t="shared" si="1"/>
        <v>213</v>
      </c>
      <c r="Q21" s="79">
        <f t="shared" si="1"/>
        <v>199</v>
      </c>
      <c r="R21" s="79">
        <f t="shared" si="1"/>
        <v>200</v>
      </c>
      <c r="S21" s="80">
        <f t="shared" si="1"/>
        <v>306</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1009</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v>896</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268" t="s">
        <v>85</v>
      </c>
      <c r="C70" s="130">
        <v>56</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270" t="s">
        <v>86</v>
      </c>
      <c r="C71" s="132">
        <v>11</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v>20</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v>4</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v>17</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v>3</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v>2</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0</v>
      </c>
      <c r="D82" s="30"/>
      <c r="E82" s="145"/>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0</v>
      </c>
      <c r="D83" s="71"/>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1</v>
      </c>
      <c r="D84" s="75"/>
      <c r="E84" s="146"/>
      <c r="F84" s="50"/>
      <c r="G84" s="52">
        <v>1</v>
      </c>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42"/>
      <c r="B89" s="141" t="s">
        <v>112</v>
      </c>
      <c r="C89" s="49">
        <f>SUM(F89:K89)</f>
        <v>6</v>
      </c>
      <c r="D89" s="56"/>
      <c r="E89" s="56"/>
      <c r="F89" s="50">
        <v>1</v>
      </c>
      <c r="G89" s="51">
        <v>1</v>
      </c>
      <c r="H89" s="51">
        <v>3</v>
      </c>
      <c r="I89" s="51"/>
      <c r="J89" s="51">
        <v>1</v>
      </c>
      <c r="K89" s="51"/>
      <c r="L89" s="56"/>
      <c r="M89" s="57"/>
      <c r="N89" s="56"/>
      <c r="O89" s="54">
        <v>6</v>
      </c>
      <c r="P89" s="88">
        <v>5</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3</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13</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3</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3</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2</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28</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52</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29</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134</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v>171</v>
      </c>
      <c r="F115" s="96">
        <v>171</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v>214</v>
      </c>
      <c r="F118" s="96">
        <v>214</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271" t="s">
        <v>149</v>
      </c>
      <c r="C123" s="100">
        <v>214</v>
      </c>
      <c r="D123" s="181">
        <v>214</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v>171</v>
      </c>
      <c r="D124" s="183">
        <v>171</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264"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268" t="s">
        <v>167</v>
      </c>
      <c r="D140" s="215"/>
      <c r="E140" s="211"/>
      <c r="F140" s="211"/>
      <c r="G140" s="211"/>
      <c r="H140" s="211"/>
      <c r="M140" s="211"/>
      <c r="N140" s="211"/>
      <c r="O140" s="212"/>
      <c r="BL140" s="187"/>
      <c r="CA140" s="187"/>
    </row>
    <row r="141" spans="1:79" s="174" customFormat="1" ht="21" x14ac:dyDescent="0.2">
      <c r="A141" s="313"/>
      <c r="B141" s="314"/>
      <c r="C141" s="269"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1</v>
      </c>
      <c r="E153" s="229"/>
      <c r="F153" s="230"/>
      <c r="G153" s="230"/>
      <c r="H153" s="230"/>
      <c r="I153" s="230"/>
      <c r="J153" s="230"/>
      <c r="K153" s="230"/>
      <c r="L153" s="230">
        <v>1</v>
      </c>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55613</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G10" sqref="G10"/>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",[7]NOMBRE!B2," - ","( ",[7]NOMBRE!C2,[7]NOMBRE!D2,[7]NOMBRE!E2,[7]NOMBRE!F2,[7]NOMBRE!G2,"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",[7]NOMBRE!B3," - ","( ",[7]NOMBRE!C3,[7]NOMBRE!D3,[7]NOMBRE!E3,[7]NOMBRE!F3,[7]NOMBRE!G3,[7]NOMBRE!H3,"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",[7]NOMBRE!B6," - ","( ",[7]NOMBRE!C6,[7]NOMBRE!D6," )")</f>
        <v>MES: JUNIO - ( 06 )</v>
      </c>
      <c r="B4" s="2"/>
      <c r="C4" s="2"/>
      <c r="D4" s="2"/>
      <c r="E4" s="2"/>
      <c r="F4" s="2"/>
      <c r="G4" s="2"/>
      <c r="H4" s="2"/>
      <c r="I4" s="2"/>
      <c r="J4" s="2"/>
      <c r="K4" s="2"/>
      <c r="O4" s="4"/>
      <c r="BL4" s="5"/>
      <c r="CA4" s="5"/>
    </row>
    <row r="5" spans="1:79" s="3" customFormat="1" ht="12.75" customHeight="1" x14ac:dyDescent="0.2">
      <c r="A5" s="7" t="str">
        <f>CONCATENATE("AÑO: ",[7]NOMBRE!B7)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5459</v>
      </c>
      <c r="C10" s="27">
        <v>1125</v>
      </c>
      <c r="D10" s="27">
        <v>473</v>
      </c>
      <c r="E10" s="28">
        <v>356</v>
      </c>
      <c r="F10" s="28">
        <v>322</v>
      </c>
      <c r="G10" s="28">
        <v>279</v>
      </c>
      <c r="H10" s="28">
        <v>278</v>
      </c>
      <c r="I10" s="28">
        <v>230</v>
      </c>
      <c r="J10" s="28">
        <v>225</v>
      </c>
      <c r="K10" s="28">
        <v>248</v>
      </c>
      <c r="L10" s="28">
        <v>248</v>
      </c>
      <c r="M10" s="28">
        <v>267</v>
      </c>
      <c r="N10" s="28">
        <v>264</v>
      </c>
      <c r="O10" s="28">
        <v>213</v>
      </c>
      <c r="P10" s="28">
        <v>235</v>
      </c>
      <c r="Q10" s="28">
        <v>204</v>
      </c>
      <c r="R10" s="28">
        <v>177</v>
      </c>
      <c r="S10" s="29">
        <v>315</v>
      </c>
      <c r="T10" s="30">
        <v>2695</v>
      </c>
      <c r="U10" s="31">
        <v>2764</v>
      </c>
      <c r="V10" s="32">
        <v>5209</v>
      </c>
      <c r="W10" s="30">
        <v>146</v>
      </c>
      <c r="X10" s="28">
        <v>102</v>
      </c>
      <c r="Y10" s="28">
        <v>140</v>
      </c>
      <c r="Z10" s="31">
        <v>695</v>
      </c>
      <c r="AA10" s="31">
        <v>82</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547</v>
      </c>
      <c r="C11" s="41"/>
      <c r="D11" s="41">
        <v>1</v>
      </c>
      <c r="E11" s="42">
        <v>4</v>
      </c>
      <c r="F11" s="42">
        <v>89</v>
      </c>
      <c r="G11" s="42">
        <v>134</v>
      </c>
      <c r="H11" s="42">
        <v>119</v>
      </c>
      <c r="I11" s="42">
        <v>94</v>
      </c>
      <c r="J11" s="42">
        <v>42</v>
      </c>
      <c r="K11" s="42">
        <v>34</v>
      </c>
      <c r="L11" s="42">
        <v>14</v>
      </c>
      <c r="M11" s="42">
        <v>11</v>
      </c>
      <c r="N11" s="42">
        <v>1</v>
      </c>
      <c r="O11" s="42">
        <v>1</v>
      </c>
      <c r="P11" s="42">
        <v>2</v>
      </c>
      <c r="Q11" s="42">
        <v>1</v>
      </c>
      <c r="R11" s="42"/>
      <c r="S11" s="43"/>
      <c r="T11" s="44"/>
      <c r="U11" s="45">
        <v>547</v>
      </c>
      <c r="V11" s="46">
        <v>539</v>
      </c>
      <c r="W11" s="47">
        <v>8</v>
      </c>
      <c r="X11" s="42">
        <v>7</v>
      </c>
      <c r="Y11" s="42"/>
      <c r="Z11" s="45">
        <v>83</v>
      </c>
      <c r="AA11" s="45">
        <v>9</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227</v>
      </c>
      <c r="C12" s="50"/>
      <c r="D12" s="50"/>
      <c r="E12" s="51"/>
      <c r="F12" s="51">
        <v>41</v>
      </c>
      <c r="G12" s="51">
        <v>55</v>
      </c>
      <c r="H12" s="51">
        <v>55</v>
      </c>
      <c r="I12" s="51">
        <v>38</v>
      </c>
      <c r="J12" s="51">
        <v>13</v>
      </c>
      <c r="K12" s="51">
        <v>5</v>
      </c>
      <c r="L12" s="51">
        <v>8</v>
      </c>
      <c r="M12" s="51">
        <v>7</v>
      </c>
      <c r="N12" s="51"/>
      <c r="O12" s="51">
        <v>2</v>
      </c>
      <c r="P12" s="51">
        <v>1</v>
      </c>
      <c r="Q12" s="51">
        <v>1</v>
      </c>
      <c r="R12" s="51">
        <v>1</v>
      </c>
      <c r="S12" s="52"/>
      <c r="T12" s="53"/>
      <c r="U12" s="54">
        <v>227</v>
      </c>
      <c r="V12" s="55">
        <v>226</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18</v>
      </c>
      <c r="C15" s="30">
        <v>2</v>
      </c>
      <c r="D15" s="28"/>
      <c r="E15" s="28"/>
      <c r="F15" s="28"/>
      <c r="G15" s="28"/>
      <c r="H15" s="28">
        <v>2</v>
      </c>
      <c r="I15" s="28"/>
      <c r="J15" s="28"/>
      <c r="K15" s="28"/>
      <c r="L15" s="28"/>
      <c r="M15" s="28">
        <v>2</v>
      </c>
      <c r="N15" s="28">
        <v>2</v>
      </c>
      <c r="O15" s="28"/>
      <c r="P15" s="28">
        <v>3</v>
      </c>
      <c r="Q15" s="28">
        <v>1</v>
      </c>
      <c r="R15" s="28">
        <v>2</v>
      </c>
      <c r="S15" s="31">
        <v>4</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90</v>
      </c>
      <c r="C16" s="66">
        <v>8</v>
      </c>
      <c r="D16" s="67">
        <v>2</v>
      </c>
      <c r="E16" s="67">
        <v>3</v>
      </c>
      <c r="F16" s="67">
        <v>1</v>
      </c>
      <c r="G16" s="67">
        <v>1</v>
      </c>
      <c r="H16" s="67">
        <v>1</v>
      </c>
      <c r="I16" s="67">
        <v>2</v>
      </c>
      <c r="J16" s="67">
        <v>2</v>
      </c>
      <c r="K16" s="67">
        <v>5</v>
      </c>
      <c r="L16" s="67">
        <v>6</v>
      </c>
      <c r="M16" s="67">
        <v>7</v>
      </c>
      <c r="N16" s="67">
        <v>4</v>
      </c>
      <c r="O16" s="67">
        <v>8</v>
      </c>
      <c r="P16" s="67">
        <v>9</v>
      </c>
      <c r="Q16" s="67">
        <v>5</v>
      </c>
      <c r="R16" s="67">
        <v>8</v>
      </c>
      <c r="S16" s="68">
        <v>18</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3071</v>
      </c>
      <c r="C17" s="66">
        <v>556</v>
      </c>
      <c r="D17" s="67">
        <v>170</v>
      </c>
      <c r="E17" s="67">
        <v>102</v>
      </c>
      <c r="F17" s="67">
        <v>155</v>
      </c>
      <c r="G17" s="67">
        <v>152</v>
      </c>
      <c r="H17" s="67">
        <v>165</v>
      </c>
      <c r="I17" s="67">
        <v>134</v>
      </c>
      <c r="J17" s="67">
        <v>139</v>
      </c>
      <c r="K17" s="67">
        <v>141</v>
      </c>
      <c r="L17" s="67">
        <v>137</v>
      </c>
      <c r="M17" s="67">
        <v>171</v>
      </c>
      <c r="N17" s="67">
        <v>173</v>
      </c>
      <c r="O17" s="67">
        <v>133</v>
      </c>
      <c r="P17" s="67">
        <v>170</v>
      </c>
      <c r="Q17" s="67">
        <v>157</v>
      </c>
      <c r="R17" s="67">
        <v>146</v>
      </c>
      <c r="S17" s="68">
        <v>270</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2034</v>
      </c>
      <c r="C18" s="66">
        <v>525</v>
      </c>
      <c r="D18" s="67">
        <v>284</v>
      </c>
      <c r="E18" s="67">
        <v>234</v>
      </c>
      <c r="F18" s="67">
        <v>137</v>
      </c>
      <c r="G18" s="67">
        <v>104</v>
      </c>
      <c r="H18" s="67">
        <v>92</v>
      </c>
      <c r="I18" s="67">
        <v>81</v>
      </c>
      <c r="J18" s="67">
        <v>66</v>
      </c>
      <c r="K18" s="67">
        <v>88</v>
      </c>
      <c r="L18" s="67">
        <v>91</v>
      </c>
      <c r="M18" s="67">
        <v>72</v>
      </c>
      <c r="N18" s="67">
        <v>74</v>
      </c>
      <c r="O18" s="67">
        <v>66</v>
      </c>
      <c r="P18" s="67">
        <v>40</v>
      </c>
      <c r="Q18" s="67">
        <v>39</v>
      </c>
      <c r="R18" s="67">
        <v>20</v>
      </c>
      <c r="S18" s="68">
        <v>21</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246</v>
      </c>
      <c r="C19" s="71">
        <v>34</v>
      </c>
      <c r="D19" s="72">
        <v>17</v>
      </c>
      <c r="E19" s="72">
        <v>17</v>
      </c>
      <c r="F19" s="72">
        <v>29</v>
      </c>
      <c r="G19" s="72">
        <v>22</v>
      </c>
      <c r="H19" s="72">
        <v>18</v>
      </c>
      <c r="I19" s="72">
        <v>13</v>
      </c>
      <c r="J19" s="72">
        <v>18</v>
      </c>
      <c r="K19" s="72">
        <v>14</v>
      </c>
      <c r="L19" s="72">
        <v>14</v>
      </c>
      <c r="M19" s="72">
        <v>15</v>
      </c>
      <c r="N19" s="72">
        <v>11</v>
      </c>
      <c r="O19" s="72">
        <v>6</v>
      </c>
      <c r="P19" s="72">
        <v>13</v>
      </c>
      <c r="Q19" s="72">
        <v>2</v>
      </c>
      <c r="R19" s="72">
        <v>1</v>
      </c>
      <c r="S19" s="73">
        <v>2</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0</v>
      </c>
      <c r="C20" s="75"/>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5459</v>
      </c>
      <c r="C21" s="78">
        <f>SUM(C15:C20)</f>
        <v>1125</v>
      </c>
      <c r="D21" s="79">
        <f>SUM(D15:D20)</f>
        <v>473</v>
      </c>
      <c r="E21" s="79">
        <f>SUM(E15:E20)</f>
        <v>356</v>
      </c>
      <c r="F21" s="79">
        <f t="shared" ref="F21:S21" si="1">SUM(F15:F20)</f>
        <v>322</v>
      </c>
      <c r="G21" s="79">
        <f t="shared" si="1"/>
        <v>279</v>
      </c>
      <c r="H21" s="79">
        <f t="shared" si="1"/>
        <v>278</v>
      </c>
      <c r="I21" s="79">
        <f t="shared" si="1"/>
        <v>230</v>
      </c>
      <c r="J21" s="79">
        <f t="shared" si="1"/>
        <v>225</v>
      </c>
      <c r="K21" s="79">
        <f t="shared" si="1"/>
        <v>248</v>
      </c>
      <c r="L21" s="79">
        <f t="shared" si="1"/>
        <v>248</v>
      </c>
      <c r="M21" s="79">
        <f t="shared" si="1"/>
        <v>267</v>
      </c>
      <c r="N21" s="79">
        <f t="shared" si="1"/>
        <v>264</v>
      </c>
      <c r="O21" s="79">
        <f t="shared" si="1"/>
        <v>213</v>
      </c>
      <c r="P21" s="79">
        <f t="shared" si="1"/>
        <v>235</v>
      </c>
      <c r="Q21" s="79">
        <f t="shared" si="1"/>
        <v>204</v>
      </c>
      <c r="R21" s="79">
        <f t="shared" si="1"/>
        <v>177</v>
      </c>
      <c r="S21" s="80">
        <f t="shared" si="1"/>
        <v>315</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931</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v>858</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268" t="s">
        <v>85</v>
      </c>
      <c r="C70" s="130">
        <v>28</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270" t="s">
        <v>86</v>
      </c>
      <c r="C71" s="132">
        <v>1</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v>24</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v>3</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v>11</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v>2</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v>4</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0</v>
      </c>
      <c r="D80" s="111"/>
      <c r="E80" s="139"/>
      <c r="F80" s="112"/>
      <c r="G80" s="140"/>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1</v>
      </c>
      <c r="D82" s="30"/>
      <c r="E82" s="145">
        <v>1</v>
      </c>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3</v>
      </c>
      <c r="D83" s="71"/>
      <c r="E83" s="142"/>
      <c r="F83" s="115"/>
      <c r="G83" s="116">
        <v>2</v>
      </c>
      <c r="H83" s="71"/>
      <c r="I83" s="73">
        <v>1</v>
      </c>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1</v>
      </c>
      <c r="D84" s="75"/>
      <c r="E84" s="146"/>
      <c r="F84" s="50"/>
      <c r="G84" s="52"/>
      <c r="H84" s="75"/>
      <c r="I84" s="54"/>
      <c r="J84" s="55">
        <v>1</v>
      </c>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1</v>
      </c>
      <c r="D88" s="150"/>
      <c r="E88" s="150"/>
      <c r="F88" s="28"/>
      <c r="G88" s="28">
        <v>1</v>
      </c>
      <c r="H88" s="28"/>
      <c r="I88" s="28"/>
      <c r="J88" s="28"/>
      <c r="K88" s="28"/>
      <c r="L88" s="150"/>
      <c r="M88" s="151"/>
      <c r="N88" s="152"/>
      <c r="O88" s="31">
        <v>1</v>
      </c>
      <c r="P88" s="84">
        <v>1</v>
      </c>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f>IF($C88=0,"",IF($P88="",IF($C88="","",1),0))</f>
        <v>0</v>
      </c>
      <c r="BW88" s="37">
        <f>IF($C88&lt;&gt;SUM($F88:$K88),1,0)</f>
        <v>0</v>
      </c>
      <c r="CA88" s="11"/>
    </row>
    <row r="89" spans="1:79" s="15" customFormat="1" ht="24" customHeight="1" x14ac:dyDescent="0.15">
      <c r="A89" s="342"/>
      <c r="B89" s="141" t="s">
        <v>112</v>
      </c>
      <c r="C89" s="49">
        <f>SUM(F89:K89)</f>
        <v>4</v>
      </c>
      <c r="D89" s="56"/>
      <c r="E89" s="56"/>
      <c r="F89" s="50"/>
      <c r="G89" s="51">
        <v>1</v>
      </c>
      <c r="H89" s="51"/>
      <c r="I89" s="51">
        <v>1</v>
      </c>
      <c r="J89" s="51">
        <v>1</v>
      </c>
      <c r="K89" s="51">
        <v>1</v>
      </c>
      <c r="L89" s="56"/>
      <c r="M89" s="57"/>
      <c r="N89" s="56"/>
      <c r="O89" s="54">
        <v>4</v>
      </c>
      <c r="P89" s="88">
        <v>3</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5</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v>1</v>
      </c>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17</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5</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v>1</v>
      </c>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2</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2</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4</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2</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26</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65</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33</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163</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v>182</v>
      </c>
      <c r="F115" s="96">
        <v>182</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v>195</v>
      </c>
      <c r="F118" s="96">
        <v>195</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271" t="s">
        <v>149</v>
      </c>
      <c r="C123" s="100">
        <v>195</v>
      </c>
      <c r="D123" s="181">
        <v>195</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v>182</v>
      </c>
      <c r="D124" s="183">
        <v>182</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264"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268" t="s">
        <v>167</v>
      </c>
      <c r="D140" s="215"/>
      <c r="E140" s="211"/>
      <c r="F140" s="211"/>
      <c r="G140" s="211"/>
      <c r="H140" s="211"/>
      <c r="M140" s="211"/>
      <c r="N140" s="211"/>
      <c r="O140" s="212"/>
      <c r="BL140" s="187"/>
      <c r="CA140" s="187"/>
    </row>
    <row r="141" spans="1:79" s="174" customFormat="1" ht="21" x14ac:dyDescent="0.2">
      <c r="A141" s="313"/>
      <c r="B141" s="314"/>
      <c r="C141" s="269"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51506</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A6" sqref="A6:O6"/>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",[8]NOMBRE!B2," - ","( ",[8]NOMBRE!C2,[8]NOMBRE!D2,[8]NOMBRE!E2,[8]NOMBRE!F2,[8]NOMBRE!G2,"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",[8]NOMBRE!B3," - ","( ",[8]NOMBRE!C3,[8]NOMBRE!D3,[8]NOMBRE!E3,[8]NOMBRE!F3,[8]NOMBRE!G3,[8]NOMBRE!H3," )")</f>
        <v>ESTABLECIMIENTO/ESTRATEGIA: HOSPITAL DE LINARES - ( 116108 )</v>
      </c>
      <c r="B3" s="2"/>
      <c r="C3" s="2"/>
      <c r="D3" s="6"/>
      <c r="E3" s="2"/>
      <c r="F3" s="2"/>
      <c r="G3" s="2"/>
      <c r="H3" s="2"/>
      <c r="I3" s="2"/>
      <c r="J3" s="2"/>
      <c r="K3" s="2"/>
      <c r="O3" s="4"/>
      <c r="BL3" s="5"/>
      <c r="CA3" s="5"/>
    </row>
    <row r="4" spans="1:79" s="3" customFormat="1" ht="12.75" customHeight="1" x14ac:dyDescent="0.2">
      <c r="A4" s="1" t="str">
        <f>CONCATENATE("MES: ",[8]NOMBRE!B6," - ","( ",[8]NOMBRE!C6,[8]NOMBRE!D6," )")</f>
        <v>MES: JULIO - ( 07 )</v>
      </c>
      <c r="B4" s="2"/>
      <c r="C4" s="2"/>
      <c r="D4" s="2"/>
      <c r="E4" s="2"/>
      <c r="F4" s="2"/>
      <c r="G4" s="2"/>
      <c r="H4" s="2"/>
      <c r="I4" s="2"/>
      <c r="J4" s="2"/>
      <c r="K4" s="2"/>
      <c r="O4" s="4"/>
      <c r="BL4" s="5"/>
      <c r="CA4" s="5"/>
    </row>
    <row r="5" spans="1:79" s="3" customFormat="1" ht="12.75" customHeight="1" x14ac:dyDescent="0.2">
      <c r="A5" s="7" t="str">
        <f>CONCATENATE("AÑO: ",[8]NOMBRE!B7)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5155</v>
      </c>
      <c r="C10" s="27">
        <v>1014</v>
      </c>
      <c r="D10" s="27">
        <v>391</v>
      </c>
      <c r="E10" s="28">
        <v>309</v>
      </c>
      <c r="F10" s="28">
        <v>268</v>
      </c>
      <c r="G10" s="28">
        <v>236</v>
      </c>
      <c r="H10" s="28">
        <v>234</v>
      </c>
      <c r="I10" s="28">
        <v>240</v>
      </c>
      <c r="J10" s="28">
        <v>229</v>
      </c>
      <c r="K10" s="28">
        <v>229</v>
      </c>
      <c r="L10" s="28">
        <v>256</v>
      </c>
      <c r="M10" s="28">
        <v>280</v>
      </c>
      <c r="N10" s="28">
        <v>265</v>
      </c>
      <c r="O10" s="28">
        <v>214</v>
      </c>
      <c r="P10" s="28">
        <v>256</v>
      </c>
      <c r="Q10" s="28">
        <v>211</v>
      </c>
      <c r="R10" s="28">
        <v>197</v>
      </c>
      <c r="S10" s="29">
        <v>326</v>
      </c>
      <c r="T10" s="30">
        <v>2585</v>
      </c>
      <c r="U10" s="31">
        <v>2570</v>
      </c>
      <c r="V10" s="32">
        <v>4894</v>
      </c>
      <c r="W10" s="30">
        <v>162</v>
      </c>
      <c r="X10" s="28">
        <v>90</v>
      </c>
      <c r="Y10" s="28">
        <v>133</v>
      </c>
      <c r="Z10" s="31">
        <v>726</v>
      </c>
      <c r="AA10" s="31">
        <v>99</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568</v>
      </c>
      <c r="C11" s="41"/>
      <c r="D11" s="41"/>
      <c r="E11" s="42">
        <v>6</v>
      </c>
      <c r="F11" s="42">
        <v>98</v>
      </c>
      <c r="G11" s="42">
        <v>138</v>
      </c>
      <c r="H11" s="42">
        <v>119</v>
      </c>
      <c r="I11" s="42">
        <v>80</v>
      </c>
      <c r="J11" s="42">
        <v>56</v>
      </c>
      <c r="K11" s="42">
        <v>30</v>
      </c>
      <c r="L11" s="42">
        <v>22</v>
      </c>
      <c r="M11" s="42">
        <v>10</v>
      </c>
      <c r="N11" s="42">
        <v>3</v>
      </c>
      <c r="O11" s="42">
        <v>1</v>
      </c>
      <c r="P11" s="42">
        <v>1</v>
      </c>
      <c r="Q11" s="42">
        <v>4</v>
      </c>
      <c r="R11" s="42"/>
      <c r="S11" s="43"/>
      <c r="T11" s="44"/>
      <c r="U11" s="45">
        <v>568</v>
      </c>
      <c r="V11" s="46">
        <v>562</v>
      </c>
      <c r="W11" s="47">
        <v>13</v>
      </c>
      <c r="X11" s="42">
        <v>4</v>
      </c>
      <c r="Y11" s="42">
        <v>4</v>
      </c>
      <c r="Z11" s="45">
        <v>76</v>
      </c>
      <c r="AA11" s="45">
        <v>6</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214</v>
      </c>
      <c r="C12" s="50"/>
      <c r="D12" s="50"/>
      <c r="E12" s="51">
        <v>1</v>
      </c>
      <c r="F12" s="51">
        <v>39</v>
      </c>
      <c r="G12" s="51">
        <v>39</v>
      </c>
      <c r="H12" s="51">
        <v>48</v>
      </c>
      <c r="I12" s="51">
        <v>29</v>
      </c>
      <c r="J12" s="51">
        <v>21</v>
      </c>
      <c r="K12" s="51">
        <v>17</v>
      </c>
      <c r="L12" s="51">
        <v>5</v>
      </c>
      <c r="M12" s="51">
        <v>3</v>
      </c>
      <c r="N12" s="51">
        <v>4</v>
      </c>
      <c r="O12" s="51">
        <v>2</v>
      </c>
      <c r="P12" s="51">
        <v>1</v>
      </c>
      <c r="Q12" s="51">
        <v>3</v>
      </c>
      <c r="R12" s="51">
        <v>1</v>
      </c>
      <c r="S12" s="52">
        <v>1</v>
      </c>
      <c r="T12" s="53"/>
      <c r="U12" s="54">
        <v>214</v>
      </c>
      <c r="V12" s="55">
        <v>213</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13</v>
      </c>
      <c r="C15" s="30"/>
      <c r="D15" s="28"/>
      <c r="E15" s="28"/>
      <c r="F15" s="28"/>
      <c r="G15" s="28"/>
      <c r="H15" s="28"/>
      <c r="I15" s="28"/>
      <c r="J15" s="28"/>
      <c r="K15" s="28"/>
      <c r="L15" s="28"/>
      <c r="M15" s="28">
        <v>2</v>
      </c>
      <c r="N15" s="28"/>
      <c r="O15" s="28">
        <v>1</v>
      </c>
      <c r="P15" s="28">
        <v>1</v>
      </c>
      <c r="Q15" s="28">
        <v>1</v>
      </c>
      <c r="R15" s="28">
        <v>5</v>
      </c>
      <c r="S15" s="31">
        <v>3</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99</v>
      </c>
      <c r="C16" s="66">
        <v>8</v>
      </c>
      <c r="D16" s="67"/>
      <c r="E16" s="67"/>
      <c r="F16" s="67"/>
      <c r="G16" s="67">
        <v>3</v>
      </c>
      <c r="H16" s="67">
        <v>7</v>
      </c>
      <c r="I16" s="67">
        <v>2</v>
      </c>
      <c r="J16" s="67">
        <v>2</v>
      </c>
      <c r="K16" s="67">
        <v>1</v>
      </c>
      <c r="L16" s="67">
        <v>7</v>
      </c>
      <c r="M16" s="67">
        <v>2</v>
      </c>
      <c r="N16" s="67">
        <v>9</v>
      </c>
      <c r="O16" s="67">
        <v>6</v>
      </c>
      <c r="P16" s="67">
        <v>8</v>
      </c>
      <c r="Q16" s="67">
        <v>11</v>
      </c>
      <c r="R16" s="67">
        <v>7</v>
      </c>
      <c r="S16" s="68">
        <v>26</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3251</v>
      </c>
      <c r="C17" s="66">
        <v>563</v>
      </c>
      <c r="D17" s="67">
        <v>155</v>
      </c>
      <c r="E17" s="67">
        <v>132</v>
      </c>
      <c r="F17" s="67">
        <v>165</v>
      </c>
      <c r="G17" s="67">
        <v>153</v>
      </c>
      <c r="H17" s="67">
        <v>150</v>
      </c>
      <c r="I17" s="67">
        <v>158</v>
      </c>
      <c r="J17" s="67">
        <v>142</v>
      </c>
      <c r="K17" s="67">
        <v>158</v>
      </c>
      <c r="L17" s="67">
        <v>164</v>
      </c>
      <c r="M17" s="67">
        <v>179</v>
      </c>
      <c r="N17" s="67">
        <v>179</v>
      </c>
      <c r="O17" s="67">
        <v>166</v>
      </c>
      <c r="P17" s="67">
        <v>196</v>
      </c>
      <c r="Q17" s="67">
        <v>157</v>
      </c>
      <c r="R17" s="67">
        <v>159</v>
      </c>
      <c r="S17" s="68">
        <v>275</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1680</v>
      </c>
      <c r="C18" s="66">
        <v>422</v>
      </c>
      <c r="D18" s="67">
        <v>230</v>
      </c>
      <c r="E18" s="67">
        <v>170</v>
      </c>
      <c r="F18" s="67">
        <v>94</v>
      </c>
      <c r="G18" s="67">
        <v>72</v>
      </c>
      <c r="H18" s="67">
        <v>65</v>
      </c>
      <c r="I18" s="67">
        <v>69</v>
      </c>
      <c r="J18" s="67">
        <v>76</v>
      </c>
      <c r="K18" s="67">
        <v>63</v>
      </c>
      <c r="L18" s="67">
        <v>81</v>
      </c>
      <c r="M18" s="67">
        <v>92</v>
      </c>
      <c r="N18" s="67">
        <v>74</v>
      </c>
      <c r="O18" s="67">
        <v>40</v>
      </c>
      <c r="P18" s="67">
        <v>46</v>
      </c>
      <c r="Q18" s="67">
        <v>39</v>
      </c>
      <c r="R18" s="67">
        <v>26</v>
      </c>
      <c r="S18" s="68">
        <v>21</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112</v>
      </c>
      <c r="C19" s="71">
        <v>21</v>
      </c>
      <c r="D19" s="72">
        <v>6</v>
      </c>
      <c r="E19" s="72">
        <v>7</v>
      </c>
      <c r="F19" s="72">
        <v>9</v>
      </c>
      <c r="G19" s="72">
        <v>8</v>
      </c>
      <c r="H19" s="72">
        <v>12</v>
      </c>
      <c r="I19" s="72">
        <v>11</v>
      </c>
      <c r="J19" s="72">
        <v>9</v>
      </c>
      <c r="K19" s="72">
        <v>7</v>
      </c>
      <c r="L19" s="72">
        <v>4</v>
      </c>
      <c r="M19" s="72">
        <v>5</v>
      </c>
      <c r="N19" s="72">
        <v>3</v>
      </c>
      <c r="O19" s="72">
        <v>1</v>
      </c>
      <c r="P19" s="72">
        <v>5</v>
      </c>
      <c r="Q19" s="72">
        <v>3</v>
      </c>
      <c r="R19" s="72"/>
      <c r="S19" s="73">
        <v>1</v>
      </c>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0</v>
      </c>
      <c r="C20" s="75"/>
      <c r="D20" s="51"/>
      <c r="E20" s="51"/>
      <c r="F20" s="51"/>
      <c r="G20" s="51"/>
      <c r="H20" s="51"/>
      <c r="I20" s="51"/>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5155</v>
      </c>
      <c r="C21" s="78">
        <f>SUM(C15:C20)</f>
        <v>1014</v>
      </c>
      <c r="D21" s="79">
        <f>SUM(D15:D20)</f>
        <v>391</v>
      </c>
      <c r="E21" s="79">
        <f>SUM(E15:E20)</f>
        <v>309</v>
      </c>
      <c r="F21" s="79">
        <f t="shared" ref="F21:S21" si="1">SUM(F15:F20)</f>
        <v>268</v>
      </c>
      <c r="G21" s="79">
        <f t="shared" si="1"/>
        <v>236</v>
      </c>
      <c r="H21" s="79">
        <f t="shared" si="1"/>
        <v>234</v>
      </c>
      <c r="I21" s="79">
        <f t="shared" si="1"/>
        <v>240</v>
      </c>
      <c r="J21" s="79">
        <f t="shared" si="1"/>
        <v>229</v>
      </c>
      <c r="K21" s="79">
        <f t="shared" si="1"/>
        <v>229</v>
      </c>
      <c r="L21" s="79">
        <f t="shared" si="1"/>
        <v>256</v>
      </c>
      <c r="M21" s="79">
        <f t="shared" si="1"/>
        <v>280</v>
      </c>
      <c r="N21" s="79">
        <f t="shared" si="1"/>
        <v>265</v>
      </c>
      <c r="O21" s="79">
        <f t="shared" si="1"/>
        <v>214</v>
      </c>
      <c r="P21" s="79">
        <f t="shared" si="1"/>
        <v>256</v>
      </c>
      <c r="Q21" s="79">
        <f t="shared" si="1"/>
        <v>211</v>
      </c>
      <c r="R21" s="79">
        <f t="shared" si="1"/>
        <v>197</v>
      </c>
      <c r="S21" s="80">
        <f t="shared" si="1"/>
        <v>326</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928</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v>839</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268" t="s">
        <v>85</v>
      </c>
      <c r="C70" s="130">
        <v>60</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270" t="s">
        <v>86</v>
      </c>
      <c r="C71" s="132">
        <v>4</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v>12</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v>3</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v>8</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v>2</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1</v>
      </c>
      <c r="D80" s="111"/>
      <c r="E80" s="139"/>
      <c r="F80" s="112"/>
      <c r="G80" s="140">
        <v>1</v>
      </c>
      <c r="H80" s="30"/>
      <c r="I80" s="31"/>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0</v>
      </c>
      <c r="D81" s="71"/>
      <c r="E81" s="142"/>
      <c r="F81" s="115"/>
      <c r="G81" s="116"/>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3</v>
      </c>
      <c r="D82" s="30"/>
      <c r="E82" s="145"/>
      <c r="F82" s="27"/>
      <c r="G82" s="29"/>
      <c r="H82" s="30"/>
      <c r="I82" s="31">
        <v>3</v>
      </c>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1</v>
      </c>
      <c r="D83" s="71">
        <v>1</v>
      </c>
      <c r="E83" s="142"/>
      <c r="F83" s="115"/>
      <c r="G83" s="116"/>
      <c r="H83" s="71"/>
      <c r="I83" s="73"/>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3</v>
      </c>
      <c r="D88" s="150"/>
      <c r="E88" s="150"/>
      <c r="F88" s="28"/>
      <c r="G88" s="28"/>
      <c r="H88" s="28"/>
      <c r="I88" s="28">
        <v>2</v>
      </c>
      <c r="J88" s="28">
        <v>1</v>
      </c>
      <c r="K88" s="28"/>
      <c r="L88" s="150"/>
      <c r="M88" s="151"/>
      <c r="N88" s="152"/>
      <c r="O88" s="31">
        <v>3</v>
      </c>
      <c r="P88" s="84">
        <v>2</v>
      </c>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f>IF($C88=0,"",IF($P88="",IF($C88="","",1),0))</f>
        <v>0</v>
      </c>
      <c r="BW88" s="37">
        <f>IF($C88&lt;&gt;SUM($F88:$K88),1,0)</f>
        <v>0</v>
      </c>
      <c r="CA88" s="11"/>
    </row>
    <row r="89" spans="1:79" s="15" customFormat="1" ht="24" customHeight="1" x14ac:dyDescent="0.15">
      <c r="A89" s="342"/>
      <c r="B89" s="141" t="s">
        <v>112</v>
      </c>
      <c r="C89" s="49">
        <f>SUM(F89:K89)</f>
        <v>5</v>
      </c>
      <c r="D89" s="56"/>
      <c r="E89" s="56"/>
      <c r="F89" s="50"/>
      <c r="G89" s="51">
        <v>2</v>
      </c>
      <c r="H89" s="51">
        <v>2</v>
      </c>
      <c r="I89" s="51">
        <v>1</v>
      </c>
      <c r="J89" s="51"/>
      <c r="K89" s="51"/>
      <c r="L89" s="56"/>
      <c r="M89" s="57"/>
      <c r="N89" s="56"/>
      <c r="O89" s="54">
        <v>5</v>
      </c>
      <c r="P89" s="88">
        <v>4</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2</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14</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6</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2</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2</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21</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60</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24</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132</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v>192</v>
      </c>
      <c r="F115" s="96">
        <v>192</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v>209</v>
      </c>
      <c r="F118" s="96">
        <v>209</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271" t="s">
        <v>149</v>
      </c>
      <c r="C123" s="100">
        <v>209</v>
      </c>
      <c r="D123" s="181">
        <v>209</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v>192</v>
      </c>
      <c r="D124" s="183">
        <v>192</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264"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268" t="s">
        <v>167</v>
      </c>
      <c r="D140" s="215"/>
      <c r="E140" s="211"/>
      <c r="F140" s="211"/>
      <c r="G140" s="211"/>
      <c r="H140" s="211"/>
      <c r="M140" s="211"/>
      <c r="N140" s="211"/>
      <c r="O140" s="212"/>
      <c r="BL140" s="187"/>
      <c r="CA140" s="187"/>
    </row>
    <row r="141" spans="1:79" s="174" customFormat="1" ht="21" x14ac:dyDescent="0.2">
      <c r="A141" s="313"/>
      <c r="B141" s="314"/>
      <c r="C141" s="269"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49177</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workbookViewId="0">
      <selection activeCell="B5" sqref="B5"/>
    </sheetView>
  </sheetViews>
  <sheetFormatPr baseColWidth="10" defaultRowHeight="15" x14ac:dyDescent="0.2"/>
  <cols>
    <col min="1" max="1" width="33.5703125" style="174" customWidth="1"/>
    <col min="2" max="2" width="19.28515625" style="174" customWidth="1"/>
    <col min="3" max="3" width="10.7109375" style="174" customWidth="1"/>
    <col min="4" max="4" width="11.42578125" style="211"/>
    <col min="5" max="5" width="11.140625" style="211" customWidth="1"/>
    <col min="6" max="6" width="9.85546875" style="211" customWidth="1"/>
    <col min="7" max="7" width="10.7109375" style="211" customWidth="1"/>
    <col min="8" max="8" width="9.85546875" style="211" customWidth="1"/>
    <col min="9" max="11" width="10.28515625" style="211" customWidth="1"/>
    <col min="12" max="13" width="10.7109375" style="211" customWidth="1"/>
    <col min="14" max="14" width="9.85546875" style="211" customWidth="1"/>
    <col min="15" max="15" width="8.7109375" style="250" customWidth="1"/>
    <col min="16" max="16" width="9.42578125" style="249" customWidth="1"/>
    <col min="17" max="18" width="9" style="249" customWidth="1"/>
    <col min="19" max="21" width="9.28515625" style="249" customWidth="1"/>
    <col min="22" max="25" width="10.7109375" style="249" customWidth="1"/>
    <col min="26" max="42" width="9.28515625" style="249" customWidth="1"/>
    <col min="43" max="46" width="10.85546875" style="249" customWidth="1"/>
    <col min="47" max="47" width="10.85546875" style="174" customWidth="1"/>
    <col min="48" max="59" width="10.85546875" style="249" customWidth="1"/>
    <col min="60" max="63" width="12.7109375" style="249" customWidth="1"/>
    <col min="64" max="64" width="12.7109375" style="251" hidden="1" customWidth="1"/>
    <col min="65" max="78" width="12.7109375" style="249" hidden="1" customWidth="1"/>
    <col min="79" max="79" width="12.7109375" style="251" hidden="1" customWidth="1"/>
    <col min="80" max="88" width="12.7109375" style="249" customWidth="1"/>
    <col min="89" max="91" width="10.85546875" style="249" customWidth="1"/>
    <col min="92" max="256" width="11.42578125" style="249"/>
    <col min="257" max="257" width="33.5703125" style="249" customWidth="1"/>
    <col min="258" max="258" width="19.28515625" style="249" customWidth="1"/>
    <col min="259" max="259" width="10.7109375" style="249" customWidth="1"/>
    <col min="260" max="260" width="11.42578125" style="249"/>
    <col min="261" max="261" width="11.140625" style="249" customWidth="1"/>
    <col min="262" max="262" width="9.85546875" style="249" customWidth="1"/>
    <col min="263" max="263" width="10.7109375" style="249" customWidth="1"/>
    <col min="264" max="264" width="9.85546875" style="249" customWidth="1"/>
    <col min="265" max="267" width="10.28515625" style="249" customWidth="1"/>
    <col min="268" max="269" width="10.7109375" style="249" customWidth="1"/>
    <col min="270" max="270" width="9.85546875" style="249" customWidth="1"/>
    <col min="271" max="271" width="8.7109375" style="249" customWidth="1"/>
    <col min="272" max="272" width="9.42578125" style="249" customWidth="1"/>
    <col min="273" max="274" width="9" style="249" customWidth="1"/>
    <col min="275" max="277" width="9.28515625" style="249" customWidth="1"/>
    <col min="278" max="281" width="10.7109375" style="249" customWidth="1"/>
    <col min="282" max="298" width="9.28515625" style="249" customWidth="1"/>
    <col min="299" max="315" width="10.85546875" style="249" customWidth="1"/>
    <col min="316" max="319" width="12.7109375" style="249" customWidth="1"/>
    <col min="320" max="335" width="0" style="249" hidden="1" customWidth="1"/>
    <col min="336" max="344" width="12.7109375" style="249" customWidth="1"/>
    <col min="345" max="347" width="10.85546875" style="249" customWidth="1"/>
    <col min="348" max="512" width="11.42578125" style="249"/>
    <col min="513" max="513" width="33.5703125" style="249" customWidth="1"/>
    <col min="514" max="514" width="19.28515625" style="249" customWidth="1"/>
    <col min="515" max="515" width="10.7109375" style="249" customWidth="1"/>
    <col min="516" max="516" width="11.42578125" style="249"/>
    <col min="517" max="517" width="11.140625" style="249" customWidth="1"/>
    <col min="518" max="518" width="9.85546875" style="249" customWidth="1"/>
    <col min="519" max="519" width="10.7109375" style="249" customWidth="1"/>
    <col min="520" max="520" width="9.85546875" style="249" customWidth="1"/>
    <col min="521" max="523" width="10.28515625" style="249" customWidth="1"/>
    <col min="524" max="525" width="10.7109375" style="249" customWidth="1"/>
    <col min="526" max="526" width="9.85546875" style="249" customWidth="1"/>
    <col min="527" max="527" width="8.7109375" style="249" customWidth="1"/>
    <col min="528" max="528" width="9.42578125" style="249" customWidth="1"/>
    <col min="529" max="530" width="9" style="249" customWidth="1"/>
    <col min="531" max="533" width="9.28515625" style="249" customWidth="1"/>
    <col min="534" max="537" width="10.7109375" style="249" customWidth="1"/>
    <col min="538" max="554" width="9.28515625" style="249" customWidth="1"/>
    <col min="555" max="571" width="10.85546875" style="249" customWidth="1"/>
    <col min="572" max="575" width="12.7109375" style="249" customWidth="1"/>
    <col min="576" max="591" width="0" style="249" hidden="1" customWidth="1"/>
    <col min="592" max="600" width="12.7109375" style="249" customWidth="1"/>
    <col min="601" max="603" width="10.85546875" style="249" customWidth="1"/>
    <col min="604" max="768" width="11.42578125" style="249"/>
    <col min="769" max="769" width="33.5703125" style="249" customWidth="1"/>
    <col min="770" max="770" width="19.28515625" style="249" customWidth="1"/>
    <col min="771" max="771" width="10.7109375" style="249" customWidth="1"/>
    <col min="772" max="772" width="11.42578125" style="249"/>
    <col min="773" max="773" width="11.140625" style="249" customWidth="1"/>
    <col min="774" max="774" width="9.85546875" style="249" customWidth="1"/>
    <col min="775" max="775" width="10.7109375" style="249" customWidth="1"/>
    <col min="776" max="776" width="9.85546875" style="249" customWidth="1"/>
    <col min="777" max="779" width="10.28515625" style="249" customWidth="1"/>
    <col min="780" max="781" width="10.7109375" style="249" customWidth="1"/>
    <col min="782" max="782" width="9.85546875" style="249" customWidth="1"/>
    <col min="783" max="783" width="8.7109375" style="249" customWidth="1"/>
    <col min="784" max="784" width="9.42578125" style="249" customWidth="1"/>
    <col min="785" max="786" width="9" style="249" customWidth="1"/>
    <col min="787" max="789" width="9.28515625" style="249" customWidth="1"/>
    <col min="790" max="793" width="10.7109375" style="249" customWidth="1"/>
    <col min="794" max="810" width="9.28515625" style="249" customWidth="1"/>
    <col min="811" max="827" width="10.85546875" style="249" customWidth="1"/>
    <col min="828" max="831" width="12.7109375" style="249" customWidth="1"/>
    <col min="832" max="847" width="0" style="249" hidden="1" customWidth="1"/>
    <col min="848" max="856" width="12.7109375" style="249" customWidth="1"/>
    <col min="857" max="859" width="10.85546875" style="249" customWidth="1"/>
    <col min="860" max="1024" width="11.42578125" style="249"/>
    <col min="1025" max="1025" width="33.5703125" style="249" customWidth="1"/>
    <col min="1026" max="1026" width="19.28515625" style="249" customWidth="1"/>
    <col min="1027" max="1027" width="10.7109375" style="249" customWidth="1"/>
    <col min="1028" max="1028" width="11.42578125" style="249"/>
    <col min="1029" max="1029" width="11.140625" style="249" customWidth="1"/>
    <col min="1030" max="1030" width="9.85546875" style="249" customWidth="1"/>
    <col min="1031" max="1031" width="10.7109375" style="249" customWidth="1"/>
    <col min="1032" max="1032" width="9.85546875" style="249" customWidth="1"/>
    <col min="1033" max="1035" width="10.28515625" style="249" customWidth="1"/>
    <col min="1036" max="1037" width="10.7109375" style="249" customWidth="1"/>
    <col min="1038" max="1038" width="9.85546875" style="249" customWidth="1"/>
    <col min="1039" max="1039" width="8.7109375" style="249" customWidth="1"/>
    <col min="1040" max="1040" width="9.42578125" style="249" customWidth="1"/>
    <col min="1041" max="1042" width="9" style="249" customWidth="1"/>
    <col min="1043" max="1045" width="9.28515625" style="249" customWidth="1"/>
    <col min="1046" max="1049" width="10.7109375" style="249" customWidth="1"/>
    <col min="1050" max="1066" width="9.28515625" style="249" customWidth="1"/>
    <col min="1067" max="1083" width="10.85546875" style="249" customWidth="1"/>
    <col min="1084" max="1087" width="12.7109375" style="249" customWidth="1"/>
    <col min="1088" max="1103" width="0" style="249" hidden="1" customWidth="1"/>
    <col min="1104" max="1112" width="12.7109375" style="249" customWidth="1"/>
    <col min="1113" max="1115" width="10.85546875" style="249" customWidth="1"/>
    <col min="1116" max="1280" width="11.42578125" style="249"/>
    <col min="1281" max="1281" width="33.5703125" style="249" customWidth="1"/>
    <col min="1282" max="1282" width="19.28515625" style="249" customWidth="1"/>
    <col min="1283" max="1283" width="10.7109375" style="249" customWidth="1"/>
    <col min="1284" max="1284" width="11.42578125" style="249"/>
    <col min="1285" max="1285" width="11.140625" style="249" customWidth="1"/>
    <col min="1286" max="1286" width="9.85546875" style="249" customWidth="1"/>
    <col min="1287" max="1287" width="10.7109375" style="249" customWidth="1"/>
    <col min="1288" max="1288" width="9.85546875" style="249" customWidth="1"/>
    <col min="1289" max="1291" width="10.28515625" style="249" customWidth="1"/>
    <col min="1292" max="1293" width="10.7109375" style="249" customWidth="1"/>
    <col min="1294" max="1294" width="9.85546875" style="249" customWidth="1"/>
    <col min="1295" max="1295" width="8.7109375" style="249" customWidth="1"/>
    <col min="1296" max="1296" width="9.42578125" style="249" customWidth="1"/>
    <col min="1297" max="1298" width="9" style="249" customWidth="1"/>
    <col min="1299" max="1301" width="9.28515625" style="249" customWidth="1"/>
    <col min="1302" max="1305" width="10.7109375" style="249" customWidth="1"/>
    <col min="1306" max="1322" width="9.28515625" style="249" customWidth="1"/>
    <col min="1323" max="1339" width="10.85546875" style="249" customWidth="1"/>
    <col min="1340" max="1343" width="12.7109375" style="249" customWidth="1"/>
    <col min="1344" max="1359" width="0" style="249" hidden="1" customWidth="1"/>
    <col min="1360" max="1368" width="12.7109375" style="249" customWidth="1"/>
    <col min="1369" max="1371" width="10.85546875" style="249" customWidth="1"/>
    <col min="1372" max="1536" width="11.42578125" style="249"/>
    <col min="1537" max="1537" width="33.5703125" style="249" customWidth="1"/>
    <col min="1538" max="1538" width="19.28515625" style="249" customWidth="1"/>
    <col min="1539" max="1539" width="10.7109375" style="249" customWidth="1"/>
    <col min="1540" max="1540" width="11.42578125" style="249"/>
    <col min="1541" max="1541" width="11.140625" style="249" customWidth="1"/>
    <col min="1542" max="1542" width="9.85546875" style="249" customWidth="1"/>
    <col min="1543" max="1543" width="10.7109375" style="249" customWidth="1"/>
    <col min="1544" max="1544" width="9.85546875" style="249" customWidth="1"/>
    <col min="1545" max="1547" width="10.28515625" style="249" customWidth="1"/>
    <col min="1548" max="1549" width="10.7109375" style="249" customWidth="1"/>
    <col min="1550" max="1550" width="9.85546875" style="249" customWidth="1"/>
    <col min="1551" max="1551" width="8.7109375" style="249" customWidth="1"/>
    <col min="1552" max="1552" width="9.42578125" style="249" customWidth="1"/>
    <col min="1553" max="1554" width="9" style="249" customWidth="1"/>
    <col min="1555" max="1557" width="9.28515625" style="249" customWidth="1"/>
    <col min="1558" max="1561" width="10.7109375" style="249" customWidth="1"/>
    <col min="1562" max="1578" width="9.28515625" style="249" customWidth="1"/>
    <col min="1579" max="1595" width="10.85546875" style="249" customWidth="1"/>
    <col min="1596" max="1599" width="12.7109375" style="249" customWidth="1"/>
    <col min="1600" max="1615" width="0" style="249" hidden="1" customWidth="1"/>
    <col min="1616" max="1624" width="12.7109375" style="249" customWidth="1"/>
    <col min="1625" max="1627" width="10.85546875" style="249" customWidth="1"/>
    <col min="1628" max="1792" width="11.42578125" style="249"/>
    <col min="1793" max="1793" width="33.5703125" style="249" customWidth="1"/>
    <col min="1794" max="1794" width="19.28515625" style="249" customWidth="1"/>
    <col min="1795" max="1795" width="10.7109375" style="249" customWidth="1"/>
    <col min="1796" max="1796" width="11.42578125" style="249"/>
    <col min="1797" max="1797" width="11.140625" style="249" customWidth="1"/>
    <col min="1798" max="1798" width="9.85546875" style="249" customWidth="1"/>
    <col min="1799" max="1799" width="10.7109375" style="249" customWidth="1"/>
    <col min="1800" max="1800" width="9.85546875" style="249" customWidth="1"/>
    <col min="1801" max="1803" width="10.28515625" style="249" customWidth="1"/>
    <col min="1804" max="1805" width="10.7109375" style="249" customWidth="1"/>
    <col min="1806" max="1806" width="9.85546875" style="249" customWidth="1"/>
    <col min="1807" max="1807" width="8.7109375" style="249" customWidth="1"/>
    <col min="1808" max="1808" width="9.42578125" style="249" customWidth="1"/>
    <col min="1809" max="1810" width="9" style="249" customWidth="1"/>
    <col min="1811" max="1813" width="9.28515625" style="249" customWidth="1"/>
    <col min="1814" max="1817" width="10.7109375" style="249" customWidth="1"/>
    <col min="1818" max="1834" width="9.28515625" style="249" customWidth="1"/>
    <col min="1835" max="1851" width="10.85546875" style="249" customWidth="1"/>
    <col min="1852" max="1855" width="12.7109375" style="249" customWidth="1"/>
    <col min="1856" max="1871" width="0" style="249" hidden="1" customWidth="1"/>
    <col min="1872" max="1880" width="12.7109375" style="249" customWidth="1"/>
    <col min="1881" max="1883" width="10.85546875" style="249" customWidth="1"/>
    <col min="1884" max="2048" width="11.42578125" style="249"/>
    <col min="2049" max="2049" width="33.5703125" style="249" customWidth="1"/>
    <col min="2050" max="2050" width="19.28515625" style="249" customWidth="1"/>
    <col min="2051" max="2051" width="10.7109375" style="249" customWidth="1"/>
    <col min="2052" max="2052" width="11.42578125" style="249"/>
    <col min="2053" max="2053" width="11.140625" style="249" customWidth="1"/>
    <col min="2054" max="2054" width="9.85546875" style="249" customWidth="1"/>
    <col min="2055" max="2055" width="10.7109375" style="249" customWidth="1"/>
    <col min="2056" max="2056" width="9.85546875" style="249" customWidth="1"/>
    <col min="2057" max="2059" width="10.28515625" style="249" customWidth="1"/>
    <col min="2060" max="2061" width="10.7109375" style="249" customWidth="1"/>
    <col min="2062" max="2062" width="9.85546875" style="249" customWidth="1"/>
    <col min="2063" max="2063" width="8.7109375" style="249" customWidth="1"/>
    <col min="2064" max="2064" width="9.42578125" style="249" customWidth="1"/>
    <col min="2065" max="2066" width="9" style="249" customWidth="1"/>
    <col min="2067" max="2069" width="9.28515625" style="249" customWidth="1"/>
    <col min="2070" max="2073" width="10.7109375" style="249" customWidth="1"/>
    <col min="2074" max="2090" width="9.28515625" style="249" customWidth="1"/>
    <col min="2091" max="2107" width="10.85546875" style="249" customWidth="1"/>
    <col min="2108" max="2111" width="12.7109375" style="249" customWidth="1"/>
    <col min="2112" max="2127" width="0" style="249" hidden="1" customWidth="1"/>
    <col min="2128" max="2136" width="12.7109375" style="249" customWidth="1"/>
    <col min="2137" max="2139" width="10.85546875" style="249" customWidth="1"/>
    <col min="2140" max="2304" width="11.42578125" style="249"/>
    <col min="2305" max="2305" width="33.5703125" style="249" customWidth="1"/>
    <col min="2306" max="2306" width="19.28515625" style="249" customWidth="1"/>
    <col min="2307" max="2307" width="10.7109375" style="249" customWidth="1"/>
    <col min="2308" max="2308" width="11.42578125" style="249"/>
    <col min="2309" max="2309" width="11.140625" style="249" customWidth="1"/>
    <col min="2310" max="2310" width="9.85546875" style="249" customWidth="1"/>
    <col min="2311" max="2311" width="10.7109375" style="249" customWidth="1"/>
    <col min="2312" max="2312" width="9.85546875" style="249" customWidth="1"/>
    <col min="2313" max="2315" width="10.28515625" style="249" customWidth="1"/>
    <col min="2316" max="2317" width="10.7109375" style="249" customWidth="1"/>
    <col min="2318" max="2318" width="9.85546875" style="249" customWidth="1"/>
    <col min="2319" max="2319" width="8.7109375" style="249" customWidth="1"/>
    <col min="2320" max="2320" width="9.42578125" style="249" customWidth="1"/>
    <col min="2321" max="2322" width="9" style="249" customWidth="1"/>
    <col min="2323" max="2325" width="9.28515625" style="249" customWidth="1"/>
    <col min="2326" max="2329" width="10.7109375" style="249" customWidth="1"/>
    <col min="2330" max="2346" width="9.28515625" style="249" customWidth="1"/>
    <col min="2347" max="2363" width="10.85546875" style="249" customWidth="1"/>
    <col min="2364" max="2367" width="12.7109375" style="249" customWidth="1"/>
    <col min="2368" max="2383" width="0" style="249" hidden="1" customWidth="1"/>
    <col min="2384" max="2392" width="12.7109375" style="249" customWidth="1"/>
    <col min="2393" max="2395" width="10.85546875" style="249" customWidth="1"/>
    <col min="2396" max="2560" width="11.42578125" style="249"/>
    <col min="2561" max="2561" width="33.5703125" style="249" customWidth="1"/>
    <col min="2562" max="2562" width="19.28515625" style="249" customWidth="1"/>
    <col min="2563" max="2563" width="10.7109375" style="249" customWidth="1"/>
    <col min="2564" max="2564" width="11.42578125" style="249"/>
    <col min="2565" max="2565" width="11.140625" style="249" customWidth="1"/>
    <col min="2566" max="2566" width="9.85546875" style="249" customWidth="1"/>
    <col min="2567" max="2567" width="10.7109375" style="249" customWidth="1"/>
    <col min="2568" max="2568" width="9.85546875" style="249" customWidth="1"/>
    <col min="2569" max="2571" width="10.28515625" style="249" customWidth="1"/>
    <col min="2572" max="2573" width="10.7109375" style="249" customWidth="1"/>
    <col min="2574" max="2574" width="9.85546875" style="249" customWidth="1"/>
    <col min="2575" max="2575" width="8.7109375" style="249" customWidth="1"/>
    <col min="2576" max="2576" width="9.42578125" style="249" customWidth="1"/>
    <col min="2577" max="2578" width="9" style="249" customWidth="1"/>
    <col min="2579" max="2581" width="9.28515625" style="249" customWidth="1"/>
    <col min="2582" max="2585" width="10.7109375" style="249" customWidth="1"/>
    <col min="2586" max="2602" width="9.28515625" style="249" customWidth="1"/>
    <col min="2603" max="2619" width="10.85546875" style="249" customWidth="1"/>
    <col min="2620" max="2623" width="12.7109375" style="249" customWidth="1"/>
    <col min="2624" max="2639" width="0" style="249" hidden="1" customWidth="1"/>
    <col min="2640" max="2648" width="12.7109375" style="249" customWidth="1"/>
    <col min="2649" max="2651" width="10.85546875" style="249" customWidth="1"/>
    <col min="2652" max="2816" width="11.42578125" style="249"/>
    <col min="2817" max="2817" width="33.5703125" style="249" customWidth="1"/>
    <col min="2818" max="2818" width="19.28515625" style="249" customWidth="1"/>
    <col min="2819" max="2819" width="10.7109375" style="249" customWidth="1"/>
    <col min="2820" max="2820" width="11.42578125" style="249"/>
    <col min="2821" max="2821" width="11.140625" style="249" customWidth="1"/>
    <col min="2822" max="2822" width="9.85546875" style="249" customWidth="1"/>
    <col min="2823" max="2823" width="10.7109375" style="249" customWidth="1"/>
    <col min="2824" max="2824" width="9.85546875" style="249" customWidth="1"/>
    <col min="2825" max="2827" width="10.28515625" style="249" customWidth="1"/>
    <col min="2828" max="2829" width="10.7109375" style="249" customWidth="1"/>
    <col min="2830" max="2830" width="9.85546875" style="249" customWidth="1"/>
    <col min="2831" max="2831" width="8.7109375" style="249" customWidth="1"/>
    <col min="2832" max="2832" width="9.42578125" style="249" customWidth="1"/>
    <col min="2833" max="2834" width="9" style="249" customWidth="1"/>
    <col min="2835" max="2837" width="9.28515625" style="249" customWidth="1"/>
    <col min="2838" max="2841" width="10.7109375" style="249" customWidth="1"/>
    <col min="2842" max="2858" width="9.28515625" style="249" customWidth="1"/>
    <col min="2859" max="2875" width="10.85546875" style="249" customWidth="1"/>
    <col min="2876" max="2879" width="12.7109375" style="249" customWidth="1"/>
    <col min="2880" max="2895" width="0" style="249" hidden="1" customWidth="1"/>
    <col min="2896" max="2904" width="12.7109375" style="249" customWidth="1"/>
    <col min="2905" max="2907" width="10.85546875" style="249" customWidth="1"/>
    <col min="2908" max="3072" width="11.42578125" style="249"/>
    <col min="3073" max="3073" width="33.5703125" style="249" customWidth="1"/>
    <col min="3074" max="3074" width="19.28515625" style="249" customWidth="1"/>
    <col min="3075" max="3075" width="10.7109375" style="249" customWidth="1"/>
    <col min="3076" max="3076" width="11.42578125" style="249"/>
    <col min="3077" max="3077" width="11.140625" style="249" customWidth="1"/>
    <col min="3078" max="3078" width="9.85546875" style="249" customWidth="1"/>
    <col min="3079" max="3079" width="10.7109375" style="249" customWidth="1"/>
    <col min="3080" max="3080" width="9.85546875" style="249" customWidth="1"/>
    <col min="3081" max="3083" width="10.28515625" style="249" customWidth="1"/>
    <col min="3084" max="3085" width="10.7109375" style="249" customWidth="1"/>
    <col min="3086" max="3086" width="9.85546875" style="249" customWidth="1"/>
    <col min="3087" max="3087" width="8.7109375" style="249" customWidth="1"/>
    <col min="3088" max="3088" width="9.42578125" style="249" customWidth="1"/>
    <col min="3089" max="3090" width="9" style="249" customWidth="1"/>
    <col min="3091" max="3093" width="9.28515625" style="249" customWidth="1"/>
    <col min="3094" max="3097" width="10.7109375" style="249" customWidth="1"/>
    <col min="3098" max="3114" width="9.28515625" style="249" customWidth="1"/>
    <col min="3115" max="3131" width="10.85546875" style="249" customWidth="1"/>
    <col min="3132" max="3135" width="12.7109375" style="249" customWidth="1"/>
    <col min="3136" max="3151" width="0" style="249" hidden="1" customWidth="1"/>
    <col min="3152" max="3160" width="12.7109375" style="249" customWidth="1"/>
    <col min="3161" max="3163" width="10.85546875" style="249" customWidth="1"/>
    <col min="3164" max="3328" width="11.42578125" style="249"/>
    <col min="3329" max="3329" width="33.5703125" style="249" customWidth="1"/>
    <col min="3330" max="3330" width="19.28515625" style="249" customWidth="1"/>
    <col min="3331" max="3331" width="10.7109375" style="249" customWidth="1"/>
    <col min="3332" max="3332" width="11.42578125" style="249"/>
    <col min="3333" max="3333" width="11.140625" style="249" customWidth="1"/>
    <col min="3334" max="3334" width="9.85546875" style="249" customWidth="1"/>
    <col min="3335" max="3335" width="10.7109375" style="249" customWidth="1"/>
    <col min="3336" max="3336" width="9.85546875" style="249" customWidth="1"/>
    <col min="3337" max="3339" width="10.28515625" style="249" customWidth="1"/>
    <col min="3340" max="3341" width="10.7109375" style="249" customWidth="1"/>
    <col min="3342" max="3342" width="9.85546875" style="249" customWidth="1"/>
    <col min="3343" max="3343" width="8.7109375" style="249" customWidth="1"/>
    <col min="3344" max="3344" width="9.42578125" style="249" customWidth="1"/>
    <col min="3345" max="3346" width="9" style="249" customWidth="1"/>
    <col min="3347" max="3349" width="9.28515625" style="249" customWidth="1"/>
    <col min="3350" max="3353" width="10.7109375" style="249" customWidth="1"/>
    <col min="3354" max="3370" width="9.28515625" style="249" customWidth="1"/>
    <col min="3371" max="3387" width="10.85546875" style="249" customWidth="1"/>
    <col min="3388" max="3391" width="12.7109375" style="249" customWidth="1"/>
    <col min="3392" max="3407" width="0" style="249" hidden="1" customWidth="1"/>
    <col min="3408" max="3416" width="12.7109375" style="249" customWidth="1"/>
    <col min="3417" max="3419" width="10.85546875" style="249" customWidth="1"/>
    <col min="3420" max="3584" width="11.42578125" style="249"/>
    <col min="3585" max="3585" width="33.5703125" style="249" customWidth="1"/>
    <col min="3586" max="3586" width="19.28515625" style="249" customWidth="1"/>
    <col min="3587" max="3587" width="10.7109375" style="249" customWidth="1"/>
    <col min="3588" max="3588" width="11.42578125" style="249"/>
    <col min="3589" max="3589" width="11.140625" style="249" customWidth="1"/>
    <col min="3590" max="3590" width="9.85546875" style="249" customWidth="1"/>
    <col min="3591" max="3591" width="10.7109375" style="249" customWidth="1"/>
    <col min="3592" max="3592" width="9.85546875" style="249" customWidth="1"/>
    <col min="3593" max="3595" width="10.28515625" style="249" customWidth="1"/>
    <col min="3596" max="3597" width="10.7109375" style="249" customWidth="1"/>
    <col min="3598" max="3598" width="9.85546875" style="249" customWidth="1"/>
    <col min="3599" max="3599" width="8.7109375" style="249" customWidth="1"/>
    <col min="3600" max="3600" width="9.42578125" style="249" customWidth="1"/>
    <col min="3601" max="3602" width="9" style="249" customWidth="1"/>
    <col min="3603" max="3605" width="9.28515625" style="249" customWidth="1"/>
    <col min="3606" max="3609" width="10.7109375" style="249" customWidth="1"/>
    <col min="3610" max="3626" width="9.28515625" style="249" customWidth="1"/>
    <col min="3627" max="3643" width="10.85546875" style="249" customWidth="1"/>
    <col min="3644" max="3647" width="12.7109375" style="249" customWidth="1"/>
    <col min="3648" max="3663" width="0" style="249" hidden="1" customWidth="1"/>
    <col min="3664" max="3672" width="12.7109375" style="249" customWidth="1"/>
    <col min="3673" max="3675" width="10.85546875" style="249" customWidth="1"/>
    <col min="3676" max="3840" width="11.42578125" style="249"/>
    <col min="3841" max="3841" width="33.5703125" style="249" customWidth="1"/>
    <col min="3842" max="3842" width="19.28515625" style="249" customWidth="1"/>
    <col min="3843" max="3843" width="10.7109375" style="249" customWidth="1"/>
    <col min="3844" max="3844" width="11.42578125" style="249"/>
    <col min="3845" max="3845" width="11.140625" style="249" customWidth="1"/>
    <col min="3846" max="3846" width="9.85546875" style="249" customWidth="1"/>
    <col min="3847" max="3847" width="10.7109375" style="249" customWidth="1"/>
    <col min="3848" max="3848" width="9.85546875" style="249" customWidth="1"/>
    <col min="3849" max="3851" width="10.28515625" style="249" customWidth="1"/>
    <col min="3852" max="3853" width="10.7109375" style="249" customWidth="1"/>
    <col min="3854" max="3854" width="9.85546875" style="249" customWidth="1"/>
    <col min="3855" max="3855" width="8.7109375" style="249" customWidth="1"/>
    <col min="3856" max="3856" width="9.42578125" style="249" customWidth="1"/>
    <col min="3857" max="3858" width="9" style="249" customWidth="1"/>
    <col min="3859" max="3861" width="9.28515625" style="249" customWidth="1"/>
    <col min="3862" max="3865" width="10.7109375" style="249" customWidth="1"/>
    <col min="3866" max="3882" width="9.28515625" style="249" customWidth="1"/>
    <col min="3883" max="3899" width="10.85546875" style="249" customWidth="1"/>
    <col min="3900" max="3903" width="12.7109375" style="249" customWidth="1"/>
    <col min="3904" max="3919" width="0" style="249" hidden="1" customWidth="1"/>
    <col min="3920" max="3928" width="12.7109375" style="249" customWidth="1"/>
    <col min="3929" max="3931" width="10.85546875" style="249" customWidth="1"/>
    <col min="3932" max="4096" width="11.42578125" style="249"/>
    <col min="4097" max="4097" width="33.5703125" style="249" customWidth="1"/>
    <col min="4098" max="4098" width="19.28515625" style="249" customWidth="1"/>
    <col min="4099" max="4099" width="10.7109375" style="249" customWidth="1"/>
    <col min="4100" max="4100" width="11.42578125" style="249"/>
    <col min="4101" max="4101" width="11.140625" style="249" customWidth="1"/>
    <col min="4102" max="4102" width="9.85546875" style="249" customWidth="1"/>
    <col min="4103" max="4103" width="10.7109375" style="249" customWidth="1"/>
    <col min="4104" max="4104" width="9.85546875" style="249" customWidth="1"/>
    <col min="4105" max="4107" width="10.28515625" style="249" customWidth="1"/>
    <col min="4108" max="4109" width="10.7109375" style="249" customWidth="1"/>
    <col min="4110" max="4110" width="9.85546875" style="249" customWidth="1"/>
    <col min="4111" max="4111" width="8.7109375" style="249" customWidth="1"/>
    <col min="4112" max="4112" width="9.42578125" style="249" customWidth="1"/>
    <col min="4113" max="4114" width="9" style="249" customWidth="1"/>
    <col min="4115" max="4117" width="9.28515625" style="249" customWidth="1"/>
    <col min="4118" max="4121" width="10.7109375" style="249" customWidth="1"/>
    <col min="4122" max="4138" width="9.28515625" style="249" customWidth="1"/>
    <col min="4139" max="4155" width="10.85546875" style="249" customWidth="1"/>
    <col min="4156" max="4159" width="12.7109375" style="249" customWidth="1"/>
    <col min="4160" max="4175" width="0" style="249" hidden="1" customWidth="1"/>
    <col min="4176" max="4184" width="12.7109375" style="249" customWidth="1"/>
    <col min="4185" max="4187" width="10.85546875" style="249" customWidth="1"/>
    <col min="4188" max="4352" width="11.42578125" style="249"/>
    <col min="4353" max="4353" width="33.5703125" style="249" customWidth="1"/>
    <col min="4354" max="4354" width="19.28515625" style="249" customWidth="1"/>
    <col min="4355" max="4355" width="10.7109375" style="249" customWidth="1"/>
    <col min="4356" max="4356" width="11.42578125" style="249"/>
    <col min="4357" max="4357" width="11.140625" style="249" customWidth="1"/>
    <col min="4358" max="4358" width="9.85546875" style="249" customWidth="1"/>
    <col min="4359" max="4359" width="10.7109375" style="249" customWidth="1"/>
    <col min="4360" max="4360" width="9.85546875" style="249" customWidth="1"/>
    <col min="4361" max="4363" width="10.28515625" style="249" customWidth="1"/>
    <col min="4364" max="4365" width="10.7109375" style="249" customWidth="1"/>
    <col min="4366" max="4366" width="9.85546875" style="249" customWidth="1"/>
    <col min="4367" max="4367" width="8.7109375" style="249" customWidth="1"/>
    <col min="4368" max="4368" width="9.42578125" style="249" customWidth="1"/>
    <col min="4369" max="4370" width="9" style="249" customWidth="1"/>
    <col min="4371" max="4373" width="9.28515625" style="249" customWidth="1"/>
    <col min="4374" max="4377" width="10.7109375" style="249" customWidth="1"/>
    <col min="4378" max="4394" width="9.28515625" style="249" customWidth="1"/>
    <col min="4395" max="4411" width="10.85546875" style="249" customWidth="1"/>
    <col min="4412" max="4415" width="12.7109375" style="249" customWidth="1"/>
    <col min="4416" max="4431" width="0" style="249" hidden="1" customWidth="1"/>
    <col min="4432" max="4440" width="12.7109375" style="249" customWidth="1"/>
    <col min="4441" max="4443" width="10.85546875" style="249" customWidth="1"/>
    <col min="4444" max="4608" width="11.42578125" style="249"/>
    <col min="4609" max="4609" width="33.5703125" style="249" customWidth="1"/>
    <col min="4610" max="4610" width="19.28515625" style="249" customWidth="1"/>
    <col min="4611" max="4611" width="10.7109375" style="249" customWidth="1"/>
    <col min="4612" max="4612" width="11.42578125" style="249"/>
    <col min="4613" max="4613" width="11.140625" style="249" customWidth="1"/>
    <col min="4614" max="4614" width="9.85546875" style="249" customWidth="1"/>
    <col min="4615" max="4615" width="10.7109375" style="249" customWidth="1"/>
    <col min="4616" max="4616" width="9.85546875" style="249" customWidth="1"/>
    <col min="4617" max="4619" width="10.28515625" style="249" customWidth="1"/>
    <col min="4620" max="4621" width="10.7109375" style="249" customWidth="1"/>
    <col min="4622" max="4622" width="9.85546875" style="249" customWidth="1"/>
    <col min="4623" max="4623" width="8.7109375" style="249" customWidth="1"/>
    <col min="4624" max="4624" width="9.42578125" style="249" customWidth="1"/>
    <col min="4625" max="4626" width="9" style="249" customWidth="1"/>
    <col min="4627" max="4629" width="9.28515625" style="249" customWidth="1"/>
    <col min="4630" max="4633" width="10.7109375" style="249" customWidth="1"/>
    <col min="4634" max="4650" width="9.28515625" style="249" customWidth="1"/>
    <col min="4651" max="4667" width="10.85546875" style="249" customWidth="1"/>
    <col min="4668" max="4671" width="12.7109375" style="249" customWidth="1"/>
    <col min="4672" max="4687" width="0" style="249" hidden="1" customWidth="1"/>
    <col min="4688" max="4696" width="12.7109375" style="249" customWidth="1"/>
    <col min="4697" max="4699" width="10.85546875" style="249" customWidth="1"/>
    <col min="4700" max="4864" width="11.42578125" style="249"/>
    <col min="4865" max="4865" width="33.5703125" style="249" customWidth="1"/>
    <col min="4866" max="4866" width="19.28515625" style="249" customWidth="1"/>
    <col min="4867" max="4867" width="10.7109375" style="249" customWidth="1"/>
    <col min="4868" max="4868" width="11.42578125" style="249"/>
    <col min="4869" max="4869" width="11.140625" style="249" customWidth="1"/>
    <col min="4870" max="4870" width="9.85546875" style="249" customWidth="1"/>
    <col min="4871" max="4871" width="10.7109375" style="249" customWidth="1"/>
    <col min="4872" max="4872" width="9.85546875" style="249" customWidth="1"/>
    <col min="4873" max="4875" width="10.28515625" style="249" customWidth="1"/>
    <col min="4876" max="4877" width="10.7109375" style="249" customWidth="1"/>
    <col min="4878" max="4878" width="9.85546875" style="249" customWidth="1"/>
    <col min="4879" max="4879" width="8.7109375" style="249" customWidth="1"/>
    <col min="4880" max="4880" width="9.42578125" style="249" customWidth="1"/>
    <col min="4881" max="4882" width="9" style="249" customWidth="1"/>
    <col min="4883" max="4885" width="9.28515625" style="249" customWidth="1"/>
    <col min="4886" max="4889" width="10.7109375" style="249" customWidth="1"/>
    <col min="4890" max="4906" width="9.28515625" style="249" customWidth="1"/>
    <col min="4907" max="4923" width="10.85546875" style="249" customWidth="1"/>
    <col min="4924" max="4927" width="12.7109375" style="249" customWidth="1"/>
    <col min="4928" max="4943" width="0" style="249" hidden="1" customWidth="1"/>
    <col min="4944" max="4952" width="12.7109375" style="249" customWidth="1"/>
    <col min="4953" max="4955" width="10.85546875" style="249" customWidth="1"/>
    <col min="4956" max="5120" width="11.42578125" style="249"/>
    <col min="5121" max="5121" width="33.5703125" style="249" customWidth="1"/>
    <col min="5122" max="5122" width="19.28515625" style="249" customWidth="1"/>
    <col min="5123" max="5123" width="10.7109375" style="249" customWidth="1"/>
    <col min="5124" max="5124" width="11.42578125" style="249"/>
    <col min="5125" max="5125" width="11.140625" style="249" customWidth="1"/>
    <col min="5126" max="5126" width="9.85546875" style="249" customWidth="1"/>
    <col min="5127" max="5127" width="10.7109375" style="249" customWidth="1"/>
    <col min="5128" max="5128" width="9.85546875" style="249" customWidth="1"/>
    <col min="5129" max="5131" width="10.28515625" style="249" customWidth="1"/>
    <col min="5132" max="5133" width="10.7109375" style="249" customWidth="1"/>
    <col min="5134" max="5134" width="9.85546875" style="249" customWidth="1"/>
    <col min="5135" max="5135" width="8.7109375" style="249" customWidth="1"/>
    <col min="5136" max="5136" width="9.42578125" style="249" customWidth="1"/>
    <col min="5137" max="5138" width="9" style="249" customWidth="1"/>
    <col min="5139" max="5141" width="9.28515625" style="249" customWidth="1"/>
    <col min="5142" max="5145" width="10.7109375" style="249" customWidth="1"/>
    <col min="5146" max="5162" width="9.28515625" style="249" customWidth="1"/>
    <col min="5163" max="5179" width="10.85546875" style="249" customWidth="1"/>
    <col min="5180" max="5183" width="12.7109375" style="249" customWidth="1"/>
    <col min="5184" max="5199" width="0" style="249" hidden="1" customWidth="1"/>
    <col min="5200" max="5208" width="12.7109375" style="249" customWidth="1"/>
    <col min="5209" max="5211" width="10.85546875" style="249" customWidth="1"/>
    <col min="5212" max="5376" width="11.42578125" style="249"/>
    <col min="5377" max="5377" width="33.5703125" style="249" customWidth="1"/>
    <col min="5378" max="5378" width="19.28515625" style="249" customWidth="1"/>
    <col min="5379" max="5379" width="10.7109375" style="249" customWidth="1"/>
    <col min="5380" max="5380" width="11.42578125" style="249"/>
    <col min="5381" max="5381" width="11.140625" style="249" customWidth="1"/>
    <col min="5382" max="5382" width="9.85546875" style="249" customWidth="1"/>
    <col min="5383" max="5383" width="10.7109375" style="249" customWidth="1"/>
    <col min="5384" max="5384" width="9.85546875" style="249" customWidth="1"/>
    <col min="5385" max="5387" width="10.28515625" style="249" customWidth="1"/>
    <col min="5388" max="5389" width="10.7109375" style="249" customWidth="1"/>
    <col min="5390" max="5390" width="9.85546875" style="249" customWidth="1"/>
    <col min="5391" max="5391" width="8.7109375" style="249" customWidth="1"/>
    <col min="5392" max="5392" width="9.42578125" style="249" customWidth="1"/>
    <col min="5393" max="5394" width="9" style="249" customWidth="1"/>
    <col min="5395" max="5397" width="9.28515625" style="249" customWidth="1"/>
    <col min="5398" max="5401" width="10.7109375" style="249" customWidth="1"/>
    <col min="5402" max="5418" width="9.28515625" style="249" customWidth="1"/>
    <col min="5419" max="5435" width="10.85546875" style="249" customWidth="1"/>
    <col min="5436" max="5439" width="12.7109375" style="249" customWidth="1"/>
    <col min="5440" max="5455" width="0" style="249" hidden="1" customWidth="1"/>
    <col min="5456" max="5464" width="12.7109375" style="249" customWidth="1"/>
    <col min="5465" max="5467" width="10.85546875" style="249" customWidth="1"/>
    <col min="5468" max="5632" width="11.42578125" style="249"/>
    <col min="5633" max="5633" width="33.5703125" style="249" customWidth="1"/>
    <col min="5634" max="5634" width="19.28515625" style="249" customWidth="1"/>
    <col min="5635" max="5635" width="10.7109375" style="249" customWidth="1"/>
    <col min="5636" max="5636" width="11.42578125" style="249"/>
    <col min="5637" max="5637" width="11.140625" style="249" customWidth="1"/>
    <col min="5638" max="5638" width="9.85546875" style="249" customWidth="1"/>
    <col min="5639" max="5639" width="10.7109375" style="249" customWidth="1"/>
    <col min="5640" max="5640" width="9.85546875" style="249" customWidth="1"/>
    <col min="5641" max="5643" width="10.28515625" style="249" customWidth="1"/>
    <col min="5644" max="5645" width="10.7109375" style="249" customWidth="1"/>
    <col min="5646" max="5646" width="9.85546875" style="249" customWidth="1"/>
    <col min="5647" max="5647" width="8.7109375" style="249" customWidth="1"/>
    <col min="5648" max="5648" width="9.42578125" style="249" customWidth="1"/>
    <col min="5649" max="5650" width="9" style="249" customWidth="1"/>
    <col min="5651" max="5653" width="9.28515625" style="249" customWidth="1"/>
    <col min="5654" max="5657" width="10.7109375" style="249" customWidth="1"/>
    <col min="5658" max="5674" width="9.28515625" style="249" customWidth="1"/>
    <col min="5675" max="5691" width="10.85546875" style="249" customWidth="1"/>
    <col min="5692" max="5695" width="12.7109375" style="249" customWidth="1"/>
    <col min="5696" max="5711" width="0" style="249" hidden="1" customWidth="1"/>
    <col min="5712" max="5720" width="12.7109375" style="249" customWidth="1"/>
    <col min="5721" max="5723" width="10.85546875" style="249" customWidth="1"/>
    <col min="5724" max="5888" width="11.42578125" style="249"/>
    <col min="5889" max="5889" width="33.5703125" style="249" customWidth="1"/>
    <col min="5890" max="5890" width="19.28515625" style="249" customWidth="1"/>
    <col min="5891" max="5891" width="10.7109375" style="249" customWidth="1"/>
    <col min="5892" max="5892" width="11.42578125" style="249"/>
    <col min="5893" max="5893" width="11.140625" style="249" customWidth="1"/>
    <col min="5894" max="5894" width="9.85546875" style="249" customWidth="1"/>
    <col min="5895" max="5895" width="10.7109375" style="249" customWidth="1"/>
    <col min="5896" max="5896" width="9.85546875" style="249" customWidth="1"/>
    <col min="5897" max="5899" width="10.28515625" style="249" customWidth="1"/>
    <col min="5900" max="5901" width="10.7109375" style="249" customWidth="1"/>
    <col min="5902" max="5902" width="9.85546875" style="249" customWidth="1"/>
    <col min="5903" max="5903" width="8.7109375" style="249" customWidth="1"/>
    <col min="5904" max="5904" width="9.42578125" style="249" customWidth="1"/>
    <col min="5905" max="5906" width="9" style="249" customWidth="1"/>
    <col min="5907" max="5909" width="9.28515625" style="249" customWidth="1"/>
    <col min="5910" max="5913" width="10.7109375" style="249" customWidth="1"/>
    <col min="5914" max="5930" width="9.28515625" style="249" customWidth="1"/>
    <col min="5931" max="5947" width="10.85546875" style="249" customWidth="1"/>
    <col min="5948" max="5951" width="12.7109375" style="249" customWidth="1"/>
    <col min="5952" max="5967" width="0" style="249" hidden="1" customWidth="1"/>
    <col min="5968" max="5976" width="12.7109375" style="249" customWidth="1"/>
    <col min="5977" max="5979" width="10.85546875" style="249" customWidth="1"/>
    <col min="5980" max="6144" width="11.42578125" style="249"/>
    <col min="6145" max="6145" width="33.5703125" style="249" customWidth="1"/>
    <col min="6146" max="6146" width="19.28515625" style="249" customWidth="1"/>
    <col min="6147" max="6147" width="10.7109375" style="249" customWidth="1"/>
    <col min="6148" max="6148" width="11.42578125" style="249"/>
    <col min="6149" max="6149" width="11.140625" style="249" customWidth="1"/>
    <col min="6150" max="6150" width="9.85546875" style="249" customWidth="1"/>
    <col min="6151" max="6151" width="10.7109375" style="249" customWidth="1"/>
    <col min="6152" max="6152" width="9.85546875" style="249" customWidth="1"/>
    <col min="6153" max="6155" width="10.28515625" style="249" customWidth="1"/>
    <col min="6156" max="6157" width="10.7109375" style="249" customWidth="1"/>
    <col min="6158" max="6158" width="9.85546875" style="249" customWidth="1"/>
    <col min="6159" max="6159" width="8.7109375" style="249" customWidth="1"/>
    <col min="6160" max="6160" width="9.42578125" style="249" customWidth="1"/>
    <col min="6161" max="6162" width="9" style="249" customWidth="1"/>
    <col min="6163" max="6165" width="9.28515625" style="249" customWidth="1"/>
    <col min="6166" max="6169" width="10.7109375" style="249" customWidth="1"/>
    <col min="6170" max="6186" width="9.28515625" style="249" customWidth="1"/>
    <col min="6187" max="6203" width="10.85546875" style="249" customWidth="1"/>
    <col min="6204" max="6207" width="12.7109375" style="249" customWidth="1"/>
    <col min="6208" max="6223" width="0" style="249" hidden="1" customWidth="1"/>
    <col min="6224" max="6232" width="12.7109375" style="249" customWidth="1"/>
    <col min="6233" max="6235" width="10.85546875" style="249" customWidth="1"/>
    <col min="6236" max="6400" width="11.42578125" style="249"/>
    <col min="6401" max="6401" width="33.5703125" style="249" customWidth="1"/>
    <col min="6402" max="6402" width="19.28515625" style="249" customWidth="1"/>
    <col min="6403" max="6403" width="10.7109375" style="249" customWidth="1"/>
    <col min="6404" max="6404" width="11.42578125" style="249"/>
    <col min="6405" max="6405" width="11.140625" style="249" customWidth="1"/>
    <col min="6406" max="6406" width="9.85546875" style="249" customWidth="1"/>
    <col min="6407" max="6407" width="10.7109375" style="249" customWidth="1"/>
    <col min="6408" max="6408" width="9.85546875" style="249" customWidth="1"/>
    <col min="6409" max="6411" width="10.28515625" style="249" customWidth="1"/>
    <col min="6412" max="6413" width="10.7109375" style="249" customWidth="1"/>
    <col min="6414" max="6414" width="9.85546875" style="249" customWidth="1"/>
    <col min="6415" max="6415" width="8.7109375" style="249" customWidth="1"/>
    <col min="6416" max="6416" width="9.42578125" style="249" customWidth="1"/>
    <col min="6417" max="6418" width="9" style="249" customWidth="1"/>
    <col min="6419" max="6421" width="9.28515625" style="249" customWidth="1"/>
    <col min="6422" max="6425" width="10.7109375" style="249" customWidth="1"/>
    <col min="6426" max="6442" width="9.28515625" style="249" customWidth="1"/>
    <col min="6443" max="6459" width="10.85546875" style="249" customWidth="1"/>
    <col min="6460" max="6463" width="12.7109375" style="249" customWidth="1"/>
    <col min="6464" max="6479" width="0" style="249" hidden="1" customWidth="1"/>
    <col min="6480" max="6488" width="12.7109375" style="249" customWidth="1"/>
    <col min="6489" max="6491" width="10.85546875" style="249" customWidth="1"/>
    <col min="6492" max="6656" width="11.42578125" style="249"/>
    <col min="6657" max="6657" width="33.5703125" style="249" customWidth="1"/>
    <col min="6658" max="6658" width="19.28515625" style="249" customWidth="1"/>
    <col min="6659" max="6659" width="10.7109375" style="249" customWidth="1"/>
    <col min="6660" max="6660" width="11.42578125" style="249"/>
    <col min="6661" max="6661" width="11.140625" style="249" customWidth="1"/>
    <col min="6662" max="6662" width="9.85546875" style="249" customWidth="1"/>
    <col min="6663" max="6663" width="10.7109375" style="249" customWidth="1"/>
    <col min="6664" max="6664" width="9.85546875" style="249" customWidth="1"/>
    <col min="6665" max="6667" width="10.28515625" style="249" customWidth="1"/>
    <col min="6668" max="6669" width="10.7109375" style="249" customWidth="1"/>
    <col min="6670" max="6670" width="9.85546875" style="249" customWidth="1"/>
    <col min="6671" max="6671" width="8.7109375" style="249" customWidth="1"/>
    <col min="6672" max="6672" width="9.42578125" style="249" customWidth="1"/>
    <col min="6673" max="6674" width="9" style="249" customWidth="1"/>
    <col min="6675" max="6677" width="9.28515625" style="249" customWidth="1"/>
    <col min="6678" max="6681" width="10.7109375" style="249" customWidth="1"/>
    <col min="6682" max="6698" width="9.28515625" style="249" customWidth="1"/>
    <col min="6699" max="6715" width="10.85546875" style="249" customWidth="1"/>
    <col min="6716" max="6719" width="12.7109375" style="249" customWidth="1"/>
    <col min="6720" max="6735" width="0" style="249" hidden="1" customWidth="1"/>
    <col min="6736" max="6744" width="12.7109375" style="249" customWidth="1"/>
    <col min="6745" max="6747" width="10.85546875" style="249" customWidth="1"/>
    <col min="6748" max="6912" width="11.42578125" style="249"/>
    <col min="6913" max="6913" width="33.5703125" style="249" customWidth="1"/>
    <col min="6914" max="6914" width="19.28515625" style="249" customWidth="1"/>
    <col min="6915" max="6915" width="10.7109375" style="249" customWidth="1"/>
    <col min="6916" max="6916" width="11.42578125" style="249"/>
    <col min="6917" max="6917" width="11.140625" style="249" customWidth="1"/>
    <col min="6918" max="6918" width="9.85546875" style="249" customWidth="1"/>
    <col min="6919" max="6919" width="10.7109375" style="249" customWidth="1"/>
    <col min="6920" max="6920" width="9.85546875" style="249" customWidth="1"/>
    <col min="6921" max="6923" width="10.28515625" style="249" customWidth="1"/>
    <col min="6924" max="6925" width="10.7109375" style="249" customWidth="1"/>
    <col min="6926" max="6926" width="9.85546875" style="249" customWidth="1"/>
    <col min="6927" max="6927" width="8.7109375" style="249" customWidth="1"/>
    <col min="6928" max="6928" width="9.42578125" style="249" customWidth="1"/>
    <col min="6929" max="6930" width="9" style="249" customWidth="1"/>
    <col min="6931" max="6933" width="9.28515625" style="249" customWidth="1"/>
    <col min="6934" max="6937" width="10.7109375" style="249" customWidth="1"/>
    <col min="6938" max="6954" width="9.28515625" style="249" customWidth="1"/>
    <col min="6955" max="6971" width="10.85546875" style="249" customWidth="1"/>
    <col min="6972" max="6975" width="12.7109375" style="249" customWidth="1"/>
    <col min="6976" max="6991" width="0" style="249" hidden="1" customWidth="1"/>
    <col min="6992" max="7000" width="12.7109375" style="249" customWidth="1"/>
    <col min="7001" max="7003" width="10.85546875" style="249" customWidth="1"/>
    <col min="7004" max="7168" width="11.42578125" style="249"/>
    <col min="7169" max="7169" width="33.5703125" style="249" customWidth="1"/>
    <col min="7170" max="7170" width="19.28515625" style="249" customWidth="1"/>
    <col min="7171" max="7171" width="10.7109375" style="249" customWidth="1"/>
    <col min="7172" max="7172" width="11.42578125" style="249"/>
    <col min="7173" max="7173" width="11.140625" style="249" customWidth="1"/>
    <col min="7174" max="7174" width="9.85546875" style="249" customWidth="1"/>
    <col min="7175" max="7175" width="10.7109375" style="249" customWidth="1"/>
    <col min="7176" max="7176" width="9.85546875" style="249" customWidth="1"/>
    <col min="7177" max="7179" width="10.28515625" style="249" customWidth="1"/>
    <col min="7180" max="7181" width="10.7109375" style="249" customWidth="1"/>
    <col min="7182" max="7182" width="9.85546875" style="249" customWidth="1"/>
    <col min="7183" max="7183" width="8.7109375" style="249" customWidth="1"/>
    <col min="7184" max="7184" width="9.42578125" style="249" customWidth="1"/>
    <col min="7185" max="7186" width="9" style="249" customWidth="1"/>
    <col min="7187" max="7189" width="9.28515625" style="249" customWidth="1"/>
    <col min="7190" max="7193" width="10.7109375" style="249" customWidth="1"/>
    <col min="7194" max="7210" width="9.28515625" style="249" customWidth="1"/>
    <col min="7211" max="7227" width="10.85546875" style="249" customWidth="1"/>
    <col min="7228" max="7231" width="12.7109375" style="249" customWidth="1"/>
    <col min="7232" max="7247" width="0" style="249" hidden="1" customWidth="1"/>
    <col min="7248" max="7256" width="12.7109375" style="249" customWidth="1"/>
    <col min="7257" max="7259" width="10.85546875" style="249" customWidth="1"/>
    <col min="7260" max="7424" width="11.42578125" style="249"/>
    <col min="7425" max="7425" width="33.5703125" style="249" customWidth="1"/>
    <col min="7426" max="7426" width="19.28515625" style="249" customWidth="1"/>
    <col min="7427" max="7427" width="10.7109375" style="249" customWidth="1"/>
    <col min="7428" max="7428" width="11.42578125" style="249"/>
    <col min="7429" max="7429" width="11.140625" style="249" customWidth="1"/>
    <col min="7430" max="7430" width="9.85546875" style="249" customWidth="1"/>
    <col min="7431" max="7431" width="10.7109375" style="249" customWidth="1"/>
    <col min="7432" max="7432" width="9.85546875" style="249" customWidth="1"/>
    <col min="7433" max="7435" width="10.28515625" style="249" customWidth="1"/>
    <col min="7436" max="7437" width="10.7109375" style="249" customWidth="1"/>
    <col min="7438" max="7438" width="9.85546875" style="249" customWidth="1"/>
    <col min="7439" max="7439" width="8.7109375" style="249" customWidth="1"/>
    <col min="7440" max="7440" width="9.42578125" style="249" customWidth="1"/>
    <col min="7441" max="7442" width="9" style="249" customWidth="1"/>
    <col min="7443" max="7445" width="9.28515625" style="249" customWidth="1"/>
    <col min="7446" max="7449" width="10.7109375" style="249" customWidth="1"/>
    <col min="7450" max="7466" width="9.28515625" style="249" customWidth="1"/>
    <col min="7467" max="7483" width="10.85546875" style="249" customWidth="1"/>
    <col min="7484" max="7487" width="12.7109375" style="249" customWidth="1"/>
    <col min="7488" max="7503" width="0" style="249" hidden="1" customWidth="1"/>
    <col min="7504" max="7512" width="12.7109375" style="249" customWidth="1"/>
    <col min="7513" max="7515" width="10.85546875" style="249" customWidth="1"/>
    <col min="7516" max="7680" width="11.42578125" style="249"/>
    <col min="7681" max="7681" width="33.5703125" style="249" customWidth="1"/>
    <col min="7682" max="7682" width="19.28515625" style="249" customWidth="1"/>
    <col min="7683" max="7683" width="10.7109375" style="249" customWidth="1"/>
    <col min="7684" max="7684" width="11.42578125" style="249"/>
    <col min="7685" max="7685" width="11.140625" style="249" customWidth="1"/>
    <col min="7686" max="7686" width="9.85546875" style="249" customWidth="1"/>
    <col min="7687" max="7687" width="10.7109375" style="249" customWidth="1"/>
    <col min="7688" max="7688" width="9.85546875" style="249" customWidth="1"/>
    <col min="7689" max="7691" width="10.28515625" style="249" customWidth="1"/>
    <col min="7692" max="7693" width="10.7109375" style="249" customWidth="1"/>
    <col min="7694" max="7694" width="9.85546875" style="249" customWidth="1"/>
    <col min="7695" max="7695" width="8.7109375" style="249" customWidth="1"/>
    <col min="7696" max="7696" width="9.42578125" style="249" customWidth="1"/>
    <col min="7697" max="7698" width="9" style="249" customWidth="1"/>
    <col min="7699" max="7701" width="9.28515625" style="249" customWidth="1"/>
    <col min="7702" max="7705" width="10.7109375" style="249" customWidth="1"/>
    <col min="7706" max="7722" width="9.28515625" style="249" customWidth="1"/>
    <col min="7723" max="7739" width="10.85546875" style="249" customWidth="1"/>
    <col min="7740" max="7743" width="12.7109375" style="249" customWidth="1"/>
    <col min="7744" max="7759" width="0" style="249" hidden="1" customWidth="1"/>
    <col min="7760" max="7768" width="12.7109375" style="249" customWidth="1"/>
    <col min="7769" max="7771" width="10.85546875" style="249" customWidth="1"/>
    <col min="7772" max="7936" width="11.42578125" style="249"/>
    <col min="7937" max="7937" width="33.5703125" style="249" customWidth="1"/>
    <col min="7938" max="7938" width="19.28515625" style="249" customWidth="1"/>
    <col min="7939" max="7939" width="10.7109375" style="249" customWidth="1"/>
    <col min="7940" max="7940" width="11.42578125" style="249"/>
    <col min="7941" max="7941" width="11.140625" style="249" customWidth="1"/>
    <col min="7942" max="7942" width="9.85546875" style="249" customWidth="1"/>
    <col min="7943" max="7943" width="10.7109375" style="249" customWidth="1"/>
    <col min="7944" max="7944" width="9.85546875" style="249" customWidth="1"/>
    <col min="7945" max="7947" width="10.28515625" style="249" customWidth="1"/>
    <col min="7948" max="7949" width="10.7109375" style="249" customWidth="1"/>
    <col min="7950" max="7950" width="9.85546875" style="249" customWidth="1"/>
    <col min="7951" max="7951" width="8.7109375" style="249" customWidth="1"/>
    <col min="7952" max="7952" width="9.42578125" style="249" customWidth="1"/>
    <col min="7953" max="7954" width="9" style="249" customWidth="1"/>
    <col min="7955" max="7957" width="9.28515625" style="249" customWidth="1"/>
    <col min="7958" max="7961" width="10.7109375" style="249" customWidth="1"/>
    <col min="7962" max="7978" width="9.28515625" style="249" customWidth="1"/>
    <col min="7979" max="7995" width="10.85546875" style="249" customWidth="1"/>
    <col min="7996" max="7999" width="12.7109375" style="249" customWidth="1"/>
    <col min="8000" max="8015" width="0" style="249" hidden="1" customWidth="1"/>
    <col min="8016" max="8024" width="12.7109375" style="249" customWidth="1"/>
    <col min="8025" max="8027" width="10.85546875" style="249" customWidth="1"/>
    <col min="8028" max="8192" width="11.42578125" style="249"/>
    <col min="8193" max="8193" width="33.5703125" style="249" customWidth="1"/>
    <col min="8194" max="8194" width="19.28515625" style="249" customWidth="1"/>
    <col min="8195" max="8195" width="10.7109375" style="249" customWidth="1"/>
    <col min="8196" max="8196" width="11.42578125" style="249"/>
    <col min="8197" max="8197" width="11.140625" style="249" customWidth="1"/>
    <col min="8198" max="8198" width="9.85546875" style="249" customWidth="1"/>
    <col min="8199" max="8199" width="10.7109375" style="249" customWidth="1"/>
    <col min="8200" max="8200" width="9.85546875" style="249" customWidth="1"/>
    <col min="8201" max="8203" width="10.28515625" style="249" customWidth="1"/>
    <col min="8204" max="8205" width="10.7109375" style="249" customWidth="1"/>
    <col min="8206" max="8206" width="9.85546875" style="249" customWidth="1"/>
    <col min="8207" max="8207" width="8.7109375" style="249" customWidth="1"/>
    <col min="8208" max="8208" width="9.42578125" style="249" customWidth="1"/>
    <col min="8209" max="8210" width="9" style="249" customWidth="1"/>
    <col min="8211" max="8213" width="9.28515625" style="249" customWidth="1"/>
    <col min="8214" max="8217" width="10.7109375" style="249" customWidth="1"/>
    <col min="8218" max="8234" width="9.28515625" style="249" customWidth="1"/>
    <col min="8235" max="8251" width="10.85546875" style="249" customWidth="1"/>
    <col min="8252" max="8255" width="12.7109375" style="249" customWidth="1"/>
    <col min="8256" max="8271" width="0" style="249" hidden="1" customWidth="1"/>
    <col min="8272" max="8280" width="12.7109375" style="249" customWidth="1"/>
    <col min="8281" max="8283" width="10.85546875" style="249" customWidth="1"/>
    <col min="8284" max="8448" width="11.42578125" style="249"/>
    <col min="8449" max="8449" width="33.5703125" style="249" customWidth="1"/>
    <col min="8450" max="8450" width="19.28515625" style="249" customWidth="1"/>
    <col min="8451" max="8451" width="10.7109375" style="249" customWidth="1"/>
    <col min="8452" max="8452" width="11.42578125" style="249"/>
    <col min="8453" max="8453" width="11.140625" style="249" customWidth="1"/>
    <col min="8454" max="8454" width="9.85546875" style="249" customWidth="1"/>
    <col min="8455" max="8455" width="10.7109375" style="249" customWidth="1"/>
    <col min="8456" max="8456" width="9.85546875" style="249" customWidth="1"/>
    <col min="8457" max="8459" width="10.28515625" style="249" customWidth="1"/>
    <col min="8460" max="8461" width="10.7109375" style="249" customWidth="1"/>
    <col min="8462" max="8462" width="9.85546875" style="249" customWidth="1"/>
    <col min="8463" max="8463" width="8.7109375" style="249" customWidth="1"/>
    <col min="8464" max="8464" width="9.42578125" style="249" customWidth="1"/>
    <col min="8465" max="8466" width="9" style="249" customWidth="1"/>
    <col min="8467" max="8469" width="9.28515625" style="249" customWidth="1"/>
    <col min="8470" max="8473" width="10.7109375" style="249" customWidth="1"/>
    <col min="8474" max="8490" width="9.28515625" style="249" customWidth="1"/>
    <col min="8491" max="8507" width="10.85546875" style="249" customWidth="1"/>
    <col min="8508" max="8511" width="12.7109375" style="249" customWidth="1"/>
    <col min="8512" max="8527" width="0" style="249" hidden="1" customWidth="1"/>
    <col min="8528" max="8536" width="12.7109375" style="249" customWidth="1"/>
    <col min="8537" max="8539" width="10.85546875" style="249" customWidth="1"/>
    <col min="8540" max="8704" width="11.42578125" style="249"/>
    <col min="8705" max="8705" width="33.5703125" style="249" customWidth="1"/>
    <col min="8706" max="8706" width="19.28515625" style="249" customWidth="1"/>
    <col min="8707" max="8707" width="10.7109375" style="249" customWidth="1"/>
    <col min="8708" max="8708" width="11.42578125" style="249"/>
    <col min="8709" max="8709" width="11.140625" style="249" customWidth="1"/>
    <col min="8710" max="8710" width="9.85546875" style="249" customWidth="1"/>
    <col min="8711" max="8711" width="10.7109375" style="249" customWidth="1"/>
    <col min="8712" max="8712" width="9.85546875" style="249" customWidth="1"/>
    <col min="8713" max="8715" width="10.28515625" style="249" customWidth="1"/>
    <col min="8716" max="8717" width="10.7109375" style="249" customWidth="1"/>
    <col min="8718" max="8718" width="9.85546875" style="249" customWidth="1"/>
    <col min="8719" max="8719" width="8.7109375" style="249" customWidth="1"/>
    <col min="8720" max="8720" width="9.42578125" style="249" customWidth="1"/>
    <col min="8721" max="8722" width="9" style="249" customWidth="1"/>
    <col min="8723" max="8725" width="9.28515625" style="249" customWidth="1"/>
    <col min="8726" max="8729" width="10.7109375" style="249" customWidth="1"/>
    <col min="8730" max="8746" width="9.28515625" style="249" customWidth="1"/>
    <col min="8747" max="8763" width="10.85546875" style="249" customWidth="1"/>
    <col min="8764" max="8767" width="12.7109375" style="249" customWidth="1"/>
    <col min="8768" max="8783" width="0" style="249" hidden="1" customWidth="1"/>
    <col min="8784" max="8792" width="12.7109375" style="249" customWidth="1"/>
    <col min="8793" max="8795" width="10.85546875" style="249" customWidth="1"/>
    <col min="8796" max="8960" width="11.42578125" style="249"/>
    <col min="8961" max="8961" width="33.5703125" style="249" customWidth="1"/>
    <col min="8962" max="8962" width="19.28515625" style="249" customWidth="1"/>
    <col min="8963" max="8963" width="10.7109375" style="249" customWidth="1"/>
    <col min="8964" max="8964" width="11.42578125" style="249"/>
    <col min="8965" max="8965" width="11.140625" style="249" customWidth="1"/>
    <col min="8966" max="8966" width="9.85546875" style="249" customWidth="1"/>
    <col min="8967" max="8967" width="10.7109375" style="249" customWidth="1"/>
    <col min="8968" max="8968" width="9.85546875" style="249" customWidth="1"/>
    <col min="8969" max="8971" width="10.28515625" style="249" customWidth="1"/>
    <col min="8972" max="8973" width="10.7109375" style="249" customWidth="1"/>
    <col min="8974" max="8974" width="9.85546875" style="249" customWidth="1"/>
    <col min="8975" max="8975" width="8.7109375" style="249" customWidth="1"/>
    <col min="8976" max="8976" width="9.42578125" style="249" customWidth="1"/>
    <col min="8977" max="8978" width="9" style="249" customWidth="1"/>
    <col min="8979" max="8981" width="9.28515625" style="249" customWidth="1"/>
    <col min="8982" max="8985" width="10.7109375" style="249" customWidth="1"/>
    <col min="8986" max="9002" width="9.28515625" style="249" customWidth="1"/>
    <col min="9003" max="9019" width="10.85546875" style="249" customWidth="1"/>
    <col min="9020" max="9023" width="12.7109375" style="249" customWidth="1"/>
    <col min="9024" max="9039" width="0" style="249" hidden="1" customWidth="1"/>
    <col min="9040" max="9048" width="12.7109375" style="249" customWidth="1"/>
    <col min="9049" max="9051" width="10.85546875" style="249" customWidth="1"/>
    <col min="9052" max="9216" width="11.42578125" style="249"/>
    <col min="9217" max="9217" width="33.5703125" style="249" customWidth="1"/>
    <col min="9218" max="9218" width="19.28515625" style="249" customWidth="1"/>
    <col min="9219" max="9219" width="10.7109375" style="249" customWidth="1"/>
    <col min="9220" max="9220" width="11.42578125" style="249"/>
    <col min="9221" max="9221" width="11.140625" style="249" customWidth="1"/>
    <col min="9222" max="9222" width="9.85546875" style="249" customWidth="1"/>
    <col min="9223" max="9223" width="10.7109375" style="249" customWidth="1"/>
    <col min="9224" max="9224" width="9.85546875" style="249" customWidth="1"/>
    <col min="9225" max="9227" width="10.28515625" style="249" customWidth="1"/>
    <col min="9228" max="9229" width="10.7109375" style="249" customWidth="1"/>
    <col min="9230" max="9230" width="9.85546875" style="249" customWidth="1"/>
    <col min="9231" max="9231" width="8.7109375" style="249" customWidth="1"/>
    <col min="9232" max="9232" width="9.42578125" style="249" customWidth="1"/>
    <col min="9233" max="9234" width="9" style="249" customWidth="1"/>
    <col min="9235" max="9237" width="9.28515625" style="249" customWidth="1"/>
    <col min="9238" max="9241" width="10.7109375" style="249" customWidth="1"/>
    <col min="9242" max="9258" width="9.28515625" style="249" customWidth="1"/>
    <col min="9259" max="9275" width="10.85546875" style="249" customWidth="1"/>
    <col min="9276" max="9279" width="12.7109375" style="249" customWidth="1"/>
    <col min="9280" max="9295" width="0" style="249" hidden="1" customWidth="1"/>
    <col min="9296" max="9304" width="12.7109375" style="249" customWidth="1"/>
    <col min="9305" max="9307" width="10.85546875" style="249" customWidth="1"/>
    <col min="9308" max="9472" width="11.42578125" style="249"/>
    <col min="9473" max="9473" width="33.5703125" style="249" customWidth="1"/>
    <col min="9474" max="9474" width="19.28515625" style="249" customWidth="1"/>
    <col min="9475" max="9475" width="10.7109375" style="249" customWidth="1"/>
    <col min="9476" max="9476" width="11.42578125" style="249"/>
    <col min="9477" max="9477" width="11.140625" style="249" customWidth="1"/>
    <col min="9478" max="9478" width="9.85546875" style="249" customWidth="1"/>
    <col min="9479" max="9479" width="10.7109375" style="249" customWidth="1"/>
    <col min="9480" max="9480" width="9.85546875" style="249" customWidth="1"/>
    <col min="9481" max="9483" width="10.28515625" style="249" customWidth="1"/>
    <col min="9484" max="9485" width="10.7109375" style="249" customWidth="1"/>
    <col min="9486" max="9486" width="9.85546875" style="249" customWidth="1"/>
    <col min="9487" max="9487" width="8.7109375" style="249" customWidth="1"/>
    <col min="9488" max="9488" width="9.42578125" style="249" customWidth="1"/>
    <col min="9489" max="9490" width="9" style="249" customWidth="1"/>
    <col min="9491" max="9493" width="9.28515625" style="249" customWidth="1"/>
    <col min="9494" max="9497" width="10.7109375" style="249" customWidth="1"/>
    <col min="9498" max="9514" width="9.28515625" style="249" customWidth="1"/>
    <col min="9515" max="9531" width="10.85546875" style="249" customWidth="1"/>
    <col min="9532" max="9535" width="12.7109375" style="249" customWidth="1"/>
    <col min="9536" max="9551" width="0" style="249" hidden="1" customWidth="1"/>
    <col min="9552" max="9560" width="12.7109375" style="249" customWidth="1"/>
    <col min="9561" max="9563" width="10.85546875" style="249" customWidth="1"/>
    <col min="9564" max="9728" width="11.42578125" style="249"/>
    <col min="9729" max="9729" width="33.5703125" style="249" customWidth="1"/>
    <col min="9730" max="9730" width="19.28515625" style="249" customWidth="1"/>
    <col min="9731" max="9731" width="10.7109375" style="249" customWidth="1"/>
    <col min="9732" max="9732" width="11.42578125" style="249"/>
    <col min="9733" max="9733" width="11.140625" style="249" customWidth="1"/>
    <col min="9734" max="9734" width="9.85546875" style="249" customWidth="1"/>
    <col min="9735" max="9735" width="10.7109375" style="249" customWidth="1"/>
    <col min="9736" max="9736" width="9.85546875" style="249" customWidth="1"/>
    <col min="9737" max="9739" width="10.28515625" style="249" customWidth="1"/>
    <col min="9740" max="9741" width="10.7109375" style="249" customWidth="1"/>
    <col min="9742" max="9742" width="9.85546875" style="249" customWidth="1"/>
    <col min="9743" max="9743" width="8.7109375" style="249" customWidth="1"/>
    <col min="9744" max="9744" width="9.42578125" style="249" customWidth="1"/>
    <col min="9745" max="9746" width="9" style="249" customWidth="1"/>
    <col min="9747" max="9749" width="9.28515625" style="249" customWidth="1"/>
    <col min="9750" max="9753" width="10.7109375" style="249" customWidth="1"/>
    <col min="9754" max="9770" width="9.28515625" style="249" customWidth="1"/>
    <col min="9771" max="9787" width="10.85546875" style="249" customWidth="1"/>
    <col min="9788" max="9791" width="12.7109375" style="249" customWidth="1"/>
    <col min="9792" max="9807" width="0" style="249" hidden="1" customWidth="1"/>
    <col min="9808" max="9816" width="12.7109375" style="249" customWidth="1"/>
    <col min="9817" max="9819" width="10.85546875" style="249" customWidth="1"/>
    <col min="9820" max="9984" width="11.42578125" style="249"/>
    <col min="9985" max="9985" width="33.5703125" style="249" customWidth="1"/>
    <col min="9986" max="9986" width="19.28515625" style="249" customWidth="1"/>
    <col min="9987" max="9987" width="10.7109375" style="249" customWidth="1"/>
    <col min="9988" max="9988" width="11.42578125" style="249"/>
    <col min="9989" max="9989" width="11.140625" style="249" customWidth="1"/>
    <col min="9990" max="9990" width="9.85546875" style="249" customWidth="1"/>
    <col min="9991" max="9991" width="10.7109375" style="249" customWidth="1"/>
    <col min="9992" max="9992" width="9.85546875" style="249" customWidth="1"/>
    <col min="9993" max="9995" width="10.28515625" style="249" customWidth="1"/>
    <col min="9996" max="9997" width="10.7109375" style="249" customWidth="1"/>
    <col min="9998" max="9998" width="9.85546875" style="249" customWidth="1"/>
    <col min="9999" max="9999" width="8.7109375" style="249" customWidth="1"/>
    <col min="10000" max="10000" width="9.42578125" style="249" customWidth="1"/>
    <col min="10001" max="10002" width="9" style="249" customWidth="1"/>
    <col min="10003" max="10005" width="9.28515625" style="249" customWidth="1"/>
    <col min="10006" max="10009" width="10.7109375" style="249" customWidth="1"/>
    <col min="10010" max="10026" width="9.28515625" style="249" customWidth="1"/>
    <col min="10027" max="10043" width="10.85546875" style="249" customWidth="1"/>
    <col min="10044" max="10047" width="12.7109375" style="249" customWidth="1"/>
    <col min="10048" max="10063" width="0" style="249" hidden="1" customWidth="1"/>
    <col min="10064" max="10072" width="12.7109375" style="249" customWidth="1"/>
    <col min="10073" max="10075" width="10.85546875" style="249" customWidth="1"/>
    <col min="10076" max="10240" width="11.42578125" style="249"/>
    <col min="10241" max="10241" width="33.5703125" style="249" customWidth="1"/>
    <col min="10242" max="10242" width="19.28515625" style="249" customWidth="1"/>
    <col min="10243" max="10243" width="10.7109375" style="249" customWidth="1"/>
    <col min="10244" max="10244" width="11.42578125" style="249"/>
    <col min="10245" max="10245" width="11.140625" style="249" customWidth="1"/>
    <col min="10246" max="10246" width="9.85546875" style="249" customWidth="1"/>
    <col min="10247" max="10247" width="10.7109375" style="249" customWidth="1"/>
    <col min="10248" max="10248" width="9.85546875" style="249" customWidth="1"/>
    <col min="10249" max="10251" width="10.28515625" style="249" customWidth="1"/>
    <col min="10252" max="10253" width="10.7109375" style="249" customWidth="1"/>
    <col min="10254" max="10254" width="9.85546875" style="249" customWidth="1"/>
    <col min="10255" max="10255" width="8.7109375" style="249" customWidth="1"/>
    <col min="10256" max="10256" width="9.42578125" style="249" customWidth="1"/>
    <col min="10257" max="10258" width="9" style="249" customWidth="1"/>
    <col min="10259" max="10261" width="9.28515625" style="249" customWidth="1"/>
    <col min="10262" max="10265" width="10.7109375" style="249" customWidth="1"/>
    <col min="10266" max="10282" width="9.28515625" style="249" customWidth="1"/>
    <col min="10283" max="10299" width="10.85546875" style="249" customWidth="1"/>
    <col min="10300" max="10303" width="12.7109375" style="249" customWidth="1"/>
    <col min="10304" max="10319" width="0" style="249" hidden="1" customWidth="1"/>
    <col min="10320" max="10328" width="12.7109375" style="249" customWidth="1"/>
    <col min="10329" max="10331" width="10.85546875" style="249" customWidth="1"/>
    <col min="10332" max="10496" width="11.42578125" style="249"/>
    <col min="10497" max="10497" width="33.5703125" style="249" customWidth="1"/>
    <col min="10498" max="10498" width="19.28515625" style="249" customWidth="1"/>
    <col min="10499" max="10499" width="10.7109375" style="249" customWidth="1"/>
    <col min="10500" max="10500" width="11.42578125" style="249"/>
    <col min="10501" max="10501" width="11.140625" style="249" customWidth="1"/>
    <col min="10502" max="10502" width="9.85546875" style="249" customWidth="1"/>
    <col min="10503" max="10503" width="10.7109375" style="249" customWidth="1"/>
    <col min="10504" max="10504" width="9.85546875" style="249" customWidth="1"/>
    <col min="10505" max="10507" width="10.28515625" style="249" customWidth="1"/>
    <col min="10508" max="10509" width="10.7109375" style="249" customWidth="1"/>
    <col min="10510" max="10510" width="9.85546875" style="249" customWidth="1"/>
    <col min="10511" max="10511" width="8.7109375" style="249" customWidth="1"/>
    <col min="10512" max="10512" width="9.42578125" style="249" customWidth="1"/>
    <col min="10513" max="10514" width="9" style="249" customWidth="1"/>
    <col min="10515" max="10517" width="9.28515625" style="249" customWidth="1"/>
    <col min="10518" max="10521" width="10.7109375" style="249" customWidth="1"/>
    <col min="10522" max="10538" width="9.28515625" style="249" customWidth="1"/>
    <col min="10539" max="10555" width="10.85546875" style="249" customWidth="1"/>
    <col min="10556" max="10559" width="12.7109375" style="249" customWidth="1"/>
    <col min="10560" max="10575" width="0" style="249" hidden="1" customWidth="1"/>
    <col min="10576" max="10584" width="12.7109375" style="249" customWidth="1"/>
    <col min="10585" max="10587" width="10.85546875" style="249" customWidth="1"/>
    <col min="10588" max="10752" width="11.42578125" style="249"/>
    <col min="10753" max="10753" width="33.5703125" style="249" customWidth="1"/>
    <col min="10754" max="10754" width="19.28515625" style="249" customWidth="1"/>
    <col min="10755" max="10755" width="10.7109375" style="249" customWidth="1"/>
    <col min="10756" max="10756" width="11.42578125" style="249"/>
    <col min="10757" max="10757" width="11.140625" style="249" customWidth="1"/>
    <col min="10758" max="10758" width="9.85546875" style="249" customWidth="1"/>
    <col min="10759" max="10759" width="10.7109375" style="249" customWidth="1"/>
    <col min="10760" max="10760" width="9.85546875" style="249" customWidth="1"/>
    <col min="10761" max="10763" width="10.28515625" style="249" customWidth="1"/>
    <col min="10764" max="10765" width="10.7109375" style="249" customWidth="1"/>
    <col min="10766" max="10766" width="9.85546875" style="249" customWidth="1"/>
    <col min="10767" max="10767" width="8.7109375" style="249" customWidth="1"/>
    <col min="10768" max="10768" width="9.42578125" style="249" customWidth="1"/>
    <col min="10769" max="10770" width="9" style="249" customWidth="1"/>
    <col min="10771" max="10773" width="9.28515625" style="249" customWidth="1"/>
    <col min="10774" max="10777" width="10.7109375" style="249" customWidth="1"/>
    <col min="10778" max="10794" width="9.28515625" style="249" customWidth="1"/>
    <col min="10795" max="10811" width="10.85546875" style="249" customWidth="1"/>
    <col min="10812" max="10815" width="12.7109375" style="249" customWidth="1"/>
    <col min="10816" max="10831" width="0" style="249" hidden="1" customWidth="1"/>
    <col min="10832" max="10840" width="12.7109375" style="249" customWidth="1"/>
    <col min="10841" max="10843" width="10.85546875" style="249" customWidth="1"/>
    <col min="10844" max="11008" width="11.42578125" style="249"/>
    <col min="11009" max="11009" width="33.5703125" style="249" customWidth="1"/>
    <col min="11010" max="11010" width="19.28515625" style="249" customWidth="1"/>
    <col min="11011" max="11011" width="10.7109375" style="249" customWidth="1"/>
    <col min="11012" max="11012" width="11.42578125" style="249"/>
    <col min="11013" max="11013" width="11.140625" style="249" customWidth="1"/>
    <col min="11014" max="11014" width="9.85546875" style="249" customWidth="1"/>
    <col min="11015" max="11015" width="10.7109375" style="249" customWidth="1"/>
    <col min="11016" max="11016" width="9.85546875" style="249" customWidth="1"/>
    <col min="11017" max="11019" width="10.28515625" style="249" customWidth="1"/>
    <col min="11020" max="11021" width="10.7109375" style="249" customWidth="1"/>
    <col min="11022" max="11022" width="9.85546875" style="249" customWidth="1"/>
    <col min="11023" max="11023" width="8.7109375" style="249" customWidth="1"/>
    <col min="11024" max="11024" width="9.42578125" style="249" customWidth="1"/>
    <col min="11025" max="11026" width="9" style="249" customWidth="1"/>
    <col min="11027" max="11029" width="9.28515625" style="249" customWidth="1"/>
    <col min="11030" max="11033" width="10.7109375" style="249" customWidth="1"/>
    <col min="11034" max="11050" width="9.28515625" style="249" customWidth="1"/>
    <col min="11051" max="11067" width="10.85546875" style="249" customWidth="1"/>
    <col min="11068" max="11071" width="12.7109375" style="249" customWidth="1"/>
    <col min="11072" max="11087" width="0" style="249" hidden="1" customWidth="1"/>
    <col min="11088" max="11096" width="12.7109375" style="249" customWidth="1"/>
    <col min="11097" max="11099" width="10.85546875" style="249" customWidth="1"/>
    <col min="11100" max="11264" width="11.42578125" style="249"/>
    <col min="11265" max="11265" width="33.5703125" style="249" customWidth="1"/>
    <col min="11266" max="11266" width="19.28515625" style="249" customWidth="1"/>
    <col min="11267" max="11267" width="10.7109375" style="249" customWidth="1"/>
    <col min="11268" max="11268" width="11.42578125" style="249"/>
    <col min="11269" max="11269" width="11.140625" style="249" customWidth="1"/>
    <col min="11270" max="11270" width="9.85546875" style="249" customWidth="1"/>
    <col min="11271" max="11271" width="10.7109375" style="249" customWidth="1"/>
    <col min="11272" max="11272" width="9.85546875" style="249" customWidth="1"/>
    <col min="11273" max="11275" width="10.28515625" style="249" customWidth="1"/>
    <col min="11276" max="11277" width="10.7109375" style="249" customWidth="1"/>
    <col min="11278" max="11278" width="9.85546875" style="249" customWidth="1"/>
    <col min="11279" max="11279" width="8.7109375" style="249" customWidth="1"/>
    <col min="11280" max="11280" width="9.42578125" style="249" customWidth="1"/>
    <col min="11281" max="11282" width="9" style="249" customWidth="1"/>
    <col min="11283" max="11285" width="9.28515625" style="249" customWidth="1"/>
    <col min="11286" max="11289" width="10.7109375" style="249" customWidth="1"/>
    <col min="11290" max="11306" width="9.28515625" style="249" customWidth="1"/>
    <col min="11307" max="11323" width="10.85546875" style="249" customWidth="1"/>
    <col min="11324" max="11327" width="12.7109375" style="249" customWidth="1"/>
    <col min="11328" max="11343" width="0" style="249" hidden="1" customWidth="1"/>
    <col min="11344" max="11352" width="12.7109375" style="249" customWidth="1"/>
    <col min="11353" max="11355" width="10.85546875" style="249" customWidth="1"/>
    <col min="11356" max="11520" width="11.42578125" style="249"/>
    <col min="11521" max="11521" width="33.5703125" style="249" customWidth="1"/>
    <col min="11522" max="11522" width="19.28515625" style="249" customWidth="1"/>
    <col min="11523" max="11523" width="10.7109375" style="249" customWidth="1"/>
    <col min="11524" max="11524" width="11.42578125" style="249"/>
    <col min="11525" max="11525" width="11.140625" style="249" customWidth="1"/>
    <col min="11526" max="11526" width="9.85546875" style="249" customWidth="1"/>
    <col min="11527" max="11527" width="10.7109375" style="249" customWidth="1"/>
    <col min="11528" max="11528" width="9.85546875" style="249" customWidth="1"/>
    <col min="11529" max="11531" width="10.28515625" style="249" customWidth="1"/>
    <col min="11532" max="11533" width="10.7109375" style="249" customWidth="1"/>
    <col min="11534" max="11534" width="9.85546875" style="249" customWidth="1"/>
    <col min="11535" max="11535" width="8.7109375" style="249" customWidth="1"/>
    <col min="11536" max="11536" width="9.42578125" style="249" customWidth="1"/>
    <col min="11537" max="11538" width="9" style="249" customWidth="1"/>
    <col min="11539" max="11541" width="9.28515625" style="249" customWidth="1"/>
    <col min="11542" max="11545" width="10.7109375" style="249" customWidth="1"/>
    <col min="11546" max="11562" width="9.28515625" style="249" customWidth="1"/>
    <col min="11563" max="11579" width="10.85546875" style="249" customWidth="1"/>
    <col min="11580" max="11583" width="12.7109375" style="249" customWidth="1"/>
    <col min="11584" max="11599" width="0" style="249" hidden="1" customWidth="1"/>
    <col min="11600" max="11608" width="12.7109375" style="249" customWidth="1"/>
    <col min="11609" max="11611" width="10.85546875" style="249" customWidth="1"/>
    <col min="11612" max="11776" width="11.42578125" style="249"/>
    <col min="11777" max="11777" width="33.5703125" style="249" customWidth="1"/>
    <col min="11778" max="11778" width="19.28515625" style="249" customWidth="1"/>
    <col min="11779" max="11779" width="10.7109375" style="249" customWidth="1"/>
    <col min="11780" max="11780" width="11.42578125" style="249"/>
    <col min="11781" max="11781" width="11.140625" style="249" customWidth="1"/>
    <col min="11782" max="11782" width="9.85546875" style="249" customWidth="1"/>
    <col min="11783" max="11783" width="10.7109375" style="249" customWidth="1"/>
    <col min="11784" max="11784" width="9.85546875" style="249" customWidth="1"/>
    <col min="11785" max="11787" width="10.28515625" style="249" customWidth="1"/>
    <col min="11788" max="11789" width="10.7109375" style="249" customWidth="1"/>
    <col min="11790" max="11790" width="9.85546875" style="249" customWidth="1"/>
    <col min="11791" max="11791" width="8.7109375" style="249" customWidth="1"/>
    <col min="11792" max="11792" width="9.42578125" style="249" customWidth="1"/>
    <col min="11793" max="11794" width="9" style="249" customWidth="1"/>
    <col min="11795" max="11797" width="9.28515625" style="249" customWidth="1"/>
    <col min="11798" max="11801" width="10.7109375" style="249" customWidth="1"/>
    <col min="11802" max="11818" width="9.28515625" style="249" customWidth="1"/>
    <col min="11819" max="11835" width="10.85546875" style="249" customWidth="1"/>
    <col min="11836" max="11839" width="12.7109375" style="249" customWidth="1"/>
    <col min="11840" max="11855" width="0" style="249" hidden="1" customWidth="1"/>
    <col min="11856" max="11864" width="12.7109375" style="249" customWidth="1"/>
    <col min="11865" max="11867" width="10.85546875" style="249" customWidth="1"/>
    <col min="11868" max="12032" width="11.42578125" style="249"/>
    <col min="12033" max="12033" width="33.5703125" style="249" customWidth="1"/>
    <col min="12034" max="12034" width="19.28515625" style="249" customWidth="1"/>
    <col min="12035" max="12035" width="10.7109375" style="249" customWidth="1"/>
    <col min="12036" max="12036" width="11.42578125" style="249"/>
    <col min="12037" max="12037" width="11.140625" style="249" customWidth="1"/>
    <col min="12038" max="12038" width="9.85546875" style="249" customWidth="1"/>
    <col min="12039" max="12039" width="10.7109375" style="249" customWidth="1"/>
    <col min="12040" max="12040" width="9.85546875" style="249" customWidth="1"/>
    <col min="12041" max="12043" width="10.28515625" style="249" customWidth="1"/>
    <col min="12044" max="12045" width="10.7109375" style="249" customWidth="1"/>
    <col min="12046" max="12046" width="9.85546875" style="249" customWidth="1"/>
    <col min="12047" max="12047" width="8.7109375" style="249" customWidth="1"/>
    <col min="12048" max="12048" width="9.42578125" style="249" customWidth="1"/>
    <col min="12049" max="12050" width="9" style="249" customWidth="1"/>
    <col min="12051" max="12053" width="9.28515625" style="249" customWidth="1"/>
    <col min="12054" max="12057" width="10.7109375" style="249" customWidth="1"/>
    <col min="12058" max="12074" width="9.28515625" style="249" customWidth="1"/>
    <col min="12075" max="12091" width="10.85546875" style="249" customWidth="1"/>
    <col min="12092" max="12095" width="12.7109375" style="249" customWidth="1"/>
    <col min="12096" max="12111" width="0" style="249" hidden="1" customWidth="1"/>
    <col min="12112" max="12120" width="12.7109375" style="249" customWidth="1"/>
    <col min="12121" max="12123" width="10.85546875" style="249" customWidth="1"/>
    <col min="12124" max="12288" width="11.42578125" style="249"/>
    <col min="12289" max="12289" width="33.5703125" style="249" customWidth="1"/>
    <col min="12290" max="12290" width="19.28515625" style="249" customWidth="1"/>
    <col min="12291" max="12291" width="10.7109375" style="249" customWidth="1"/>
    <col min="12292" max="12292" width="11.42578125" style="249"/>
    <col min="12293" max="12293" width="11.140625" style="249" customWidth="1"/>
    <col min="12294" max="12294" width="9.85546875" style="249" customWidth="1"/>
    <col min="12295" max="12295" width="10.7109375" style="249" customWidth="1"/>
    <col min="12296" max="12296" width="9.85546875" style="249" customWidth="1"/>
    <col min="12297" max="12299" width="10.28515625" style="249" customWidth="1"/>
    <col min="12300" max="12301" width="10.7109375" style="249" customWidth="1"/>
    <col min="12302" max="12302" width="9.85546875" style="249" customWidth="1"/>
    <col min="12303" max="12303" width="8.7109375" style="249" customWidth="1"/>
    <col min="12304" max="12304" width="9.42578125" style="249" customWidth="1"/>
    <col min="12305" max="12306" width="9" style="249" customWidth="1"/>
    <col min="12307" max="12309" width="9.28515625" style="249" customWidth="1"/>
    <col min="12310" max="12313" width="10.7109375" style="249" customWidth="1"/>
    <col min="12314" max="12330" width="9.28515625" style="249" customWidth="1"/>
    <col min="12331" max="12347" width="10.85546875" style="249" customWidth="1"/>
    <col min="12348" max="12351" width="12.7109375" style="249" customWidth="1"/>
    <col min="12352" max="12367" width="0" style="249" hidden="1" customWidth="1"/>
    <col min="12368" max="12376" width="12.7109375" style="249" customWidth="1"/>
    <col min="12377" max="12379" width="10.85546875" style="249" customWidth="1"/>
    <col min="12380" max="12544" width="11.42578125" style="249"/>
    <col min="12545" max="12545" width="33.5703125" style="249" customWidth="1"/>
    <col min="12546" max="12546" width="19.28515625" style="249" customWidth="1"/>
    <col min="12547" max="12547" width="10.7109375" style="249" customWidth="1"/>
    <col min="12548" max="12548" width="11.42578125" style="249"/>
    <col min="12549" max="12549" width="11.140625" style="249" customWidth="1"/>
    <col min="12550" max="12550" width="9.85546875" style="249" customWidth="1"/>
    <col min="12551" max="12551" width="10.7109375" style="249" customWidth="1"/>
    <col min="12552" max="12552" width="9.85546875" style="249" customWidth="1"/>
    <col min="12553" max="12555" width="10.28515625" style="249" customWidth="1"/>
    <col min="12556" max="12557" width="10.7109375" style="249" customWidth="1"/>
    <col min="12558" max="12558" width="9.85546875" style="249" customWidth="1"/>
    <col min="12559" max="12559" width="8.7109375" style="249" customWidth="1"/>
    <col min="12560" max="12560" width="9.42578125" style="249" customWidth="1"/>
    <col min="12561" max="12562" width="9" style="249" customWidth="1"/>
    <col min="12563" max="12565" width="9.28515625" style="249" customWidth="1"/>
    <col min="12566" max="12569" width="10.7109375" style="249" customWidth="1"/>
    <col min="12570" max="12586" width="9.28515625" style="249" customWidth="1"/>
    <col min="12587" max="12603" width="10.85546875" style="249" customWidth="1"/>
    <col min="12604" max="12607" width="12.7109375" style="249" customWidth="1"/>
    <col min="12608" max="12623" width="0" style="249" hidden="1" customWidth="1"/>
    <col min="12624" max="12632" width="12.7109375" style="249" customWidth="1"/>
    <col min="12633" max="12635" width="10.85546875" style="249" customWidth="1"/>
    <col min="12636" max="12800" width="11.42578125" style="249"/>
    <col min="12801" max="12801" width="33.5703125" style="249" customWidth="1"/>
    <col min="12802" max="12802" width="19.28515625" style="249" customWidth="1"/>
    <col min="12803" max="12803" width="10.7109375" style="249" customWidth="1"/>
    <col min="12804" max="12804" width="11.42578125" style="249"/>
    <col min="12805" max="12805" width="11.140625" style="249" customWidth="1"/>
    <col min="12806" max="12806" width="9.85546875" style="249" customWidth="1"/>
    <col min="12807" max="12807" width="10.7109375" style="249" customWidth="1"/>
    <col min="12808" max="12808" width="9.85546875" style="249" customWidth="1"/>
    <col min="12809" max="12811" width="10.28515625" style="249" customWidth="1"/>
    <col min="12812" max="12813" width="10.7109375" style="249" customWidth="1"/>
    <col min="12814" max="12814" width="9.85546875" style="249" customWidth="1"/>
    <col min="12815" max="12815" width="8.7109375" style="249" customWidth="1"/>
    <col min="12816" max="12816" width="9.42578125" style="249" customWidth="1"/>
    <col min="12817" max="12818" width="9" style="249" customWidth="1"/>
    <col min="12819" max="12821" width="9.28515625" style="249" customWidth="1"/>
    <col min="12822" max="12825" width="10.7109375" style="249" customWidth="1"/>
    <col min="12826" max="12842" width="9.28515625" style="249" customWidth="1"/>
    <col min="12843" max="12859" width="10.85546875" style="249" customWidth="1"/>
    <col min="12860" max="12863" width="12.7109375" style="249" customWidth="1"/>
    <col min="12864" max="12879" width="0" style="249" hidden="1" customWidth="1"/>
    <col min="12880" max="12888" width="12.7109375" style="249" customWidth="1"/>
    <col min="12889" max="12891" width="10.85546875" style="249" customWidth="1"/>
    <col min="12892" max="13056" width="11.42578125" style="249"/>
    <col min="13057" max="13057" width="33.5703125" style="249" customWidth="1"/>
    <col min="13058" max="13058" width="19.28515625" style="249" customWidth="1"/>
    <col min="13059" max="13059" width="10.7109375" style="249" customWidth="1"/>
    <col min="13060" max="13060" width="11.42578125" style="249"/>
    <col min="13061" max="13061" width="11.140625" style="249" customWidth="1"/>
    <col min="13062" max="13062" width="9.85546875" style="249" customWidth="1"/>
    <col min="13063" max="13063" width="10.7109375" style="249" customWidth="1"/>
    <col min="13064" max="13064" width="9.85546875" style="249" customWidth="1"/>
    <col min="13065" max="13067" width="10.28515625" style="249" customWidth="1"/>
    <col min="13068" max="13069" width="10.7109375" style="249" customWidth="1"/>
    <col min="13070" max="13070" width="9.85546875" style="249" customWidth="1"/>
    <col min="13071" max="13071" width="8.7109375" style="249" customWidth="1"/>
    <col min="13072" max="13072" width="9.42578125" style="249" customWidth="1"/>
    <col min="13073" max="13074" width="9" style="249" customWidth="1"/>
    <col min="13075" max="13077" width="9.28515625" style="249" customWidth="1"/>
    <col min="13078" max="13081" width="10.7109375" style="249" customWidth="1"/>
    <col min="13082" max="13098" width="9.28515625" style="249" customWidth="1"/>
    <col min="13099" max="13115" width="10.85546875" style="249" customWidth="1"/>
    <col min="13116" max="13119" width="12.7109375" style="249" customWidth="1"/>
    <col min="13120" max="13135" width="0" style="249" hidden="1" customWidth="1"/>
    <col min="13136" max="13144" width="12.7109375" style="249" customWidth="1"/>
    <col min="13145" max="13147" width="10.85546875" style="249" customWidth="1"/>
    <col min="13148" max="13312" width="11.42578125" style="249"/>
    <col min="13313" max="13313" width="33.5703125" style="249" customWidth="1"/>
    <col min="13314" max="13314" width="19.28515625" style="249" customWidth="1"/>
    <col min="13315" max="13315" width="10.7109375" style="249" customWidth="1"/>
    <col min="13316" max="13316" width="11.42578125" style="249"/>
    <col min="13317" max="13317" width="11.140625" style="249" customWidth="1"/>
    <col min="13318" max="13318" width="9.85546875" style="249" customWidth="1"/>
    <col min="13319" max="13319" width="10.7109375" style="249" customWidth="1"/>
    <col min="13320" max="13320" width="9.85546875" style="249" customWidth="1"/>
    <col min="13321" max="13323" width="10.28515625" style="249" customWidth="1"/>
    <col min="13324" max="13325" width="10.7109375" style="249" customWidth="1"/>
    <col min="13326" max="13326" width="9.85546875" style="249" customWidth="1"/>
    <col min="13327" max="13327" width="8.7109375" style="249" customWidth="1"/>
    <col min="13328" max="13328" width="9.42578125" style="249" customWidth="1"/>
    <col min="13329" max="13330" width="9" style="249" customWidth="1"/>
    <col min="13331" max="13333" width="9.28515625" style="249" customWidth="1"/>
    <col min="13334" max="13337" width="10.7109375" style="249" customWidth="1"/>
    <col min="13338" max="13354" width="9.28515625" style="249" customWidth="1"/>
    <col min="13355" max="13371" width="10.85546875" style="249" customWidth="1"/>
    <col min="13372" max="13375" width="12.7109375" style="249" customWidth="1"/>
    <col min="13376" max="13391" width="0" style="249" hidden="1" customWidth="1"/>
    <col min="13392" max="13400" width="12.7109375" style="249" customWidth="1"/>
    <col min="13401" max="13403" width="10.85546875" style="249" customWidth="1"/>
    <col min="13404" max="13568" width="11.42578125" style="249"/>
    <col min="13569" max="13569" width="33.5703125" style="249" customWidth="1"/>
    <col min="13570" max="13570" width="19.28515625" style="249" customWidth="1"/>
    <col min="13571" max="13571" width="10.7109375" style="249" customWidth="1"/>
    <col min="13572" max="13572" width="11.42578125" style="249"/>
    <col min="13573" max="13573" width="11.140625" style="249" customWidth="1"/>
    <col min="13574" max="13574" width="9.85546875" style="249" customWidth="1"/>
    <col min="13575" max="13575" width="10.7109375" style="249" customWidth="1"/>
    <col min="13576" max="13576" width="9.85546875" style="249" customWidth="1"/>
    <col min="13577" max="13579" width="10.28515625" style="249" customWidth="1"/>
    <col min="13580" max="13581" width="10.7109375" style="249" customWidth="1"/>
    <col min="13582" max="13582" width="9.85546875" style="249" customWidth="1"/>
    <col min="13583" max="13583" width="8.7109375" style="249" customWidth="1"/>
    <col min="13584" max="13584" width="9.42578125" style="249" customWidth="1"/>
    <col min="13585" max="13586" width="9" style="249" customWidth="1"/>
    <col min="13587" max="13589" width="9.28515625" style="249" customWidth="1"/>
    <col min="13590" max="13593" width="10.7109375" style="249" customWidth="1"/>
    <col min="13594" max="13610" width="9.28515625" style="249" customWidth="1"/>
    <col min="13611" max="13627" width="10.85546875" style="249" customWidth="1"/>
    <col min="13628" max="13631" width="12.7109375" style="249" customWidth="1"/>
    <col min="13632" max="13647" width="0" style="249" hidden="1" customWidth="1"/>
    <col min="13648" max="13656" width="12.7109375" style="249" customWidth="1"/>
    <col min="13657" max="13659" width="10.85546875" style="249" customWidth="1"/>
    <col min="13660" max="13824" width="11.42578125" style="249"/>
    <col min="13825" max="13825" width="33.5703125" style="249" customWidth="1"/>
    <col min="13826" max="13826" width="19.28515625" style="249" customWidth="1"/>
    <col min="13827" max="13827" width="10.7109375" style="249" customWidth="1"/>
    <col min="13828" max="13828" width="11.42578125" style="249"/>
    <col min="13829" max="13829" width="11.140625" style="249" customWidth="1"/>
    <col min="13830" max="13830" width="9.85546875" style="249" customWidth="1"/>
    <col min="13831" max="13831" width="10.7109375" style="249" customWidth="1"/>
    <col min="13832" max="13832" width="9.85546875" style="249" customWidth="1"/>
    <col min="13833" max="13835" width="10.28515625" style="249" customWidth="1"/>
    <col min="13836" max="13837" width="10.7109375" style="249" customWidth="1"/>
    <col min="13838" max="13838" width="9.85546875" style="249" customWidth="1"/>
    <col min="13839" max="13839" width="8.7109375" style="249" customWidth="1"/>
    <col min="13840" max="13840" width="9.42578125" style="249" customWidth="1"/>
    <col min="13841" max="13842" width="9" style="249" customWidth="1"/>
    <col min="13843" max="13845" width="9.28515625" style="249" customWidth="1"/>
    <col min="13846" max="13849" width="10.7109375" style="249" customWidth="1"/>
    <col min="13850" max="13866" width="9.28515625" style="249" customWidth="1"/>
    <col min="13867" max="13883" width="10.85546875" style="249" customWidth="1"/>
    <col min="13884" max="13887" width="12.7109375" style="249" customWidth="1"/>
    <col min="13888" max="13903" width="0" style="249" hidden="1" customWidth="1"/>
    <col min="13904" max="13912" width="12.7109375" style="249" customWidth="1"/>
    <col min="13913" max="13915" width="10.85546875" style="249" customWidth="1"/>
    <col min="13916" max="14080" width="11.42578125" style="249"/>
    <col min="14081" max="14081" width="33.5703125" style="249" customWidth="1"/>
    <col min="14082" max="14082" width="19.28515625" style="249" customWidth="1"/>
    <col min="14083" max="14083" width="10.7109375" style="249" customWidth="1"/>
    <col min="14084" max="14084" width="11.42578125" style="249"/>
    <col min="14085" max="14085" width="11.140625" style="249" customWidth="1"/>
    <col min="14086" max="14086" width="9.85546875" style="249" customWidth="1"/>
    <col min="14087" max="14087" width="10.7109375" style="249" customWidth="1"/>
    <col min="14088" max="14088" width="9.85546875" style="249" customWidth="1"/>
    <col min="14089" max="14091" width="10.28515625" style="249" customWidth="1"/>
    <col min="14092" max="14093" width="10.7109375" style="249" customWidth="1"/>
    <col min="14094" max="14094" width="9.85546875" style="249" customWidth="1"/>
    <col min="14095" max="14095" width="8.7109375" style="249" customWidth="1"/>
    <col min="14096" max="14096" width="9.42578125" style="249" customWidth="1"/>
    <col min="14097" max="14098" width="9" style="249" customWidth="1"/>
    <col min="14099" max="14101" width="9.28515625" style="249" customWidth="1"/>
    <col min="14102" max="14105" width="10.7109375" style="249" customWidth="1"/>
    <col min="14106" max="14122" width="9.28515625" style="249" customWidth="1"/>
    <col min="14123" max="14139" width="10.85546875" style="249" customWidth="1"/>
    <col min="14140" max="14143" width="12.7109375" style="249" customWidth="1"/>
    <col min="14144" max="14159" width="0" style="249" hidden="1" customWidth="1"/>
    <col min="14160" max="14168" width="12.7109375" style="249" customWidth="1"/>
    <col min="14169" max="14171" width="10.85546875" style="249" customWidth="1"/>
    <col min="14172" max="14336" width="11.42578125" style="249"/>
    <col min="14337" max="14337" width="33.5703125" style="249" customWidth="1"/>
    <col min="14338" max="14338" width="19.28515625" style="249" customWidth="1"/>
    <col min="14339" max="14339" width="10.7109375" style="249" customWidth="1"/>
    <col min="14340" max="14340" width="11.42578125" style="249"/>
    <col min="14341" max="14341" width="11.140625" style="249" customWidth="1"/>
    <col min="14342" max="14342" width="9.85546875" style="249" customWidth="1"/>
    <col min="14343" max="14343" width="10.7109375" style="249" customWidth="1"/>
    <col min="14344" max="14344" width="9.85546875" style="249" customWidth="1"/>
    <col min="14345" max="14347" width="10.28515625" style="249" customWidth="1"/>
    <col min="14348" max="14349" width="10.7109375" style="249" customWidth="1"/>
    <col min="14350" max="14350" width="9.85546875" style="249" customWidth="1"/>
    <col min="14351" max="14351" width="8.7109375" style="249" customWidth="1"/>
    <col min="14352" max="14352" width="9.42578125" style="249" customWidth="1"/>
    <col min="14353" max="14354" width="9" style="249" customWidth="1"/>
    <col min="14355" max="14357" width="9.28515625" style="249" customWidth="1"/>
    <col min="14358" max="14361" width="10.7109375" style="249" customWidth="1"/>
    <col min="14362" max="14378" width="9.28515625" style="249" customWidth="1"/>
    <col min="14379" max="14395" width="10.85546875" style="249" customWidth="1"/>
    <col min="14396" max="14399" width="12.7109375" style="249" customWidth="1"/>
    <col min="14400" max="14415" width="0" style="249" hidden="1" customWidth="1"/>
    <col min="14416" max="14424" width="12.7109375" style="249" customWidth="1"/>
    <col min="14425" max="14427" width="10.85546875" style="249" customWidth="1"/>
    <col min="14428" max="14592" width="11.42578125" style="249"/>
    <col min="14593" max="14593" width="33.5703125" style="249" customWidth="1"/>
    <col min="14594" max="14594" width="19.28515625" style="249" customWidth="1"/>
    <col min="14595" max="14595" width="10.7109375" style="249" customWidth="1"/>
    <col min="14596" max="14596" width="11.42578125" style="249"/>
    <col min="14597" max="14597" width="11.140625" style="249" customWidth="1"/>
    <col min="14598" max="14598" width="9.85546875" style="249" customWidth="1"/>
    <col min="14599" max="14599" width="10.7109375" style="249" customWidth="1"/>
    <col min="14600" max="14600" width="9.85546875" style="249" customWidth="1"/>
    <col min="14601" max="14603" width="10.28515625" style="249" customWidth="1"/>
    <col min="14604" max="14605" width="10.7109375" style="249" customWidth="1"/>
    <col min="14606" max="14606" width="9.85546875" style="249" customWidth="1"/>
    <col min="14607" max="14607" width="8.7109375" style="249" customWidth="1"/>
    <col min="14608" max="14608" width="9.42578125" style="249" customWidth="1"/>
    <col min="14609" max="14610" width="9" style="249" customWidth="1"/>
    <col min="14611" max="14613" width="9.28515625" style="249" customWidth="1"/>
    <col min="14614" max="14617" width="10.7109375" style="249" customWidth="1"/>
    <col min="14618" max="14634" width="9.28515625" style="249" customWidth="1"/>
    <col min="14635" max="14651" width="10.85546875" style="249" customWidth="1"/>
    <col min="14652" max="14655" width="12.7109375" style="249" customWidth="1"/>
    <col min="14656" max="14671" width="0" style="249" hidden="1" customWidth="1"/>
    <col min="14672" max="14680" width="12.7109375" style="249" customWidth="1"/>
    <col min="14681" max="14683" width="10.85546875" style="249" customWidth="1"/>
    <col min="14684" max="14848" width="11.42578125" style="249"/>
    <col min="14849" max="14849" width="33.5703125" style="249" customWidth="1"/>
    <col min="14850" max="14850" width="19.28515625" style="249" customWidth="1"/>
    <col min="14851" max="14851" width="10.7109375" style="249" customWidth="1"/>
    <col min="14852" max="14852" width="11.42578125" style="249"/>
    <col min="14853" max="14853" width="11.140625" style="249" customWidth="1"/>
    <col min="14854" max="14854" width="9.85546875" style="249" customWidth="1"/>
    <col min="14855" max="14855" width="10.7109375" style="249" customWidth="1"/>
    <col min="14856" max="14856" width="9.85546875" style="249" customWidth="1"/>
    <col min="14857" max="14859" width="10.28515625" style="249" customWidth="1"/>
    <col min="14860" max="14861" width="10.7109375" style="249" customWidth="1"/>
    <col min="14862" max="14862" width="9.85546875" style="249" customWidth="1"/>
    <col min="14863" max="14863" width="8.7109375" style="249" customWidth="1"/>
    <col min="14864" max="14864" width="9.42578125" style="249" customWidth="1"/>
    <col min="14865" max="14866" width="9" style="249" customWidth="1"/>
    <col min="14867" max="14869" width="9.28515625" style="249" customWidth="1"/>
    <col min="14870" max="14873" width="10.7109375" style="249" customWidth="1"/>
    <col min="14874" max="14890" width="9.28515625" style="249" customWidth="1"/>
    <col min="14891" max="14907" width="10.85546875" style="249" customWidth="1"/>
    <col min="14908" max="14911" width="12.7109375" style="249" customWidth="1"/>
    <col min="14912" max="14927" width="0" style="249" hidden="1" customWidth="1"/>
    <col min="14928" max="14936" width="12.7109375" style="249" customWidth="1"/>
    <col min="14937" max="14939" width="10.85546875" style="249" customWidth="1"/>
    <col min="14940" max="15104" width="11.42578125" style="249"/>
    <col min="15105" max="15105" width="33.5703125" style="249" customWidth="1"/>
    <col min="15106" max="15106" width="19.28515625" style="249" customWidth="1"/>
    <col min="15107" max="15107" width="10.7109375" style="249" customWidth="1"/>
    <col min="15108" max="15108" width="11.42578125" style="249"/>
    <col min="15109" max="15109" width="11.140625" style="249" customWidth="1"/>
    <col min="15110" max="15110" width="9.85546875" style="249" customWidth="1"/>
    <col min="15111" max="15111" width="10.7109375" style="249" customWidth="1"/>
    <col min="15112" max="15112" width="9.85546875" style="249" customWidth="1"/>
    <col min="15113" max="15115" width="10.28515625" style="249" customWidth="1"/>
    <col min="15116" max="15117" width="10.7109375" style="249" customWidth="1"/>
    <col min="15118" max="15118" width="9.85546875" style="249" customWidth="1"/>
    <col min="15119" max="15119" width="8.7109375" style="249" customWidth="1"/>
    <col min="15120" max="15120" width="9.42578125" style="249" customWidth="1"/>
    <col min="15121" max="15122" width="9" style="249" customWidth="1"/>
    <col min="15123" max="15125" width="9.28515625" style="249" customWidth="1"/>
    <col min="15126" max="15129" width="10.7109375" style="249" customWidth="1"/>
    <col min="15130" max="15146" width="9.28515625" style="249" customWidth="1"/>
    <col min="15147" max="15163" width="10.85546875" style="249" customWidth="1"/>
    <col min="15164" max="15167" width="12.7109375" style="249" customWidth="1"/>
    <col min="15168" max="15183" width="0" style="249" hidden="1" customWidth="1"/>
    <col min="15184" max="15192" width="12.7109375" style="249" customWidth="1"/>
    <col min="15193" max="15195" width="10.85546875" style="249" customWidth="1"/>
    <col min="15196" max="15360" width="11.42578125" style="249"/>
    <col min="15361" max="15361" width="33.5703125" style="249" customWidth="1"/>
    <col min="15362" max="15362" width="19.28515625" style="249" customWidth="1"/>
    <col min="15363" max="15363" width="10.7109375" style="249" customWidth="1"/>
    <col min="15364" max="15364" width="11.42578125" style="249"/>
    <col min="15365" max="15365" width="11.140625" style="249" customWidth="1"/>
    <col min="15366" max="15366" width="9.85546875" style="249" customWidth="1"/>
    <col min="15367" max="15367" width="10.7109375" style="249" customWidth="1"/>
    <col min="15368" max="15368" width="9.85546875" style="249" customWidth="1"/>
    <col min="15369" max="15371" width="10.28515625" style="249" customWidth="1"/>
    <col min="15372" max="15373" width="10.7109375" style="249" customWidth="1"/>
    <col min="15374" max="15374" width="9.85546875" style="249" customWidth="1"/>
    <col min="15375" max="15375" width="8.7109375" style="249" customWidth="1"/>
    <col min="15376" max="15376" width="9.42578125" style="249" customWidth="1"/>
    <col min="15377" max="15378" width="9" style="249" customWidth="1"/>
    <col min="15379" max="15381" width="9.28515625" style="249" customWidth="1"/>
    <col min="15382" max="15385" width="10.7109375" style="249" customWidth="1"/>
    <col min="15386" max="15402" width="9.28515625" style="249" customWidth="1"/>
    <col min="15403" max="15419" width="10.85546875" style="249" customWidth="1"/>
    <col min="15420" max="15423" width="12.7109375" style="249" customWidth="1"/>
    <col min="15424" max="15439" width="0" style="249" hidden="1" customWidth="1"/>
    <col min="15440" max="15448" width="12.7109375" style="249" customWidth="1"/>
    <col min="15449" max="15451" width="10.85546875" style="249" customWidth="1"/>
    <col min="15452" max="15616" width="11.42578125" style="249"/>
    <col min="15617" max="15617" width="33.5703125" style="249" customWidth="1"/>
    <col min="15618" max="15618" width="19.28515625" style="249" customWidth="1"/>
    <col min="15619" max="15619" width="10.7109375" style="249" customWidth="1"/>
    <col min="15620" max="15620" width="11.42578125" style="249"/>
    <col min="15621" max="15621" width="11.140625" style="249" customWidth="1"/>
    <col min="15622" max="15622" width="9.85546875" style="249" customWidth="1"/>
    <col min="15623" max="15623" width="10.7109375" style="249" customWidth="1"/>
    <col min="15624" max="15624" width="9.85546875" style="249" customWidth="1"/>
    <col min="15625" max="15627" width="10.28515625" style="249" customWidth="1"/>
    <col min="15628" max="15629" width="10.7109375" style="249" customWidth="1"/>
    <col min="15630" max="15630" width="9.85546875" style="249" customWidth="1"/>
    <col min="15631" max="15631" width="8.7109375" style="249" customWidth="1"/>
    <col min="15632" max="15632" width="9.42578125" style="249" customWidth="1"/>
    <col min="15633" max="15634" width="9" style="249" customWidth="1"/>
    <col min="15635" max="15637" width="9.28515625" style="249" customWidth="1"/>
    <col min="15638" max="15641" width="10.7109375" style="249" customWidth="1"/>
    <col min="15642" max="15658" width="9.28515625" style="249" customWidth="1"/>
    <col min="15659" max="15675" width="10.85546875" style="249" customWidth="1"/>
    <col min="15676" max="15679" width="12.7109375" style="249" customWidth="1"/>
    <col min="15680" max="15695" width="0" style="249" hidden="1" customWidth="1"/>
    <col min="15696" max="15704" width="12.7109375" style="249" customWidth="1"/>
    <col min="15705" max="15707" width="10.85546875" style="249" customWidth="1"/>
    <col min="15708" max="15872" width="11.42578125" style="249"/>
    <col min="15873" max="15873" width="33.5703125" style="249" customWidth="1"/>
    <col min="15874" max="15874" width="19.28515625" style="249" customWidth="1"/>
    <col min="15875" max="15875" width="10.7109375" style="249" customWidth="1"/>
    <col min="15876" max="15876" width="11.42578125" style="249"/>
    <col min="15877" max="15877" width="11.140625" style="249" customWidth="1"/>
    <col min="15878" max="15878" width="9.85546875" style="249" customWidth="1"/>
    <col min="15879" max="15879" width="10.7109375" style="249" customWidth="1"/>
    <col min="15880" max="15880" width="9.85546875" style="249" customWidth="1"/>
    <col min="15881" max="15883" width="10.28515625" style="249" customWidth="1"/>
    <col min="15884" max="15885" width="10.7109375" style="249" customWidth="1"/>
    <col min="15886" max="15886" width="9.85546875" style="249" customWidth="1"/>
    <col min="15887" max="15887" width="8.7109375" style="249" customWidth="1"/>
    <col min="15888" max="15888" width="9.42578125" style="249" customWidth="1"/>
    <col min="15889" max="15890" width="9" style="249" customWidth="1"/>
    <col min="15891" max="15893" width="9.28515625" style="249" customWidth="1"/>
    <col min="15894" max="15897" width="10.7109375" style="249" customWidth="1"/>
    <col min="15898" max="15914" width="9.28515625" style="249" customWidth="1"/>
    <col min="15915" max="15931" width="10.85546875" style="249" customWidth="1"/>
    <col min="15932" max="15935" width="12.7109375" style="249" customWidth="1"/>
    <col min="15936" max="15951" width="0" style="249" hidden="1" customWidth="1"/>
    <col min="15952" max="15960" width="12.7109375" style="249" customWidth="1"/>
    <col min="15961" max="15963" width="10.85546875" style="249" customWidth="1"/>
    <col min="15964" max="16128" width="11.42578125" style="249"/>
    <col min="16129" max="16129" width="33.5703125" style="249" customWidth="1"/>
    <col min="16130" max="16130" width="19.28515625" style="249" customWidth="1"/>
    <col min="16131" max="16131" width="10.7109375" style="249" customWidth="1"/>
    <col min="16132" max="16132" width="11.42578125" style="249"/>
    <col min="16133" max="16133" width="11.140625" style="249" customWidth="1"/>
    <col min="16134" max="16134" width="9.85546875" style="249" customWidth="1"/>
    <col min="16135" max="16135" width="10.7109375" style="249" customWidth="1"/>
    <col min="16136" max="16136" width="9.85546875" style="249" customWidth="1"/>
    <col min="16137" max="16139" width="10.28515625" style="249" customWidth="1"/>
    <col min="16140" max="16141" width="10.7109375" style="249" customWidth="1"/>
    <col min="16142" max="16142" width="9.85546875" style="249" customWidth="1"/>
    <col min="16143" max="16143" width="8.7109375" style="249" customWidth="1"/>
    <col min="16144" max="16144" width="9.42578125" style="249" customWidth="1"/>
    <col min="16145" max="16146" width="9" style="249" customWidth="1"/>
    <col min="16147" max="16149" width="9.28515625" style="249" customWidth="1"/>
    <col min="16150" max="16153" width="10.7109375" style="249" customWidth="1"/>
    <col min="16154" max="16170" width="9.28515625" style="249" customWidth="1"/>
    <col min="16171" max="16187" width="10.85546875" style="249" customWidth="1"/>
    <col min="16188" max="16191" width="12.7109375" style="249" customWidth="1"/>
    <col min="16192" max="16207" width="0" style="249" hidden="1" customWidth="1"/>
    <col min="16208" max="16216" width="12.7109375" style="249" customWidth="1"/>
    <col min="16217" max="16219" width="10.85546875" style="249" customWidth="1"/>
    <col min="16220" max="16384" width="11.42578125" style="249"/>
  </cols>
  <sheetData>
    <row r="1" spans="1:79" s="3" customFormat="1" ht="12.75" customHeight="1" x14ac:dyDescent="0.2">
      <c r="A1" s="1" t="s">
        <v>0</v>
      </c>
      <c r="B1" s="2"/>
      <c r="C1" s="2"/>
      <c r="D1" s="2"/>
      <c r="E1" s="2"/>
      <c r="F1" s="2"/>
      <c r="G1" s="2"/>
      <c r="H1" s="2"/>
      <c r="I1" s="2"/>
      <c r="J1" s="2"/>
      <c r="K1" s="2"/>
      <c r="O1" s="4"/>
      <c r="BL1" s="5"/>
      <c r="CA1" s="5"/>
    </row>
    <row r="2" spans="1:79" s="3" customFormat="1" ht="12.75" customHeight="1" x14ac:dyDescent="0.2">
      <c r="A2" s="1" t="str">
        <f>CONCATENATE("COMUNA: ",[9]NOMBRE!B2," - ","( ",[9]NOMBRE!C2,[9]NOMBRE!D2,[9]NOMBRE!E2,[9]NOMBRE!F2,[9]NOMBRE!G2," )")</f>
        <v>COMUNA: Linares - ( 07401 )</v>
      </c>
      <c r="B2" s="2"/>
      <c r="C2" s="2"/>
      <c r="D2" s="2"/>
      <c r="E2" s="2"/>
      <c r="F2" s="2"/>
      <c r="G2" s="2"/>
      <c r="H2" s="2"/>
      <c r="I2" s="2"/>
      <c r="J2" s="2"/>
      <c r="K2" s="2"/>
      <c r="O2" s="4"/>
      <c r="BL2" s="5"/>
      <c r="CA2" s="5"/>
    </row>
    <row r="3" spans="1:79" s="3"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6"/>
      <c r="E3" s="2"/>
      <c r="F3" s="2"/>
      <c r="G3" s="2"/>
      <c r="H3" s="2"/>
      <c r="I3" s="2"/>
      <c r="J3" s="2"/>
      <c r="K3" s="2"/>
      <c r="O3" s="4"/>
      <c r="BL3" s="5"/>
      <c r="CA3" s="5"/>
    </row>
    <row r="4" spans="1:79" s="3" customFormat="1" ht="12.75" customHeight="1" x14ac:dyDescent="0.2">
      <c r="A4" s="1" t="str">
        <f>CONCATENATE("MES: ",[9]NOMBRE!B6," - ","( ",[9]NOMBRE!C6,[9]NOMBRE!D6," )")</f>
        <v>MES: AGOSTO - ( 08 )</v>
      </c>
      <c r="B4" s="2"/>
      <c r="C4" s="2"/>
      <c r="D4" s="2"/>
      <c r="E4" s="2"/>
      <c r="F4" s="2"/>
      <c r="G4" s="2"/>
      <c r="H4" s="2"/>
      <c r="I4" s="2"/>
      <c r="J4" s="2"/>
      <c r="K4" s="2"/>
      <c r="O4" s="4"/>
      <c r="BL4" s="5"/>
      <c r="CA4" s="5"/>
    </row>
    <row r="5" spans="1:79" s="3" customFormat="1" ht="12.75" customHeight="1" x14ac:dyDescent="0.2">
      <c r="A5" s="7" t="str">
        <f>CONCATENATE("AÑO: ",[9]NOMBRE!B7)</f>
        <v>AÑO: 2015</v>
      </c>
      <c r="B5" s="2"/>
      <c r="C5" s="2"/>
      <c r="D5" s="2"/>
      <c r="E5" s="2"/>
      <c r="F5" s="2"/>
      <c r="G5" s="2"/>
      <c r="H5" s="2"/>
      <c r="I5" s="2"/>
      <c r="J5" s="2"/>
      <c r="K5" s="2"/>
      <c r="O5" s="4"/>
      <c r="BL5" s="5"/>
      <c r="CA5" s="5"/>
    </row>
    <row r="6" spans="1:79" s="10" customFormat="1" ht="39.75" customHeight="1" x14ac:dyDescent="0.15">
      <c r="A6" s="378" t="s">
        <v>1</v>
      </c>
      <c r="B6" s="378"/>
      <c r="C6" s="378"/>
      <c r="D6" s="378"/>
      <c r="E6" s="378"/>
      <c r="F6" s="378"/>
      <c r="G6" s="378"/>
      <c r="H6" s="378"/>
      <c r="I6" s="378"/>
      <c r="J6" s="378"/>
      <c r="K6" s="378"/>
      <c r="L6" s="378"/>
      <c r="M6" s="378"/>
      <c r="N6" s="378"/>
      <c r="O6" s="378"/>
      <c r="P6" s="8"/>
      <c r="Q6" s="8"/>
      <c r="R6" s="8"/>
      <c r="S6" s="8"/>
      <c r="T6" s="9"/>
      <c r="U6" s="9"/>
      <c r="V6" s="9"/>
      <c r="W6" s="9"/>
      <c r="X6" s="9"/>
      <c r="Y6" s="9"/>
      <c r="BL6" s="11"/>
      <c r="CA6" s="11"/>
    </row>
    <row r="7" spans="1:79" s="10" customFormat="1" ht="45" customHeight="1" x14ac:dyDescent="0.2">
      <c r="A7" s="12" t="s">
        <v>2</v>
      </c>
      <c r="B7" s="12"/>
      <c r="C7" s="12"/>
      <c r="D7" s="12"/>
      <c r="E7" s="12"/>
      <c r="F7" s="12"/>
      <c r="G7" s="12"/>
      <c r="H7" s="12"/>
      <c r="I7" s="12"/>
      <c r="J7" s="12"/>
      <c r="K7" s="12"/>
      <c r="L7" s="12"/>
      <c r="M7" s="12"/>
      <c r="N7" s="13"/>
      <c r="O7" s="13"/>
      <c r="P7" s="14"/>
      <c r="Q7" s="14"/>
      <c r="R7" s="14"/>
      <c r="S7" s="14"/>
      <c r="T7" s="9"/>
      <c r="U7" s="9"/>
      <c r="V7" s="9"/>
      <c r="W7" s="9"/>
      <c r="X7" s="9"/>
      <c r="Y7" s="9"/>
      <c r="BL7" s="11"/>
      <c r="CA7" s="11"/>
    </row>
    <row r="8" spans="1:79" s="15" customFormat="1" ht="47.25" customHeight="1" x14ac:dyDescent="0.15">
      <c r="A8" s="297" t="s">
        <v>3</v>
      </c>
      <c r="B8" s="299" t="s">
        <v>4</v>
      </c>
      <c r="C8" s="301" t="s">
        <v>5</v>
      </c>
      <c r="D8" s="302"/>
      <c r="E8" s="302"/>
      <c r="F8" s="302"/>
      <c r="G8" s="302"/>
      <c r="H8" s="302"/>
      <c r="I8" s="302"/>
      <c r="J8" s="302"/>
      <c r="K8" s="302"/>
      <c r="L8" s="302"/>
      <c r="M8" s="302"/>
      <c r="N8" s="302"/>
      <c r="O8" s="302"/>
      <c r="P8" s="302"/>
      <c r="Q8" s="302"/>
      <c r="R8" s="302"/>
      <c r="S8" s="303"/>
      <c r="T8" s="301" t="s">
        <v>6</v>
      </c>
      <c r="U8" s="303"/>
      <c r="V8" s="299" t="s">
        <v>7</v>
      </c>
      <c r="W8" s="301" t="s">
        <v>8</v>
      </c>
      <c r="X8" s="302"/>
      <c r="Y8" s="302"/>
      <c r="Z8" s="303"/>
      <c r="AA8" s="299" t="s">
        <v>9</v>
      </c>
      <c r="AB8" s="10"/>
      <c r="AC8" s="10"/>
      <c r="AD8" s="10"/>
      <c r="AE8" s="10"/>
      <c r="AF8" s="10"/>
      <c r="AG8" s="10"/>
      <c r="AH8" s="10"/>
      <c r="AI8" s="10"/>
      <c r="AJ8" s="10"/>
      <c r="AK8" s="10"/>
      <c r="AL8" s="10"/>
      <c r="AM8" s="10"/>
      <c r="BL8" s="11"/>
      <c r="CA8" s="11"/>
    </row>
    <row r="9" spans="1:79" s="15" customFormat="1" ht="53.25" customHeight="1" x14ac:dyDescent="0.15">
      <c r="A9" s="298"/>
      <c r="B9" s="300"/>
      <c r="C9" s="16" t="s">
        <v>10</v>
      </c>
      <c r="D9" s="17" t="s">
        <v>11</v>
      </c>
      <c r="E9" s="18" t="s">
        <v>12</v>
      </c>
      <c r="F9" s="18" t="s">
        <v>13</v>
      </c>
      <c r="G9" s="18" t="s">
        <v>14</v>
      </c>
      <c r="H9" s="19" t="s">
        <v>15</v>
      </c>
      <c r="I9" s="19" t="s">
        <v>16</v>
      </c>
      <c r="J9" s="19" t="s">
        <v>17</v>
      </c>
      <c r="K9" s="19" t="s">
        <v>18</v>
      </c>
      <c r="L9" s="19" t="s">
        <v>19</v>
      </c>
      <c r="M9" s="19" t="s">
        <v>20</v>
      </c>
      <c r="N9" s="19" t="s">
        <v>21</v>
      </c>
      <c r="O9" s="19" t="s">
        <v>22</v>
      </c>
      <c r="P9" s="19" t="s">
        <v>23</v>
      </c>
      <c r="Q9" s="19" t="s">
        <v>24</v>
      </c>
      <c r="R9" s="19" t="s">
        <v>25</v>
      </c>
      <c r="S9" s="20" t="s">
        <v>26</v>
      </c>
      <c r="T9" s="21" t="s">
        <v>27</v>
      </c>
      <c r="U9" s="22" t="s">
        <v>28</v>
      </c>
      <c r="V9" s="300"/>
      <c r="W9" s="23" t="s">
        <v>29</v>
      </c>
      <c r="X9" s="24" t="s">
        <v>30</v>
      </c>
      <c r="Y9" s="24" t="s">
        <v>31</v>
      </c>
      <c r="Z9" s="22" t="s">
        <v>32</v>
      </c>
      <c r="AA9" s="300"/>
      <c r="AB9" s="10"/>
      <c r="AC9" s="10"/>
      <c r="AD9" s="10"/>
      <c r="AE9" s="10"/>
      <c r="AF9" s="10"/>
      <c r="AG9" s="10"/>
      <c r="AH9" s="10"/>
      <c r="AI9" s="10"/>
      <c r="AJ9" s="10"/>
      <c r="AK9" s="10"/>
      <c r="AL9" s="10"/>
      <c r="AM9" s="10"/>
      <c r="BL9" s="11"/>
      <c r="CA9" s="11"/>
    </row>
    <row r="10" spans="1:79" s="15" customFormat="1" ht="15.75" customHeight="1" x14ac:dyDescent="0.15">
      <c r="A10" s="25" t="s">
        <v>33</v>
      </c>
      <c r="B10" s="26">
        <f>SUM(C10:S10)</f>
        <v>5849</v>
      </c>
      <c r="C10" s="27">
        <v>1447</v>
      </c>
      <c r="D10" s="27">
        <v>579</v>
      </c>
      <c r="E10" s="28">
        <v>425</v>
      </c>
      <c r="F10" s="28">
        <v>365</v>
      </c>
      <c r="G10" s="28">
        <v>260</v>
      </c>
      <c r="H10" s="28">
        <v>239</v>
      </c>
      <c r="I10" s="28">
        <v>242</v>
      </c>
      <c r="J10" s="28">
        <v>212</v>
      </c>
      <c r="K10" s="28">
        <v>224</v>
      </c>
      <c r="L10" s="28">
        <v>268</v>
      </c>
      <c r="M10" s="28">
        <v>218</v>
      </c>
      <c r="N10" s="28">
        <v>212</v>
      </c>
      <c r="O10" s="28">
        <v>219</v>
      </c>
      <c r="P10" s="28">
        <v>224</v>
      </c>
      <c r="Q10" s="28">
        <v>223</v>
      </c>
      <c r="R10" s="28">
        <v>191</v>
      </c>
      <c r="S10" s="29">
        <v>301</v>
      </c>
      <c r="T10" s="30">
        <v>2919</v>
      </c>
      <c r="U10" s="31">
        <v>2930</v>
      </c>
      <c r="V10" s="32">
        <v>5604</v>
      </c>
      <c r="W10" s="30">
        <v>164</v>
      </c>
      <c r="X10" s="28">
        <v>92</v>
      </c>
      <c r="Y10" s="28">
        <v>149</v>
      </c>
      <c r="Z10" s="31">
        <v>772</v>
      </c>
      <c r="AA10" s="31">
        <v>45</v>
      </c>
      <c r="AB10" s="33" t="str">
        <f>+BP10&amp;BQ10&amp;BR10&amp;BS10</f>
        <v/>
      </c>
      <c r="AE10" s="10"/>
      <c r="AF10" s="10"/>
      <c r="AM10" s="10"/>
      <c r="BL10" s="11"/>
      <c r="BP10" s="34" t="str">
        <f>IF($B10&lt;&gt;($T10+$U10)," El número atenciones según sexo NO puede ser diferente al Total.","")</f>
        <v/>
      </c>
      <c r="BQ10" s="35" t="str">
        <f>IF($B10=0,"",IF($V10="",IF($B10="",""," No olvide escribir la columna Beneficiarios."),""))</f>
        <v/>
      </c>
      <c r="BR10" s="35" t="str">
        <f>IF($B10&lt;$V10," El número de Beneficiarios NO puede ser mayor que el Total.","")</f>
        <v/>
      </c>
      <c r="BS10" s="36" t="s">
        <v>34</v>
      </c>
      <c r="BT10" s="37">
        <f>IF($B10&lt;&gt;($T10+$U10),1,0)</f>
        <v>0</v>
      </c>
      <c r="BU10" s="37">
        <f>IF($B10&lt;$V10,1,0)</f>
        <v>0</v>
      </c>
      <c r="BV10" s="37">
        <f>IF($B10=0,"",IF($V10="",IF($B10="","",1),0))</f>
        <v>0</v>
      </c>
      <c r="BW10" s="37">
        <f>IF(B10=0,"",IF(AND(B10&lt;&gt;0,W10="",X10="",Y10="",Z10=""),1,0))</f>
        <v>0</v>
      </c>
      <c r="BX10" s="38"/>
      <c r="CA10" s="11"/>
    </row>
    <row r="11" spans="1:79" s="15" customFormat="1" ht="21.75" customHeight="1" x14ac:dyDescent="0.15">
      <c r="A11" s="39" t="s">
        <v>35</v>
      </c>
      <c r="B11" s="40">
        <f>SUM(C11:S11)</f>
        <v>578</v>
      </c>
      <c r="C11" s="41"/>
      <c r="D11" s="41">
        <v>1</v>
      </c>
      <c r="E11" s="42">
        <v>6</v>
      </c>
      <c r="F11" s="42">
        <v>91</v>
      </c>
      <c r="G11" s="42">
        <v>141</v>
      </c>
      <c r="H11" s="42">
        <v>126</v>
      </c>
      <c r="I11" s="42">
        <v>90</v>
      </c>
      <c r="J11" s="42">
        <v>60</v>
      </c>
      <c r="K11" s="42">
        <v>25</v>
      </c>
      <c r="L11" s="42">
        <v>18</v>
      </c>
      <c r="M11" s="42">
        <v>7</v>
      </c>
      <c r="N11" s="42">
        <v>8</v>
      </c>
      <c r="O11" s="42">
        <v>3</v>
      </c>
      <c r="P11" s="42"/>
      <c r="Q11" s="42"/>
      <c r="R11" s="42"/>
      <c r="S11" s="43">
        <v>2</v>
      </c>
      <c r="T11" s="44"/>
      <c r="U11" s="45">
        <v>578</v>
      </c>
      <c r="V11" s="46">
        <v>567</v>
      </c>
      <c r="W11" s="47">
        <v>11</v>
      </c>
      <c r="X11" s="42">
        <v>4</v>
      </c>
      <c r="Y11" s="42">
        <v>1</v>
      </c>
      <c r="Z11" s="45">
        <v>76</v>
      </c>
      <c r="AA11" s="45">
        <v>4</v>
      </c>
      <c r="AB11" s="33" t="str">
        <f>+BP11&amp;BQ11&amp;BR11&amp;BS11</f>
        <v/>
      </c>
      <c r="AC11" s="3"/>
      <c r="AD11" s="3"/>
      <c r="AE11" s="10"/>
      <c r="AF11" s="10"/>
      <c r="AM11" s="10"/>
      <c r="BL11" s="11"/>
      <c r="BP11" s="34" t="str">
        <f>IF($B11&lt;&gt;($T11+$U11)," El número atenciones según sexo NO puede ser diferente al Total.","")</f>
        <v/>
      </c>
      <c r="BQ11" s="35" t="str">
        <f>IF($B11=0,"",IF($V11="",IF($B11="",""," No olvide escribir la columna Beneficiarios."),""))</f>
        <v/>
      </c>
      <c r="BR11" s="35" t="str">
        <f>IF($B11&lt;$V11," El número de Beneficiarios NO puede ser mayor que el Total.","")</f>
        <v/>
      </c>
      <c r="BS11" s="36" t="s">
        <v>34</v>
      </c>
      <c r="BT11" s="37">
        <f>IF($B11&lt;&gt;($T11+$U11),1,0)</f>
        <v>0</v>
      </c>
      <c r="BU11" s="37">
        <f>IF($B11&lt;$V11,1,0)</f>
        <v>0</v>
      </c>
      <c r="BV11" s="37">
        <f>IF($B11=0,"",IF($V11="",IF($B11="","",1),0))</f>
        <v>0</v>
      </c>
      <c r="BW11" s="37">
        <f>IF(B11=0,"",IF(AND(B11&lt;&gt;0,W11="",X11="",Y11="",Z11=""),1,0))</f>
        <v>0</v>
      </c>
      <c r="BX11" s="38"/>
      <c r="CA11" s="11"/>
    </row>
    <row r="12" spans="1:79" s="15" customFormat="1" ht="15.75" customHeight="1" x14ac:dyDescent="0.15">
      <c r="A12" s="48" t="s">
        <v>36</v>
      </c>
      <c r="B12" s="49">
        <f>SUM(C12:S12)</f>
        <v>219</v>
      </c>
      <c r="C12" s="50"/>
      <c r="D12" s="50"/>
      <c r="E12" s="51">
        <v>1</v>
      </c>
      <c r="F12" s="51">
        <v>39</v>
      </c>
      <c r="G12" s="51">
        <v>57</v>
      </c>
      <c r="H12" s="51">
        <v>31</v>
      </c>
      <c r="I12" s="51">
        <v>37</v>
      </c>
      <c r="J12" s="51">
        <v>24</v>
      </c>
      <c r="K12" s="51">
        <v>11</v>
      </c>
      <c r="L12" s="51">
        <v>6</v>
      </c>
      <c r="M12" s="51">
        <v>3</v>
      </c>
      <c r="N12" s="51">
        <v>4</v>
      </c>
      <c r="O12" s="51">
        <v>3</v>
      </c>
      <c r="P12" s="51">
        <v>1</v>
      </c>
      <c r="Q12" s="51">
        <v>1</v>
      </c>
      <c r="R12" s="51">
        <v>1</v>
      </c>
      <c r="S12" s="52"/>
      <c r="T12" s="53"/>
      <c r="U12" s="54">
        <v>219</v>
      </c>
      <c r="V12" s="55">
        <v>218</v>
      </c>
      <c r="W12" s="53"/>
      <c r="X12" s="56"/>
      <c r="Y12" s="56"/>
      <c r="Z12" s="57"/>
      <c r="AA12" s="57"/>
      <c r="AB12" s="33" t="str">
        <f>+BP12&amp;BQ12&amp;BR12&amp;BS12</f>
        <v/>
      </c>
      <c r="AC12" s="3"/>
      <c r="AD12" s="3"/>
      <c r="AE12" s="10"/>
      <c r="AF12" s="10"/>
      <c r="AM12" s="10"/>
      <c r="BL12" s="11"/>
      <c r="BP12" s="34" t="str">
        <f>IF($B12&lt;&gt;($T12+$U12)," El número atenciones según sexo NO puede ser diferente al Total.","")</f>
        <v/>
      </c>
      <c r="BQ12" s="35" t="str">
        <f>IF($B12=0,"",IF($V12="",IF($B12="",""," No olvide escribir la columna Beneficiarios."),""))</f>
        <v/>
      </c>
      <c r="BR12" s="35" t="str">
        <f>IF($B12&lt;$V12," El número de Beneficiarios NO puede ser mayor que el Total.","")</f>
        <v/>
      </c>
      <c r="BS12" s="36"/>
      <c r="BT12" s="37">
        <f>IF($B12&lt;&gt;($T12+$U12),1,0)</f>
        <v>0</v>
      </c>
      <c r="BU12" s="37">
        <f>IF($B12&lt;$V12,1,0)</f>
        <v>0</v>
      </c>
      <c r="BV12" s="37">
        <f>IF($B12=0,"",IF($V12="",IF($B12="","",1),0))</f>
        <v>0</v>
      </c>
      <c r="BW12" s="37"/>
      <c r="BX12" s="38"/>
      <c r="CA12" s="11"/>
    </row>
    <row r="13" spans="1:79" s="10" customFormat="1" ht="30" customHeight="1" x14ac:dyDescent="0.2">
      <c r="A13" s="58" t="s">
        <v>37</v>
      </c>
      <c r="B13" s="58"/>
      <c r="C13" s="58"/>
      <c r="D13" s="58"/>
      <c r="E13" s="58"/>
      <c r="F13" s="58"/>
      <c r="G13" s="58"/>
      <c r="H13" s="58"/>
      <c r="I13" s="58"/>
      <c r="J13" s="58"/>
      <c r="K13" s="58"/>
      <c r="L13" s="58"/>
      <c r="M13" s="58"/>
      <c r="N13" s="59"/>
      <c r="O13" s="59"/>
      <c r="P13" s="60"/>
      <c r="Q13" s="60"/>
      <c r="R13" s="60"/>
      <c r="S13" s="60"/>
      <c r="T13" s="9"/>
      <c r="U13" s="9"/>
      <c r="V13" s="9"/>
      <c r="W13" s="9"/>
      <c r="X13" s="9"/>
      <c r="Y13" s="9"/>
      <c r="BL13" s="11"/>
      <c r="CA13" s="11"/>
    </row>
    <row r="14" spans="1:79" s="15" customFormat="1" ht="24" customHeight="1" x14ac:dyDescent="0.15">
      <c r="A14" s="61" t="s">
        <v>38</v>
      </c>
      <c r="B14" s="264" t="s">
        <v>4</v>
      </c>
      <c r="C14" s="16" t="s">
        <v>10</v>
      </c>
      <c r="D14" s="17" t="s">
        <v>11</v>
      </c>
      <c r="E14" s="18" t="s">
        <v>12</v>
      </c>
      <c r="F14" s="18" t="s">
        <v>13</v>
      </c>
      <c r="G14" s="18" t="s">
        <v>14</v>
      </c>
      <c r="H14" s="19" t="s">
        <v>15</v>
      </c>
      <c r="I14" s="19" t="s">
        <v>16</v>
      </c>
      <c r="J14" s="19" t="s">
        <v>17</v>
      </c>
      <c r="K14" s="19" t="s">
        <v>18</v>
      </c>
      <c r="L14" s="19" t="s">
        <v>19</v>
      </c>
      <c r="M14" s="19" t="s">
        <v>20</v>
      </c>
      <c r="N14" s="19" t="s">
        <v>21</v>
      </c>
      <c r="O14" s="19" t="s">
        <v>22</v>
      </c>
      <c r="P14" s="19" t="s">
        <v>23</v>
      </c>
      <c r="Q14" s="19" t="s">
        <v>24</v>
      </c>
      <c r="R14" s="19" t="s">
        <v>25</v>
      </c>
      <c r="S14" s="20" t="s">
        <v>26</v>
      </c>
      <c r="T14" s="9"/>
      <c r="U14" s="9"/>
      <c r="V14" s="9"/>
      <c r="W14" s="9"/>
      <c r="X14" s="9"/>
      <c r="Y14" s="9"/>
      <c r="Z14" s="10"/>
      <c r="AA14" s="10"/>
      <c r="AB14" s="10"/>
      <c r="AC14" s="10"/>
      <c r="AD14" s="10"/>
      <c r="AE14" s="10"/>
      <c r="AL14" s="10"/>
      <c r="BL14" s="11"/>
      <c r="BP14" s="10"/>
      <c r="BQ14" s="10"/>
      <c r="BR14" s="10"/>
      <c r="BS14" s="10"/>
      <c r="BT14" s="10"/>
      <c r="BU14" s="10"/>
      <c r="CA14" s="11"/>
    </row>
    <row r="15" spans="1:79" s="15" customFormat="1" ht="15.75" customHeight="1" x14ac:dyDescent="0.15">
      <c r="A15" s="63" t="s">
        <v>39</v>
      </c>
      <c r="B15" s="26">
        <f t="shared" ref="B15:B21" si="0">SUM(C15:S15)</f>
        <v>16</v>
      </c>
      <c r="C15" s="30"/>
      <c r="D15" s="28"/>
      <c r="E15" s="28"/>
      <c r="F15" s="28"/>
      <c r="G15" s="28"/>
      <c r="H15" s="28">
        <v>2</v>
      </c>
      <c r="I15" s="28">
        <v>1</v>
      </c>
      <c r="J15" s="28"/>
      <c r="K15" s="28"/>
      <c r="L15" s="28"/>
      <c r="M15" s="28">
        <v>3</v>
      </c>
      <c r="N15" s="28">
        <v>1</v>
      </c>
      <c r="O15" s="28">
        <v>2</v>
      </c>
      <c r="P15" s="28">
        <v>1</v>
      </c>
      <c r="Q15" s="28">
        <v>2</v>
      </c>
      <c r="R15" s="28">
        <v>2</v>
      </c>
      <c r="S15" s="31">
        <v>2</v>
      </c>
      <c r="T15" s="9"/>
      <c r="U15" s="9"/>
      <c r="V15" s="9"/>
      <c r="W15" s="9"/>
      <c r="X15" s="9"/>
      <c r="Y15" s="9"/>
      <c r="Z15" s="10"/>
      <c r="AA15" s="10"/>
      <c r="AB15" s="10"/>
      <c r="AC15" s="10"/>
      <c r="AD15" s="10"/>
      <c r="AE15" s="10"/>
      <c r="AL15" s="10"/>
      <c r="BL15" s="11"/>
      <c r="BP15" s="10"/>
      <c r="BQ15" s="34"/>
      <c r="BR15" s="10"/>
      <c r="BS15" s="10"/>
      <c r="BT15" s="37"/>
      <c r="BU15" s="10"/>
      <c r="CA15" s="11"/>
    </row>
    <row r="16" spans="1:79" s="15" customFormat="1" ht="15.75" customHeight="1" x14ac:dyDescent="0.15">
      <c r="A16" s="64" t="s">
        <v>40</v>
      </c>
      <c r="B16" s="65">
        <f t="shared" si="0"/>
        <v>99</v>
      </c>
      <c r="C16" s="66">
        <v>12</v>
      </c>
      <c r="D16" s="67">
        <v>1</v>
      </c>
      <c r="E16" s="67">
        <v>1</v>
      </c>
      <c r="F16" s="67">
        <v>1</v>
      </c>
      <c r="G16" s="67">
        <v>3</v>
      </c>
      <c r="H16" s="67">
        <v>3</v>
      </c>
      <c r="I16" s="67">
        <v>2</v>
      </c>
      <c r="J16" s="67">
        <v>1</v>
      </c>
      <c r="K16" s="67">
        <v>2</v>
      </c>
      <c r="L16" s="67">
        <v>3</v>
      </c>
      <c r="M16" s="67">
        <v>5</v>
      </c>
      <c r="N16" s="67">
        <v>2</v>
      </c>
      <c r="O16" s="67">
        <v>11</v>
      </c>
      <c r="P16" s="67">
        <v>6</v>
      </c>
      <c r="Q16" s="67">
        <v>12</v>
      </c>
      <c r="R16" s="67">
        <v>12</v>
      </c>
      <c r="S16" s="68">
        <v>22</v>
      </c>
      <c r="T16" s="9"/>
      <c r="U16" s="9"/>
      <c r="V16" s="9"/>
      <c r="W16" s="9"/>
      <c r="X16" s="9"/>
      <c r="Y16" s="9"/>
      <c r="Z16" s="10"/>
      <c r="AA16" s="10"/>
      <c r="AB16" s="10"/>
      <c r="AC16" s="10"/>
      <c r="AD16" s="10"/>
      <c r="AE16" s="10"/>
      <c r="AL16" s="10"/>
      <c r="BL16" s="11"/>
      <c r="BP16" s="10"/>
      <c r="BQ16" s="34"/>
      <c r="BR16" s="10"/>
      <c r="BS16" s="10"/>
      <c r="BT16" s="37"/>
      <c r="BU16" s="10"/>
      <c r="CA16" s="11"/>
    </row>
    <row r="17" spans="1:79" s="15" customFormat="1" ht="15.75" customHeight="1" x14ac:dyDescent="0.15">
      <c r="A17" s="64" t="s">
        <v>41</v>
      </c>
      <c r="B17" s="65">
        <f t="shared" si="0"/>
        <v>3477</v>
      </c>
      <c r="C17" s="66">
        <v>800</v>
      </c>
      <c r="D17" s="67">
        <v>198</v>
      </c>
      <c r="E17" s="67">
        <v>137</v>
      </c>
      <c r="F17" s="67">
        <v>193</v>
      </c>
      <c r="G17" s="67">
        <v>159</v>
      </c>
      <c r="H17" s="67">
        <v>152</v>
      </c>
      <c r="I17" s="67">
        <v>174</v>
      </c>
      <c r="J17" s="67">
        <v>132</v>
      </c>
      <c r="K17" s="67">
        <v>140</v>
      </c>
      <c r="L17" s="67">
        <v>183</v>
      </c>
      <c r="M17" s="67">
        <v>150</v>
      </c>
      <c r="N17" s="67">
        <v>144</v>
      </c>
      <c r="O17" s="67">
        <v>154</v>
      </c>
      <c r="P17" s="67">
        <v>174</v>
      </c>
      <c r="Q17" s="67">
        <v>178</v>
      </c>
      <c r="R17" s="67">
        <v>157</v>
      </c>
      <c r="S17" s="68">
        <v>252</v>
      </c>
      <c r="T17" s="9"/>
      <c r="U17" s="9"/>
      <c r="V17" s="9"/>
      <c r="W17" s="9"/>
      <c r="X17" s="9"/>
      <c r="Y17" s="9"/>
      <c r="Z17" s="10"/>
      <c r="AA17" s="10"/>
      <c r="AB17" s="10"/>
      <c r="AC17" s="10"/>
      <c r="AD17" s="10"/>
      <c r="AE17" s="10"/>
      <c r="AL17" s="10"/>
      <c r="BL17" s="11"/>
      <c r="BP17" s="10"/>
      <c r="BQ17" s="34"/>
      <c r="BR17" s="10"/>
      <c r="BS17" s="10"/>
      <c r="BT17" s="37"/>
      <c r="BU17" s="10"/>
      <c r="CA17" s="11"/>
    </row>
    <row r="18" spans="1:79" s="15" customFormat="1" ht="15.75" customHeight="1" x14ac:dyDescent="0.15">
      <c r="A18" s="64" t="s">
        <v>42</v>
      </c>
      <c r="B18" s="65">
        <f t="shared" si="0"/>
        <v>2112</v>
      </c>
      <c r="C18" s="66">
        <v>621</v>
      </c>
      <c r="D18" s="67">
        <v>371</v>
      </c>
      <c r="E18" s="67">
        <v>278</v>
      </c>
      <c r="F18" s="67">
        <v>149</v>
      </c>
      <c r="G18" s="67">
        <v>89</v>
      </c>
      <c r="H18" s="67">
        <v>73</v>
      </c>
      <c r="I18" s="67">
        <v>56</v>
      </c>
      <c r="J18" s="67">
        <v>70</v>
      </c>
      <c r="K18" s="67">
        <v>69</v>
      </c>
      <c r="L18" s="67">
        <v>72</v>
      </c>
      <c r="M18" s="67">
        <v>52</v>
      </c>
      <c r="N18" s="67">
        <v>57</v>
      </c>
      <c r="O18" s="67">
        <v>46</v>
      </c>
      <c r="P18" s="67">
        <v>36</v>
      </c>
      <c r="Q18" s="67">
        <v>29</v>
      </c>
      <c r="R18" s="67">
        <v>19</v>
      </c>
      <c r="S18" s="68">
        <v>25</v>
      </c>
      <c r="T18" s="9"/>
      <c r="U18" s="9"/>
      <c r="V18" s="9"/>
      <c r="W18" s="9"/>
      <c r="X18" s="9"/>
      <c r="Y18" s="9"/>
      <c r="Z18" s="10"/>
      <c r="AA18" s="10"/>
      <c r="AB18" s="10"/>
      <c r="AC18" s="10"/>
      <c r="AD18" s="10"/>
      <c r="AE18" s="10"/>
      <c r="AL18" s="10"/>
      <c r="BL18" s="11"/>
      <c r="BP18" s="10"/>
      <c r="BQ18" s="34"/>
      <c r="BR18" s="10"/>
      <c r="BS18" s="10"/>
      <c r="BT18" s="37"/>
      <c r="BU18" s="10"/>
      <c r="CA18" s="11"/>
    </row>
    <row r="19" spans="1:79" s="15" customFormat="1" ht="15.75" customHeight="1" x14ac:dyDescent="0.15">
      <c r="A19" s="69" t="s">
        <v>43</v>
      </c>
      <c r="B19" s="70">
        <f t="shared" si="0"/>
        <v>144</v>
      </c>
      <c r="C19" s="71">
        <v>14</v>
      </c>
      <c r="D19" s="72">
        <v>9</v>
      </c>
      <c r="E19" s="72">
        <v>9</v>
      </c>
      <c r="F19" s="72">
        <v>22</v>
      </c>
      <c r="G19" s="72">
        <v>9</v>
      </c>
      <c r="H19" s="72">
        <v>9</v>
      </c>
      <c r="I19" s="72">
        <v>8</v>
      </c>
      <c r="J19" s="72">
        <v>9</v>
      </c>
      <c r="K19" s="72">
        <v>13</v>
      </c>
      <c r="L19" s="72">
        <v>10</v>
      </c>
      <c r="M19" s="72">
        <v>8</v>
      </c>
      <c r="N19" s="72">
        <v>8</v>
      </c>
      <c r="O19" s="72">
        <v>6</v>
      </c>
      <c r="P19" s="72">
        <v>7</v>
      </c>
      <c r="Q19" s="72">
        <v>2</v>
      </c>
      <c r="R19" s="72">
        <v>1</v>
      </c>
      <c r="S19" s="73"/>
      <c r="T19" s="9"/>
      <c r="U19" s="9"/>
      <c r="V19" s="9"/>
      <c r="W19" s="9"/>
      <c r="X19" s="9"/>
      <c r="Y19" s="9"/>
      <c r="Z19" s="10"/>
      <c r="AA19" s="10"/>
      <c r="AB19" s="10"/>
      <c r="AC19" s="10"/>
      <c r="AD19" s="10"/>
      <c r="AE19" s="10"/>
      <c r="AL19" s="10"/>
      <c r="BL19" s="11"/>
      <c r="BP19" s="10"/>
      <c r="BQ19" s="34"/>
      <c r="BR19" s="10"/>
      <c r="BS19" s="10"/>
      <c r="BT19" s="37"/>
      <c r="BU19" s="10"/>
      <c r="CA19" s="11"/>
    </row>
    <row r="20" spans="1:79" s="15" customFormat="1" ht="15.75" customHeight="1" x14ac:dyDescent="0.15">
      <c r="A20" s="74" t="s">
        <v>44</v>
      </c>
      <c r="B20" s="49">
        <f t="shared" si="0"/>
        <v>1</v>
      </c>
      <c r="C20" s="75"/>
      <c r="D20" s="51"/>
      <c r="E20" s="51"/>
      <c r="F20" s="51"/>
      <c r="G20" s="51"/>
      <c r="H20" s="51"/>
      <c r="I20" s="51">
        <v>1</v>
      </c>
      <c r="J20" s="51"/>
      <c r="K20" s="51"/>
      <c r="L20" s="51"/>
      <c r="M20" s="51"/>
      <c r="N20" s="51"/>
      <c r="O20" s="51"/>
      <c r="P20" s="51"/>
      <c r="Q20" s="51"/>
      <c r="R20" s="51"/>
      <c r="S20" s="54"/>
      <c r="T20" s="9"/>
      <c r="U20" s="9"/>
      <c r="V20" s="9"/>
      <c r="W20" s="9"/>
      <c r="X20" s="9"/>
      <c r="Y20" s="9"/>
      <c r="Z20" s="10"/>
      <c r="AA20" s="10"/>
      <c r="AB20" s="10"/>
      <c r="AC20" s="10"/>
      <c r="AD20" s="10"/>
      <c r="AE20" s="10"/>
      <c r="AL20" s="10"/>
      <c r="BL20" s="11"/>
      <c r="BP20" s="10"/>
      <c r="BQ20" s="34"/>
      <c r="BR20" s="10"/>
      <c r="BS20" s="10"/>
      <c r="BT20" s="37"/>
      <c r="BU20" s="10"/>
      <c r="CA20" s="11"/>
    </row>
    <row r="21" spans="1:79" s="15" customFormat="1" ht="15.75" customHeight="1" x14ac:dyDescent="0.15">
      <c r="A21" s="76" t="s">
        <v>45</v>
      </c>
      <c r="B21" s="77">
        <f t="shared" si="0"/>
        <v>5849</v>
      </c>
      <c r="C21" s="78">
        <f>SUM(C15:C20)</f>
        <v>1447</v>
      </c>
      <c r="D21" s="79">
        <f>SUM(D15:D20)</f>
        <v>579</v>
      </c>
      <c r="E21" s="79">
        <f>SUM(E15:E20)</f>
        <v>425</v>
      </c>
      <c r="F21" s="79">
        <f t="shared" ref="F21:S21" si="1">SUM(F15:F20)</f>
        <v>365</v>
      </c>
      <c r="G21" s="79">
        <f t="shared" si="1"/>
        <v>260</v>
      </c>
      <c r="H21" s="79">
        <f t="shared" si="1"/>
        <v>239</v>
      </c>
      <c r="I21" s="79">
        <f t="shared" si="1"/>
        <v>242</v>
      </c>
      <c r="J21" s="79">
        <f t="shared" si="1"/>
        <v>212</v>
      </c>
      <c r="K21" s="79">
        <f t="shared" si="1"/>
        <v>224</v>
      </c>
      <c r="L21" s="79">
        <f t="shared" si="1"/>
        <v>268</v>
      </c>
      <c r="M21" s="79">
        <f t="shared" si="1"/>
        <v>218</v>
      </c>
      <c r="N21" s="79">
        <f t="shared" si="1"/>
        <v>212</v>
      </c>
      <c r="O21" s="79">
        <f t="shared" si="1"/>
        <v>219</v>
      </c>
      <c r="P21" s="79">
        <f t="shared" si="1"/>
        <v>224</v>
      </c>
      <c r="Q21" s="79">
        <f t="shared" si="1"/>
        <v>223</v>
      </c>
      <c r="R21" s="79">
        <f t="shared" si="1"/>
        <v>191</v>
      </c>
      <c r="S21" s="80">
        <f t="shared" si="1"/>
        <v>301</v>
      </c>
      <c r="T21" s="81" t="str">
        <f>+BQ21&amp;BP21</f>
        <v/>
      </c>
      <c r="U21" s="9"/>
      <c r="V21" s="9"/>
      <c r="W21" s="9"/>
      <c r="Y21" s="9"/>
      <c r="Z21" s="10"/>
      <c r="AA21" s="10"/>
      <c r="AB21" s="3"/>
      <c r="AC21" s="10"/>
      <c r="AD21" s="10"/>
      <c r="AE21" s="10"/>
      <c r="AL21" s="10"/>
      <c r="BL21" s="11"/>
      <c r="BP21" s="34" t="str">
        <f>+IF(B21=SUM(C10:S10),"","El Total de la sección A.2  DEBE ser coincidente con Atención Médica informada en sección A.1 :    "&amp;SUM(C10:S10)&amp;""&amp;"  ("&amp;C10&amp;"+"&amp;D10&amp;"+"&amp;E10&amp;"+"&amp;F10&amp;"+"&amp;G10&amp;"+"&amp;H10&amp;"+"&amp;I10&amp;"+"&amp;J10&amp;"+"&amp;K10&amp;"+"&amp;L10&amp;"+"&amp;M10&amp;"+"&amp;N10&amp;"+"&amp;O10&amp;"+"&amp;P10&amp;"+"&amp;Q10&amp;"+"&amp;R10&amp;"+"&amp;S10&amp;")"&amp;"    EN SECCIÓN A.2   INFORMA :    "&amp;" "&amp;B21)</f>
        <v/>
      </c>
      <c r="BQ21" s="34" t="str">
        <f>IF($B21&lt;&gt;SUM($C21:$S21),"NO ALTERE LAS FÓRMULAS, la suma de las edades NO es igual al Total. ","")</f>
        <v/>
      </c>
      <c r="BR21" s="38"/>
      <c r="BS21" s="38"/>
      <c r="BT21" s="37">
        <f>IF($B21&lt;&gt;SUM($C10:$S10),1,0)</f>
        <v>0</v>
      </c>
      <c r="BU21" s="37">
        <f>IF(B21&lt;&gt;SUM(C21:S21),1,0)</f>
        <v>0</v>
      </c>
      <c r="CA21" s="11"/>
    </row>
    <row r="22" spans="1:79" s="10" customFormat="1" ht="30" customHeight="1" x14ac:dyDescent="0.2">
      <c r="A22" s="12" t="s">
        <v>46</v>
      </c>
      <c r="B22" s="12"/>
      <c r="C22" s="12"/>
      <c r="D22" s="12"/>
      <c r="E22" s="12"/>
      <c r="F22" s="12"/>
      <c r="G22" s="12"/>
      <c r="H22" s="12"/>
      <c r="I22" s="12"/>
      <c r="J22" s="12"/>
      <c r="K22" s="12"/>
      <c r="L22" s="12"/>
      <c r="M22" s="12"/>
      <c r="N22" s="3"/>
      <c r="O22" s="3"/>
      <c r="P22" s="3"/>
      <c r="Q22" s="3"/>
      <c r="R22" s="3"/>
      <c r="S22" s="3"/>
      <c r="T22" s="9"/>
      <c r="U22" s="9"/>
      <c r="V22" s="9"/>
      <c r="W22" s="9"/>
      <c r="X22" s="9"/>
      <c r="Y22" s="9"/>
      <c r="BL22" s="11"/>
      <c r="CA22" s="11"/>
    </row>
    <row r="23" spans="1:79" s="15" customFormat="1" ht="29.25" customHeight="1" x14ac:dyDescent="0.15">
      <c r="A23" s="299" t="s">
        <v>47</v>
      </c>
      <c r="B23" s="299" t="s">
        <v>4</v>
      </c>
      <c r="C23" s="302" t="s">
        <v>5</v>
      </c>
      <c r="D23" s="302"/>
      <c r="E23" s="302"/>
      <c r="F23" s="302"/>
      <c r="G23" s="302"/>
      <c r="H23" s="302"/>
      <c r="I23" s="302"/>
      <c r="J23" s="302"/>
      <c r="K23" s="302"/>
      <c r="L23" s="302"/>
      <c r="M23" s="302"/>
      <c r="N23" s="302"/>
      <c r="O23" s="302"/>
      <c r="P23" s="302"/>
      <c r="Q23" s="302"/>
      <c r="R23" s="302"/>
      <c r="S23" s="303"/>
      <c r="T23" s="302" t="s">
        <v>6</v>
      </c>
      <c r="U23" s="303"/>
      <c r="V23" s="299" t="s">
        <v>48</v>
      </c>
      <c r="W23" s="301" t="s">
        <v>49</v>
      </c>
      <c r="X23" s="302"/>
      <c r="Y23" s="303"/>
      <c r="Z23" s="10"/>
      <c r="AA23" s="10"/>
      <c r="AB23" s="10"/>
      <c r="AC23" s="10"/>
      <c r="AD23" s="10"/>
      <c r="AE23" s="10"/>
      <c r="AL23" s="10"/>
      <c r="BL23" s="11"/>
      <c r="BP23" s="10"/>
      <c r="BQ23" s="10"/>
      <c r="BR23" s="10"/>
      <c r="BS23" s="10"/>
      <c r="BT23" s="10"/>
      <c r="BU23" s="10"/>
      <c r="CA23" s="11"/>
    </row>
    <row r="24" spans="1:79" s="15" customFormat="1" ht="33.75" customHeight="1" x14ac:dyDescent="0.15">
      <c r="A24" s="300"/>
      <c r="B24" s="300"/>
      <c r="C24" s="16" t="s">
        <v>10</v>
      </c>
      <c r="D24" s="17" t="s">
        <v>11</v>
      </c>
      <c r="E24" s="18" t="s">
        <v>12</v>
      </c>
      <c r="F24" s="18" t="s">
        <v>13</v>
      </c>
      <c r="G24" s="18" t="s">
        <v>14</v>
      </c>
      <c r="H24" s="19" t="s">
        <v>15</v>
      </c>
      <c r="I24" s="19" t="s">
        <v>16</v>
      </c>
      <c r="J24" s="19" t="s">
        <v>17</v>
      </c>
      <c r="K24" s="19" t="s">
        <v>18</v>
      </c>
      <c r="L24" s="19" t="s">
        <v>19</v>
      </c>
      <c r="M24" s="19" t="s">
        <v>20</v>
      </c>
      <c r="N24" s="19" t="s">
        <v>21</v>
      </c>
      <c r="O24" s="19" t="s">
        <v>22</v>
      </c>
      <c r="P24" s="19" t="s">
        <v>23</v>
      </c>
      <c r="Q24" s="19" t="s">
        <v>24</v>
      </c>
      <c r="R24" s="19" t="s">
        <v>25</v>
      </c>
      <c r="S24" s="20" t="s">
        <v>26</v>
      </c>
      <c r="T24" s="21" t="s">
        <v>27</v>
      </c>
      <c r="U24" s="22" t="s">
        <v>28</v>
      </c>
      <c r="V24" s="300"/>
      <c r="W24" s="23" t="s">
        <v>29</v>
      </c>
      <c r="X24" s="24" t="s">
        <v>50</v>
      </c>
      <c r="Y24" s="22" t="s">
        <v>51</v>
      </c>
      <c r="Z24" s="10"/>
      <c r="AA24" s="10"/>
      <c r="AB24" s="10"/>
      <c r="AC24" s="10"/>
      <c r="AD24" s="10"/>
      <c r="AE24" s="10"/>
      <c r="AL24" s="10"/>
      <c r="BL24" s="11"/>
      <c r="BP24" s="10"/>
      <c r="BQ24" s="10"/>
      <c r="BR24" s="10"/>
      <c r="BS24" s="10"/>
      <c r="BT24" s="10"/>
      <c r="BU24" s="10"/>
      <c r="CA24" s="11"/>
    </row>
    <row r="25" spans="1:79" s="15" customFormat="1" ht="15.75" customHeight="1" x14ac:dyDescent="0.15">
      <c r="A25" s="82" t="s">
        <v>52</v>
      </c>
      <c r="B25" s="83">
        <f>SUM(C25:S25)</f>
        <v>0</v>
      </c>
      <c r="C25" s="30"/>
      <c r="D25" s="27"/>
      <c r="E25" s="28"/>
      <c r="F25" s="28"/>
      <c r="G25" s="28"/>
      <c r="H25" s="29"/>
      <c r="I25" s="29"/>
      <c r="J25" s="29"/>
      <c r="K25" s="29"/>
      <c r="L25" s="29"/>
      <c r="M25" s="29"/>
      <c r="N25" s="29"/>
      <c r="O25" s="29"/>
      <c r="P25" s="29"/>
      <c r="Q25" s="29"/>
      <c r="R25" s="29"/>
      <c r="S25" s="31"/>
      <c r="T25" s="30"/>
      <c r="U25" s="28"/>
      <c r="V25" s="84"/>
      <c r="W25" s="30"/>
      <c r="X25" s="28"/>
      <c r="Y25" s="31"/>
      <c r="Z25" s="33" t="str">
        <f>+BP25&amp;BQ25&amp;BR25&amp;BS25</f>
        <v/>
      </c>
      <c r="AA25" s="85"/>
      <c r="AD25" s="10"/>
      <c r="AE25" s="10"/>
      <c r="AL25" s="10"/>
      <c r="BL25" s="11"/>
      <c r="BP25" s="34" t="str">
        <f>IF($B25&lt;&gt;($T25+$U25)," El número atenciones según sexo NO puede ser diferente al Total.","")</f>
        <v/>
      </c>
      <c r="BQ25" s="34" t="str">
        <f>IF($B25=0,"",IF($V25="",IF($B25="",""," No olvide escribir la columna Beneficiarios."),""))</f>
        <v/>
      </c>
      <c r="BR25" s="34" t="str">
        <f>IF($B25&lt;$V25," El número de Beneficiarios NO puede ser mayor que el Total.","")</f>
        <v/>
      </c>
      <c r="BS25" s="34" t="str">
        <f>IF($B25&lt;&gt;SUM($C25:$S25),"NO ALTERE LAS FÓRMULAS, la suma de las edades NO es igual al Total. ","")</f>
        <v/>
      </c>
      <c r="BT25" s="37">
        <f>IF($B25&lt;&gt;($T25+$U25),1,0)</f>
        <v>0</v>
      </c>
      <c r="BU25" s="37">
        <f>IF($B25&lt;$V25,1,0)</f>
        <v>0</v>
      </c>
      <c r="BV25" s="37" t="str">
        <f>IF($B25=0,"",IF($V25="",IF($B25="","",1),0))</f>
        <v/>
      </c>
      <c r="BW25" s="37">
        <f>IF($B25&lt;&gt;SUM($C25:$S25),1,0)</f>
        <v>0</v>
      </c>
      <c r="CA25" s="11"/>
    </row>
    <row r="26" spans="1:79" s="15" customFormat="1" ht="15.75" customHeight="1" x14ac:dyDescent="0.15">
      <c r="A26" s="86" t="s">
        <v>53</v>
      </c>
      <c r="B26" s="87">
        <f>SUM(C26:S26)</f>
        <v>0</v>
      </c>
      <c r="C26" s="75"/>
      <c r="D26" s="50"/>
      <c r="E26" s="51"/>
      <c r="F26" s="51"/>
      <c r="G26" s="51"/>
      <c r="H26" s="52"/>
      <c r="I26" s="52"/>
      <c r="J26" s="52"/>
      <c r="K26" s="52"/>
      <c r="L26" s="52"/>
      <c r="M26" s="52"/>
      <c r="N26" s="52"/>
      <c r="O26" s="52"/>
      <c r="P26" s="52"/>
      <c r="Q26" s="52"/>
      <c r="R26" s="52"/>
      <c r="S26" s="54"/>
      <c r="T26" s="75"/>
      <c r="U26" s="51"/>
      <c r="V26" s="88"/>
      <c r="W26" s="75"/>
      <c r="X26" s="51"/>
      <c r="Y26" s="54"/>
      <c r="Z26" s="33" t="str">
        <f>+BP26&amp;BQ26&amp;BR26&amp;BS26</f>
        <v/>
      </c>
      <c r="AA26" s="85"/>
      <c r="AB26" s="3"/>
      <c r="AC26" s="3"/>
      <c r="AD26" s="10"/>
      <c r="AE26" s="10"/>
      <c r="AL26" s="10"/>
      <c r="BL26" s="11"/>
      <c r="BP26" s="34" t="str">
        <f>IF($B26&lt;&gt;($T26+$U26)," El número atenciones según sexo NO puede ser diferente al Total.","")</f>
        <v/>
      </c>
      <c r="BQ26" s="34" t="str">
        <f>IF($B26=0,"",IF($V26="",IF($B26="",""," No olvide escribir la columna Beneficiarios."),""))</f>
        <v/>
      </c>
      <c r="BR26" s="34" t="str">
        <f>IF($B26&lt;$V26," El número de Beneficiarios NO puede ser mayor que el Total.","")</f>
        <v/>
      </c>
      <c r="BS26" s="34" t="str">
        <f>IF($B26&lt;&gt;SUM($C26:$S26),"NO ALTERE LAS FÓRMULAS, la suma de las edades NO es igual al Total. ","")</f>
        <v/>
      </c>
      <c r="BT26" s="37">
        <f>IF($B26&lt;&gt;($T26+$U26),1,0)</f>
        <v>0</v>
      </c>
      <c r="BU26" s="37">
        <f>IF($B26&lt;$V26,1,0)</f>
        <v>0</v>
      </c>
      <c r="BV26" s="37" t="str">
        <f>IF($B26=0,"",IF($V26="",IF($B26="","",1),0))</f>
        <v/>
      </c>
      <c r="BW26" s="37">
        <f>IF($B26&lt;&gt;SUM($C26:$S26),1,0)</f>
        <v>0</v>
      </c>
      <c r="CA26" s="11"/>
    </row>
    <row r="27" spans="1:79" s="10" customFormat="1" ht="30" customHeight="1" x14ac:dyDescent="0.2">
      <c r="A27" s="58" t="s">
        <v>54</v>
      </c>
      <c r="B27" s="58"/>
      <c r="C27" s="58"/>
      <c r="D27" s="58"/>
      <c r="E27" s="58"/>
      <c r="F27" s="58"/>
      <c r="G27" s="58"/>
      <c r="H27" s="58"/>
      <c r="I27" s="89"/>
      <c r="J27" s="89"/>
      <c r="K27" s="89"/>
      <c r="L27" s="89"/>
      <c r="M27" s="89"/>
      <c r="N27" s="89"/>
      <c r="O27" s="89"/>
      <c r="P27" s="60"/>
      <c r="Q27" s="60"/>
      <c r="R27" s="60"/>
      <c r="S27" s="60"/>
      <c r="T27" s="9"/>
      <c r="U27" s="9"/>
      <c r="V27" s="9"/>
      <c r="W27" s="9"/>
      <c r="X27" s="9"/>
      <c r="Y27" s="9"/>
      <c r="BL27" s="11"/>
      <c r="CA27" s="11"/>
    </row>
    <row r="28" spans="1:79" s="15" customFormat="1" ht="33" customHeight="1" x14ac:dyDescent="0.15">
      <c r="A28" s="61" t="s">
        <v>55</v>
      </c>
      <c r="B28" s="264" t="s">
        <v>4</v>
      </c>
      <c r="C28" s="264" t="s">
        <v>56</v>
      </c>
      <c r="D28" s="264" t="s">
        <v>57</v>
      </c>
      <c r="E28" s="264" t="s">
        <v>58</v>
      </c>
      <c r="F28" s="90"/>
      <c r="G28" s="2"/>
      <c r="H28" s="2"/>
      <c r="I28" s="2"/>
      <c r="J28" s="2"/>
      <c r="K28" s="2"/>
      <c r="L28" s="2"/>
      <c r="M28" s="2"/>
      <c r="N28" s="91" t="s">
        <v>59</v>
      </c>
      <c r="O28" s="2"/>
      <c r="P28" s="2"/>
      <c r="Q28" s="2"/>
      <c r="R28" s="9"/>
      <c r="S28" s="9"/>
      <c r="T28" s="9"/>
      <c r="U28" s="9"/>
      <c r="V28" s="9"/>
      <c r="W28" s="9"/>
      <c r="X28" s="10"/>
      <c r="Y28" s="10"/>
      <c r="Z28" s="10"/>
      <c r="AA28" s="10"/>
      <c r="AB28" s="10"/>
      <c r="AC28" s="10"/>
      <c r="AJ28" s="10"/>
      <c r="BL28" s="11"/>
      <c r="BN28" s="10"/>
      <c r="BO28" s="10"/>
      <c r="BP28" s="10"/>
      <c r="BQ28" s="10"/>
      <c r="BR28" s="10"/>
      <c r="BS28" s="10"/>
      <c r="BT28" s="10"/>
      <c r="BU28" s="10"/>
      <c r="CA28" s="11"/>
    </row>
    <row r="29" spans="1:79" s="15" customFormat="1" ht="15.75" customHeight="1" x14ac:dyDescent="0.15">
      <c r="A29" s="92" t="s">
        <v>60</v>
      </c>
      <c r="B29" s="93">
        <f>SUM(C29:E29)</f>
        <v>0</v>
      </c>
      <c r="C29" s="84"/>
      <c r="D29" s="84"/>
      <c r="E29" s="84"/>
      <c r="F29" s="2"/>
      <c r="G29" s="2"/>
      <c r="H29" s="3"/>
      <c r="I29" s="3"/>
      <c r="J29" s="3"/>
      <c r="K29" s="3"/>
      <c r="L29" s="3"/>
      <c r="M29" s="3"/>
      <c r="N29" s="3"/>
      <c r="O29" s="3"/>
      <c r="P29" s="3"/>
      <c r="Q29" s="3"/>
      <c r="R29" s="9"/>
      <c r="S29" s="9"/>
      <c r="T29" s="9"/>
      <c r="U29" s="9"/>
      <c r="V29" s="9"/>
      <c r="W29" s="9"/>
      <c r="X29" s="10"/>
      <c r="Y29" s="10"/>
      <c r="Z29" s="10"/>
      <c r="AA29" s="10"/>
      <c r="AB29" s="10"/>
      <c r="AC29" s="10"/>
      <c r="AJ29" s="10"/>
      <c r="BL29" s="11"/>
      <c r="BO29" s="10"/>
      <c r="BP29" s="34"/>
      <c r="BQ29" s="10"/>
      <c r="BR29" s="10"/>
      <c r="BS29" s="10"/>
      <c r="BT29" s="37"/>
      <c r="BU29" s="10"/>
      <c r="CA29" s="11"/>
    </row>
    <row r="30" spans="1:79" s="15" customFormat="1" ht="15.75" customHeight="1" x14ac:dyDescent="0.15">
      <c r="A30" s="94" t="s">
        <v>61</v>
      </c>
      <c r="B30" s="95">
        <f t="shared" ref="B30:B41" si="2">SUM(C30:E30)</f>
        <v>0</v>
      </c>
      <c r="C30" s="96"/>
      <c r="D30" s="96"/>
      <c r="E30" s="96"/>
      <c r="F30" s="2"/>
      <c r="G30" s="2"/>
      <c r="H30" s="3"/>
      <c r="I30" s="3"/>
      <c r="J30" s="3"/>
      <c r="K30" s="3"/>
      <c r="L30" s="3"/>
      <c r="M30" s="3"/>
      <c r="N30" s="3"/>
      <c r="O30" s="3"/>
      <c r="P30" s="3"/>
      <c r="Q30" s="3"/>
      <c r="R30" s="9"/>
      <c r="S30" s="9"/>
      <c r="T30" s="9"/>
      <c r="U30" s="9"/>
      <c r="V30" s="9"/>
      <c r="W30" s="9"/>
      <c r="X30" s="10"/>
      <c r="Y30" s="10"/>
      <c r="Z30" s="10"/>
      <c r="AA30" s="10"/>
      <c r="AB30" s="10"/>
      <c r="AC30" s="10"/>
      <c r="AJ30" s="10"/>
      <c r="BL30" s="11"/>
      <c r="BO30" s="10"/>
      <c r="BP30" s="34"/>
      <c r="BQ30" s="10"/>
      <c r="BR30" s="10"/>
      <c r="BS30" s="10"/>
      <c r="BT30" s="37"/>
      <c r="BU30" s="10"/>
      <c r="CA30" s="11"/>
    </row>
    <row r="31" spans="1:79" s="15" customFormat="1" ht="15.75" customHeight="1" x14ac:dyDescent="0.15">
      <c r="A31" s="94" t="s">
        <v>62</v>
      </c>
      <c r="B31" s="95">
        <f t="shared" si="2"/>
        <v>0</v>
      </c>
      <c r="C31" s="96"/>
      <c r="D31" s="96"/>
      <c r="E31" s="96"/>
      <c r="F31" s="2"/>
      <c r="G31" s="2"/>
      <c r="H31" s="3"/>
      <c r="I31" s="3"/>
      <c r="J31" s="3"/>
      <c r="K31" s="3"/>
      <c r="L31" s="3"/>
      <c r="M31" s="3"/>
      <c r="N31" s="3"/>
      <c r="O31" s="3"/>
      <c r="P31" s="3"/>
      <c r="Q31" s="3"/>
      <c r="R31" s="9"/>
      <c r="S31" s="9"/>
      <c r="T31" s="9"/>
      <c r="U31" s="9"/>
      <c r="V31" s="9"/>
      <c r="W31" s="9"/>
      <c r="X31" s="10"/>
      <c r="Y31" s="10"/>
      <c r="Z31" s="10"/>
      <c r="AA31" s="10"/>
      <c r="AB31" s="10"/>
      <c r="AC31" s="10"/>
      <c r="AJ31" s="10"/>
      <c r="BL31" s="11"/>
      <c r="BO31" s="10"/>
      <c r="BP31" s="34"/>
      <c r="BQ31" s="10"/>
      <c r="BR31" s="10"/>
      <c r="BS31" s="10"/>
      <c r="BT31" s="37"/>
      <c r="BU31" s="10"/>
      <c r="CA31" s="11"/>
    </row>
    <row r="32" spans="1:79" s="15" customFormat="1" ht="15.75" customHeight="1" x14ac:dyDescent="0.15">
      <c r="A32" s="94" t="s">
        <v>63</v>
      </c>
      <c r="B32" s="95">
        <f t="shared" si="2"/>
        <v>0</v>
      </c>
      <c r="C32" s="96"/>
      <c r="D32" s="96"/>
      <c r="E32" s="96"/>
      <c r="F32" s="2"/>
      <c r="G32" s="2"/>
      <c r="H32" s="3"/>
      <c r="I32" s="3"/>
      <c r="J32" s="3"/>
      <c r="K32" s="3"/>
      <c r="L32" s="3"/>
      <c r="M32" s="3"/>
      <c r="N32" s="3"/>
      <c r="O32" s="3"/>
      <c r="P32" s="3"/>
      <c r="Q32" s="3"/>
      <c r="R32" s="9"/>
      <c r="S32" s="9"/>
      <c r="T32" s="9"/>
      <c r="U32" s="9"/>
      <c r="V32" s="9"/>
      <c r="W32" s="9"/>
      <c r="X32" s="10"/>
      <c r="Y32" s="10"/>
      <c r="Z32" s="10"/>
      <c r="AA32" s="10"/>
      <c r="AB32" s="10"/>
      <c r="AC32" s="10"/>
      <c r="AJ32" s="10"/>
      <c r="BL32" s="11"/>
      <c r="BO32" s="10"/>
      <c r="BP32" s="34"/>
      <c r="BQ32" s="10"/>
      <c r="BR32" s="10"/>
      <c r="BS32" s="10"/>
      <c r="BT32" s="37"/>
      <c r="BU32" s="10"/>
      <c r="CA32" s="11"/>
    </row>
    <row r="33" spans="1:79" s="15" customFormat="1" ht="15.75" customHeight="1" x14ac:dyDescent="0.15">
      <c r="A33" s="94" t="s">
        <v>64</v>
      </c>
      <c r="B33" s="95">
        <f t="shared" si="2"/>
        <v>0</v>
      </c>
      <c r="C33" s="96"/>
      <c r="D33" s="96"/>
      <c r="E33" s="96"/>
      <c r="F33" s="2"/>
      <c r="G33" s="2"/>
      <c r="H33" s="3"/>
      <c r="I33" s="3"/>
      <c r="J33" s="3"/>
      <c r="K33" s="3"/>
      <c r="L33" s="3"/>
      <c r="M33" s="3"/>
      <c r="N33" s="3"/>
      <c r="O33" s="3"/>
      <c r="P33" s="3"/>
      <c r="Q33" s="3"/>
      <c r="R33" s="9"/>
      <c r="S33" s="9"/>
      <c r="T33" s="9"/>
      <c r="U33" s="9"/>
      <c r="V33" s="9"/>
      <c r="W33" s="9"/>
      <c r="X33" s="10"/>
      <c r="Y33" s="10"/>
      <c r="Z33" s="10"/>
      <c r="AA33" s="10"/>
      <c r="AB33" s="10"/>
      <c r="AC33" s="10"/>
      <c r="AJ33" s="10"/>
      <c r="BL33" s="11"/>
      <c r="BO33" s="10"/>
      <c r="BP33" s="34"/>
      <c r="BQ33" s="10"/>
      <c r="BR33" s="10"/>
      <c r="BS33" s="10"/>
      <c r="BT33" s="37"/>
      <c r="BU33" s="10"/>
      <c r="CA33" s="11"/>
    </row>
    <row r="34" spans="1:79" s="15" customFormat="1" ht="15.75" customHeight="1" x14ac:dyDescent="0.15">
      <c r="A34" s="94" t="s">
        <v>65</v>
      </c>
      <c r="B34" s="95">
        <f t="shared" si="2"/>
        <v>0</v>
      </c>
      <c r="C34" s="96"/>
      <c r="D34" s="96"/>
      <c r="E34" s="96"/>
      <c r="F34" s="2"/>
      <c r="G34" s="2"/>
      <c r="H34" s="3"/>
      <c r="I34" s="3"/>
      <c r="J34" s="3"/>
      <c r="K34" s="3"/>
      <c r="L34" s="3"/>
      <c r="M34" s="3"/>
      <c r="N34" s="3"/>
      <c r="O34" s="3"/>
      <c r="P34" s="3"/>
      <c r="Q34" s="3"/>
      <c r="R34" s="9"/>
      <c r="S34" s="9"/>
      <c r="T34" s="9"/>
      <c r="U34" s="9"/>
      <c r="V34" s="9"/>
      <c r="W34" s="9"/>
      <c r="X34" s="10"/>
      <c r="Y34" s="10"/>
      <c r="Z34" s="10"/>
      <c r="AA34" s="10"/>
      <c r="AB34" s="10"/>
      <c r="AC34" s="10"/>
      <c r="AJ34" s="10"/>
      <c r="BL34" s="11"/>
      <c r="BO34" s="10"/>
      <c r="BP34" s="34"/>
      <c r="BQ34" s="10"/>
      <c r="BR34" s="10"/>
      <c r="BS34" s="10"/>
      <c r="BT34" s="37"/>
      <c r="BU34" s="10"/>
      <c r="CA34" s="11"/>
    </row>
    <row r="35" spans="1:79" s="15" customFormat="1" ht="15.75" customHeight="1" x14ac:dyDescent="0.15">
      <c r="A35" s="94" t="s">
        <v>66</v>
      </c>
      <c r="B35" s="95">
        <f t="shared" si="2"/>
        <v>0</v>
      </c>
      <c r="C35" s="96"/>
      <c r="D35" s="96"/>
      <c r="E35" s="96"/>
      <c r="F35" s="2"/>
      <c r="G35" s="2"/>
      <c r="H35" s="3"/>
      <c r="I35" s="3"/>
      <c r="J35" s="3"/>
      <c r="K35" s="3"/>
      <c r="L35" s="3"/>
      <c r="M35" s="3"/>
      <c r="N35" s="3"/>
      <c r="O35" s="3"/>
      <c r="P35" s="3"/>
      <c r="Q35" s="3"/>
      <c r="R35" s="9"/>
      <c r="S35" s="9"/>
      <c r="T35" s="9"/>
      <c r="U35" s="9"/>
      <c r="V35" s="9"/>
      <c r="W35" s="9"/>
      <c r="X35" s="10"/>
      <c r="Y35" s="10"/>
      <c r="Z35" s="10"/>
      <c r="AA35" s="10"/>
      <c r="AB35" s="10"/>
      <c r="AC35" s="10"/>
      <c r="AJ35" s="10"/>
      <c r="BL35" s="11"/>
      <c r="BO35" s="10"/>
      <c r="BP35" s="34"/>
      <c r="BQ35" s="10"/>
      <c r="BR35" s="10"/>
      <c r="BS35" s="10"/>
      <c r="BT35" s="37"/>
      <c r="BU35" s="10"/>
      <c r="BV35" s="10"/>
      <c r="BW35" s="10"/>
      <c r="CA35" s="11"/>
    </row>
    <row r="36" spans="1:79" s="15" customFormat="1" ht="15.75" customHeight="1" x14ac:dyDescent="0.15">
      <c r="A36" s="94" t="s">
        <v>67</v>
      </c>
      <c r="B36" s="95">
        <f t="shared" si="2"/>
        <v>0</v>
      </c>
      <c r="C36" s="96"/>
      <c r="D36" s="96"/>
      <c r="E36" s="96"/>
      <c r="F36" s="2"/>
      <c r="G36" s="2"/>
      <c r="H36" s="3"/>
      <c r="I36" s="3"/>
      <c r="J36" s="3"/>
      <c r="K36" s="3"/>
      <c r="L36" s="3"/>
      <c r="M36" s="3"/>
      <c r="N36" s="3"/>
      <c r="O36" s="3"/>
      <c r="P36" s="3"/>
      <c r="Q36" s="3"/>
      <c r="R36" s="9"/>
      <c r="S36" s="9"/>
      <c r="T36" s="9"/>
      <c r="U36" s="9"/>
      <c r="V36" s="9"/>
      <c r="W36" s="9"/>
      <c r="X36" s="10"/>
      <c r="Y36" s="10"/>
      <c r="Z36" s="10"/>
      <c r="AA36" s="10"/>
      <c r="AB36" s="10"/>
      <c r="AC36" s="10"/>
      <c r="AJ36" s="10"/>
      <c r="BL36" s="11"/>
      <c r="BO36" s="10"/>
      <c r="BP36" s="34"/>
      <c r="BQ36" s="10"/>
      <c r="BR36" s="10"/>
      <c r="BS36" s="10"/>
      <c r="BT36" s="37"/>
      <c r="BU36" s="10"/>
      <c r="CA36" s="11"/>
    </row>
    <row r="37" spans="1:79" s="15" customFormat="1" ht="15.75" customHeight="1" x14ac:dyDescent="0.15">
      <c r="A37" s="94" t="s">
        <v>68</v>
      </c>
      <c r="B37" s="95">
        <f t="shared" si="2"/>
        <v>0</v>
      </c>
      <c r="C37" s="96"/>
      <c r="D37" s="96"/>
      <c r="E37" s="96"/>
      <c r="F37" s="2"/>
      <c r="G37" s="97"/>
      <c r="H37" s="97"/>
      <c r="I37" s="3"/>
      <c r="J37" s="3"/>
      <c r="K37" s="3"/>
      <c r="L37" s="3"/>
      <c r="M37" s="3"/>
      <c r="N37" s="3"/>
      <c r="O37" s="3"/>
      <c r="P37" s="3"/>
      <c r="Q37" s="3"/>
      <c r="R37" s="9"/>
      <c r="S37" s="9"/>
      <c r="T37" s="9"/>
      <c r="U37" s="9"/>
      <c r="V37" s="9"/>
      <c r="W37" s="9"/>
      <c r="X37" s="10"/>
      <c r="Y37" s="10"/>
      <c r="Z37" s="10"/>
      <c r="AA37" s="10"/>
      <c r="AB37" s="10"/>
      <c r="AC37" s="10"/>
      <c r="AJ37" s="10"/>
      <c r="BL37" s="11"/>
      <c r="BO37" s="10"/>
      <c r="BP37" s="34"/>
      <c r="BQ37" s="10"/>
      <c r="BR37" s="10"/>
      <c r="BS37" s="10"/>
      <c r="BT37" s="37"/>
      <c r="BU37" s="10"/>
      <c r="CA37" s="11"/>
    </row>
    <row r="38" spans="1:79" s="15" customFormat="1" ht="15.75" customHeight="1" x14ac:dyDescent="0.15">
      <c r="A38" s="94" t="s">
        <v>69</v>
      </c>
      <c r="B38" s="95">
        <f t="shared" si="2"/>
        <v>0</v>
      </c>
      <c r="C38" s="96"/>
      <c r="D38" s="96"/>
      <c r="E38" s="96"/>
      <c r="F38" s="2"/>
      <c r="G38" s="97"/>
      <c r="H38" s="97"/>
      <c r="I38" s="3"/>
      <c r="J38" s="3"/>
      <c r="K38" s="3"/>
      <c r="L38" s="3"/>
      <c r="M38" s="3"/>
      <c r="N38" s="3"/>
      <c r="O38" s="3"/>
      <c r="P38" s="3"/>
      <c r="Q38" s="3"/>
      <c r="R38" s="9"/>
      <c r="S38" s="9"/>
      <c r="T38" s="9"/>
      <c r="U38" s="9"/>
      <c r="V38" s="9"/>
      <c r="W38" s="9"/>
      <c r="X38" s="10"/>
      <c r="Y38" s="10"/>
      <c r="Z38" s="10"/>
      <c r="AA38" s="10"/>
      <c r="AB38" s="10"/>
      <c r="AC38" s="10"/>
      <c r="AJ38" s="10"/>
      <c r="BL38" s="11"/>
      <c r="BP38" s="34"/>
      <c r="BT38" s="37"/>
      <c r="CA38" s="11"/>
    </row>
    <row r="39" spans="1:79" s="15" customFormat="1" ht="24" customHeight="1" x14ac:dyDescent="0.15">
      <c r="A39" s="94" t="s">
        <v>70</v>
      </c>
      <c r="B39" s="95">
        <f t="shared" si="2"/>
        <v>0</v>
      </c>
      <c r="C39" s="96"/>
      <c r="D39" s="96"/>
      <c r="E39" s="96"/>
      <c r="F39" s="2"/>
      <c r="G39" s="97"/>
      <c r="H39" s="97"/>
      <c r="I39" s="3"/>
      <c r="J39" s="3"/>
      <c r="K39" s="3"/>
      <c r="L39" s="3"/>
      <c r="M39" s="3"/>
      <c r="N39" s="3"/>
      <c r="O39" s="3"/>
      <c r="P39" s="3"/>
      <c r="Q39" s="3"/>
      <c r="R39" s="9"/>
      <c r="S39" s="9"/>
      <c r="T39" s="9"/>
      <c r="U39" s="9"/>
      <c r="V39" s="9"/>
      <c r="W39" s="9"/>
      <c r="X39" s="10"/>
      <c r="Y39" s="10"/>
      <c r="Z39" s="10"/>
      <c r="AA39" s="10"/>
      <c r="AB39" s="10"/>
      <c r="AC39" s="10"/>
      <c r="AJ39" s="10"/>
      <c r="BL39" s="11"/>
      <c r="BP39" s="34"/>
      <c r="BT39" s="37"/>
      <c r="CA39" s="11"/>
    </row>
    <row r="40" spans="1:79" s="15" customFormat="1" ht="16.5" customHeight="1" x14ac:dyDescent="0.15">
      <c r="A40" s="98" t="s">
        <v>71</v>
      </c>
      <c r="B40" s="95">
        <f t="shared" si="2"/>
        <v>0</v>
      </c>
      <c r="C40" s="99"/>
      <c r="D40" s="99"/>
      <c r="E40" s="99"/>
      <c r="F40" s="2"/>
      <c r="G40" s="97"/>
      <c r="H40" s="97"/>
      <c r="I40" s="3"/>
      <c r="J40" s="3"/>
      <c r="K40" s="3"/>
      <c r="L40" s="3"/>
      <c r="M40" s="3"/>
      <c r="N40" s="3"/>
      <c r="O40" s="3"/>
      <c r="P40" s="3"/>
      <c r="Q40" s="3"/>
      <c r="R40" s="9"/>
      <c r="S40" s="9"/>
      <c r="T40" s="9"/>
      <c r="U40" s="9"/>
      <c r="V40" s="9"/>
      <c r="W40" s="9"/>
      <c r="X40" s="10"/>
      <c r="Y40" s="10"/>
      <c r="Z40" s="10"/>
      <c r="AA40" s="10"/>
      <c r="AB40" s="10"/>
      <c r="AC40" s="10"/>
      <c r="AJ40" s="10"/>
      <c r="BL40" s="11"/>
      <c r="BP40" s="34"/>
      <c r="BT40" s="37"/>
      <c r="CA40" s="11"/>
    </row>
    <row r="41" spans="1:79" s="15" customFormat="1" ht="16.5" customHeight="1" x14ac:dyDescent="0.15">
      <c r="A41" s="94" t="s">
        <v>72</v>
      </c>
      <c r="B41" s="95">
        <f t="shared" si="2"/>
        <v>0</v>
      </c>
      <c r="C41" s="100"/>
      <c r="D41" s="100"/>
      <c r="E41" s="100"/>
      <c r="F41" s="2"/>
      <c r="G41" s="97"/>
      <c r="H41" s="97"/>
      <c r="I41" s="3"/>
      <c r="J41" s="3"/>
      <c r="K41" s="3"/>
      <c r="L41" s="3"/>
      <c r="M41" s="3"/>
      <c r="N41" s="3"/>
      <c r="O41" s="3"/>
      <c r="P41" s="3"/>
      <c r="Q41" s="3"/>
      <c r="R41" s="9"/>
      <c r="S41" s="9"/>
      <c r="T41" s="9"/>
      <c r="U41" s="9"/>
      <c r="V41" s="9"/>
      <c r="W41" s="9"/>
      <c r="X41" s="10"/>
      <c r="Y41" s="10"/>
      <c r="Z41" s="10"/>
      <c r="AA41" s="10"/>
      <c r="AB41" s="10"/>
      <c r="AC41" s="10"/>
      <c r="AJ41" s="10"/>
      <c r="BL41" s="11"/>
      <c r="BP41" s="34"/>
      <c r="BT41" s="37"/>
      <c r="CA41" s="11"/>
    </row>
    <row r="42" spans="1:79" s="15" customFormat="1" ht="15.75" customHeight="1" x14ac:dyDescent="0.15">
      <c r="A42" s="76" t="s">
        <v>45</v>
      </c>
      <c r="B42" s="77">
        <f>+SUM(C42:E42)</f>
        <v>0</v>
      </c>
      <c r="C42" s="77">
        <f>+SUM(C29:C41)</f>
        <v>0</v>
      </c>
      <c r="D42" s="77">
        <f>+SUM(D29:D41)</f>
        <v>0</v>
      </c>
      <c r="E42" s="77">
        <f>+SUM(E29:E41)</f>
        <v>0</v>
      </c>
      <c r="F42" s="2"/>
      <c r="G42" s="97"/>
      <c r="H42" s="97"/>
      <c r="I42" s="2"/>
      <c r="J42" s="3"/>
      <c r="K42" s="3"/>
      <c r="L42" s="3"/>
      <c r="M42" s="3"/>
      <c r="N42" s="3"/>
      <c r="O42" s="3"/>
      <c r="P42" s="3"/>
      <c r="Q42" s="3"/>
      <c r="R42" s="9"/>
      <c r="S42" s="9"/>
      <c r="T42" s="9"/>
      <c r="U42" s="9"/>
      <c r="W42" s="9"/>
      <c r="X42" s="10"/>
      <c r="Y42" s="10"/>
      <c r="AA42" s="10"/>
      <c r="AB42" s="10"/>
      <c r="AC42" s="10"/>
      <c r="AJ42" s="10"/>
      <c r="BL42" s="11"/>
      <c r="BN42" s="38"/>
      <c r="BP42" s="10"/>
      <c r="BQ42" s="34"/>
      <c r="BT42" s="10"/>
      <c r="BU42" s="37"/>
      <c r="CA42" s="11"/>
    </row>
    <row r="43" spans="1:79" s="10" customFormat="1" ht="30" customHeight="1" x14ac:dyDescent="0.2">
      <c r="A43" s="265" t="s">
        <v>73</v>
      </c>
      <c r="B43" s="102"/>
      <c r="C43" s="103"/>
      <c r="D43" s="103"/>
      <c r="E43" s="103"/>
      <c r="F43" s="103"/>
      <c r="G43" s="103"/>
      <c r="H43" s="103"/>
      <c r="I43" s="103"/>
      <c r="J43" s="103"/>
      <c r="K43" s="103"/>
      <c r="T43" s="9"/>
      <c r="U43" s="9"/>
      <c r="V43" s="9"/>
      <c r="W43" s="9"/>
      <c r="X43" s="9"/>
      <c r="Y43" s="9"/>
      <c r="BL43" s="11"/>
      <c r="CA43" s="11"/>
    </row>
    <row r="44" spans="1:79" s="15" customFormat="1" ht="15" customHeight="1" x14ac:dyDescent="0.15">
      <c r="A44" s="370" t="s">
        <v>47</v>
      </c>
      <c r="B44" s="371"/>
      <c r="C44" s="299" t="s">
        <v>4</v>
      </c>
      <c r="D44" s="301" t="s">
        <v>5</v>
      </c>
      <c r="E44" s="302"/>
      <c r="F44" s="302"/>
      <c r="G44" s="302"/>
      <c r="H44" s="302"/>
      <c r="I44" s="302"/>
      <c r="J44" s="302"/>
      <c r="K44" s="302"/>
      <c r="L44" s="302"/>
      <c r="M44" s="302"/>
      <c r="N44" s="302"/>
      <c r="O44" s="302"/>
      <c r="P44" s="302"/>
      <c r="Q44" s="302"/>
      <c r="R44" s="302"/>
      <c r="S44" s="302"/>
      <c r="T44" s="303"/>
      <c r="U44" s="301" t="s">
        <v>6</v>
      </c>
      <c r="V44" s="303"/>
      <c r="W44" s="299" t="s">
        <v>7</v>
      </c>
      <c r="X44" s="9"/>
      <c r="Y44" s="9"/>
      <c r="Z44" s="10"/>
      <c r="AA44" s="10"/>
      <c r="AB44" s="10"/>
      <c r="AC44" s="10"/>
      <c r="AD44" s="10"/>
      <c r="AE44" s="10"/>
      <c r="AL44" s="10"/>
      <c r="BL44" s="11"/>
      <c r="CA44" s="11"/>
    </row>
    <row r="45" spans="1:79" s="15" customFormat="1" ht="23.25" customHeight="1" x14ac:dyDescent="0.15">
      <c r="A45" s="372"/>
      <c r="B45" s="373"/>
      <c r="C45" s="321"/>
      <c r="D45" s="16" t="s">
        <v>10</v>
      </c>
      <c r="E45" s="17" t="s">
        <v>11</v>
      </c>
      <c r="F45" s="18" t="s">
        <v>12</v>
      </c>
      <c r="G45" s="18" t="s">
        <v>13</v>
      </c>
      <c r="H45" s="18" t="s">
        <v>14</v>
      </c>
      <c r="I45" s="19" t="s">
        <v>15</v>
      </c>
      <c r="J45" s="19" t="s">
        <v>16</v>
      </c>
      <c r="K45" s="19" t="s">
        <v>17</v>
      </c>
      <c r="L45" s="19" t="s">
        <v>18</v>
      </c>
      <c r="M45" s="19" t="s">
        <v>19</v>
      </c>
      <c r="N45" s="19" t="s">
        <v>20</v>
      </c>
      <c r="O45" s="19" t="s">
        <v>21</v>
      </c>
      <c r="P45" s="19" t="s">
        <v>22</v>
      </c>
      <c r="Q45" s="19" t="s">
        <v>23</v>
      </c>
      <c r="R45" s="19" t="s">
        <v>24</v>
      </c>
      <c r="S45" s="19" t="s">
        <v>25</v>
      </c>
      <c r="T45" s="20" t="s">
        <v>26</v>
      </c>
      <c r="U45" s="23" t="s">
        <v>27</v>
      </c>
      <c r="V45" s="22" t="s">
        <v>28</v>
      </c>
      <c r="W45" s="300"/>
      <c r="X45" s="9"/>
      <c r="Y45" s="9"/>
      <c r="Z45" s="10"/>
      <c r="AA45" s="10"/>
      <c r="AB45" s="10"/>
      <c r="AC45" s="10"/>
      <c r="AD45" s="10"/>
      <c r="AE45" s="10"/>
      <c r="AL45" s="10"/>
      <c r="BL45" s="11"/>
      <c r="CA45" s="11"/>
    </row>
    <row r="46" spans="1:79" s="15" customFormat="1" ht="15.75" customHeight="1" x14ac:dyDescent="0.15">
      <c r="A46" s="364" t="s">
        <v>52</v>
      </c>
      <c r="B46" s="365"/>
      <c r="C46" s="26">
        <f>SUM(D46:T46)</f>
        <v>0</v>
      </c>
      <c r="D46" s="30"/>
      <c r="E46" s="27"/>
      <c r="F46" s="28"/>
      <c r="G46" s="28"/>
      <c r="H46" s="28"/>
      <c r="I46" s="29"/>
      <c r="J46" s="29"/>
      <c r="K46" s="29"/>
      <c r="L46" s="29"/>
      <c r="M46" s="29"/>
      <c r="N46" s="29"/>
      <c r="O46" s="29"/>
      <c r="P46" s="29"/>
      <c r="Q46" s="29"/>
      <c r="R46" s="29"/>
      <c r="S46" s="29"/>
      <c r="T46" s="31"/>
      <c r="U46" s="30"/>
      <c r="V46" s="31"/>
      <c r="W46" s="84"/>
      <c r="X46" s="33" t="str">
        <f>+BP46&amp;BQ46&amp;BR46&amp;BS46</f>
        <v/>
      </c>
      <c r="AA46" s="85"/>
      <c r="AD46" s="10"/>
      <c r="AE46" s="10"/>
      <c r="AL46" s="10"/>
      <c r="BL46" s="11"/>
      <c r="BO46" s="10"/>
      <c r="BP46" s="34" t="str">
        <f>IF($C46&lt;&gt;($U46+$V46)," El número atenciones según sexo NO puede ser diferente al Total.","")</f>
        <v/>
      </c>
      <c r="BQ46" s="34" t="str">
        <f>IF($C46=0,"",IF($W46="",IF($C46="",""," No olvide escribir la columna Beneficiarios."),""))</f>
        <v/>
      </c>
      <c r="BR46" s="34" t="str">
        <f>IF($C46&lt;$W46," El número de Beneficiarios NO puede ser mayor que el Total.","")</f>
        <v/>
      </c>
      <c r="BS46" s="34" t="str">
        <f>IF($C46&lt;&gt;SUM($D46:$T46),"NO ALTERE LAS FÓRMULAS, la suma de las edades NO es igual al Total. ","")</f>
        <v/>
      </c>
      <c r="BT46" s="37">
        <f>IF($C46&lt;&gt;($U46+$V46),1,0)</f>
        <v>0</v>
      </c>
      <c r="BU46" s="37">
        <f>IF($C46&lt;$W46,1,0)</f>
        <v>0</v>
      </c>
      <c r="BV46" s="37" t="str">
        <f>IF($C46=0,"",IF($W46="",IF($C46="","",1),0))</f>
        <v/>
      </c>
      <c r="BW46" s="37">
        <f>IF($C46&lt;&gt;SUM($D46:$T46),1,0)</f>
        <v>0</v>
      </c>
      <c r="CA46" s="11"/>
    </row>
    <row r="47" spans="1:79" s="15" customFormat="1" ht="15.75" customHeight="1" x14ac:dyDescent="0.15">
      <c r="A47" s="359" t="s">
        <v>74</v>
      </c>
      <c r="B47" s="360"/>
      <c r="C47" s="65">
        <f>SUM(D47:T47)</f>
        <v>0</v>
      </c>
      <c r="D47" s="66"/>
      <c r="E47" s="104"/>
      <c r="F47" s="67"/>
      <c r="G47" s="67"/>
      <c r="H47" s="67"/>
      <c r="I47" s="105"/>
      <c r="J47" s="105"/>
      <c r="K47" s="105"/>
      <c r="L47" s="105"/>
      <c r="M47" s="105"/>
      <c r="N47" s="105"/>
      <c r="O47" s="105"/>
      <c r="P47" s="105"/>
      <c r="Q47" s="105"/>
      <c r="R47" s="105"/>
      <c r="S47" s="105"/>
      <c r="T47" s="68"/>
      <c r="U47" s="66"/>
      <c r="V47" s="68"/>
      <c r="W47" s="96"/>
      <c r="X47" s="33" t="str">
        <f>+BP47&amp;BQ47&amp;BR47&amp;BS47</f>
        <v/>
      </c>
      <c r="AA47" s="85"/>
      <c r="AD47" s="10"/>
      <c r="AE47" s="10"/>
      <c r="AL47" s="10"/>
      <c r="BL47" s="11"/>
      <c r="BO47" s="10"/>
      <c r="BP47" s="34" t="str">
        <f>IF($C47&lt;&gt;($U47+$V47)," El número atenciones según sexo NO puede ser diferente al Total.","")</f>
        <v/>
      </c>
      <c r="BQ47" s="34" t="str">
        <f>IF($C47=0,"",IF($W47="",IF($C47="",""," No olvide escribir la columna Beneficiarios."),""))</f>
        <v/>
      </c>
      <c r="BR47" s="34" t="str">
        <f>IF($C47&lt;$W47," El número de Beneficiarios NO puede ser mayor que el Total.","")</f>
        <v/>
      </c>
      <c r="BS47" s="34" t="str">
        <f>IF($C47&lt;&gt;SUM($D47:$T47),"NO ALTERE LAS FÓRMULAS, la suma de las edades NO es igual al Total. ","")</f>
        <v/>
      </c>
      <c r="BT47" s="37">
        <f>IF($C47&lt;&gt;($U47+$V47),1,0)</f>
        <v>0</v>
      </c>
      <c r="BU47" s="37">
        <f>IF($C47&lt;$W47,1,0)</f>
        <v>0</v>
      </c>
      <c r="BV47" s="37" t="str">
        <f>IF($C47=0,"",IF($W47="",IF($C47="","",1),0))</f>
        <v/>
      </c>
      <c r="BW47" s="37">
        <f>IF($C47&lt;&gt;SUM($D47:$T47),1,0)</f>
        <v>0</v>
      </c>
      <c r="CA47" s="11"/>
    </row>
    <row r="48" spans="1:79" s="15" customFormat="1" ht="15.75" customHeight="1" x14ac:dyDescent="0.15">
      <c r="A48" s="376" t="s">
        <v>53</v>
      </c>
      <c r="B48" s="377"/>
      <c r="C48" s="65">
        <f>SUM(D48:T48)</f>
        <v>0</v>
      </c>
      <c r="D48" s="66"/>
      <c r="E48" s="104"/>
      <c r="F48" s="67"/>
      <c r="G48" s="67"/>
      <c r="H48" s="67"/>
      <c r="I48" s="105"/>
      <c r="J48" s="105"/>
      <c r="K48" s="105"/>
      <c r="L48" s="105"/>
      <c r="M48" s="105"/>
      <c r="N48" s="105"/>
      <c r="O48" s="105"/>
      <c r="P48" s="105"/>
      <c r="Q48" s="105"/>
      <c r="R48" s="105"/>
      <c r="S48" s="105"/>
      <c r="T48" s="68"/>
      <c r="U48" s="66"/>
      <c r="V48" s="68"/>
      <c r="W48" s="96"/>
      <c r="X48" s="33" t="str">
        <f>+BP48&amp;BQ48&amp;BR48&amp;BS48</f>
        <v/>
      </c>
      <c r="AA48" s="85"/>
      <c r="AD48" s="10"/>
      <c r="AE48" s="10"/>
      <c r="AL48" s="10"/>
      <c r="BL48" s="11"/>
      <c r="BO48" s="10"/>
      <c r="BP48" s="34" t="str">
        <f>IF($C48&lt;&gt;($U48+$V48)," El número atenciones según sexo NO puede ser diferente al Total.","")</f>
        <v/>
      </c>
      <c r="BQ48" s="34" t="str">
        <f>IF($C48=0,"",IF($W48="",IF($C48="",""," No olvide escribir la columna Beneficiarios."),""))</f>
        <v/>
      </c>
      <c r="BR48" s="34" t="str">
        <f>IF($C48&lt;$W48," El número de Beneficiarios NO puede ser mayor que el Total.","")</f>
        <v/>
      </c>
      <c r="BS48" s="34" t="str">
        <f>IF($C48&lt;&gt;SUM($D48:$T48),"NO ALTERE LAS FÓRMULAS, la suma de las edades NO es igual al Total. ","")</f>
        <v/>
      </c>
      <c r="BT48" s="37">
        <f>IF($C48&lt;&gt;($U48+$V48),1,0)</f>
        <v>0</v>
      </c>
      <c r="BU48" s="37">
        <f>IF($C48&lt;$W48,1,0)</f>
        <v>0</v>
      </c>
      <c r="BV48" s="37" t="str">
        <f>IF($C48=0,"",IF($W48="",IF($C48="","",1),0))</f>
        <v/>
      </c>
      <c r="BW48" s="37">
        <f>IF($C48&lt;&gt;SUM($D48:$T48),1,0)</f>
        <v>0</v>
      </c>
      <c r="CA48" s="11"/>
    </row>
    <row r="49" spans="1:79" s="15" customFormat="1" ht="15.75" customHeight="1" x14ac:dyDescent="0.15">
      <c r="A49" s="368" t="s">
        <v>75</v>
      </c>
      <c r="B49" s="369"/>
      <c r="C49" s="49">
        <f>SUM(D49:T49)</f>
        <v>0</v>
      </c>
      <c r="D49" s="75"/>
      <c r="E49" s="50"/>
      <c r="F49" s="51"/>
      <c r="G49" s="51"/>
      <c r="H49" s="51"/>
      <c r="I49" s="52"/>
      <c r="J49" s="52"/>
      <c r="K49" s="52"/>
      <c r="L49" s="52"/>
      <c r="M49" s="52"/>
      <c r="N49" s="52"/>
      <c r="O49" s="52"/>
      <c r="P49" s="52"/>
      <c r="Q49" s="52"/>
      <c r="R49" s="52"/>
      <c r="S49" s="52"/>
      <c r="T49" s="54"/>
      <c r="U49" s="75"/>
      <c r="V49" s="54"/>
      <c r="W49" s="88"/>
      <c r="X49" s="33" t="str">
        <f>+BP49&amp;BQ49&amp;BR49&amp;BS49</f>
        <v/>
      </c>
      <c r="AA49" s="85"/>
      <c r="AD49" s="10"/>
      <c r="AE49" s="10"/>
      <c r="AL49" s="10"/>
      <c r="BL49" s="11"/>
      <c r="BO49" s="10"/>
      <c r="BP49" s="34" t="str">
        <f>IF($C49&lt;&gt;($U49+$V49)," El número atenciones según sexo NO puede ser diferente al Total.","")</f>
        <v/>
      </c>
      <c r="BQ49" s="34" t="str">
        <f>IF($C49=0,"",IF($W49="",IF($C49="",""," No olvide escribir la columna Beneficiarios."),""))</f>
        <v/>
      </c>
      <c r="BR49" s="34" t="str">
        <f>IF($C49&lt;$W49," El número de Beneficiarios NO puede ser mayor que el Total.","")</f>
        <v/>
      </c>
      <c r="BS49" s="34" t="str">
        <f>IF($C49&lt;&gt;SUM($D49:$T49),"NO ALTERE LAS FÓRMULAS, la suma de las edades NO es igual al Total. ","")</f>
        <v/>
      </c>
      <c r="BT49" s="37">
        <f>IF($C49&lt;&gt;($U49+$V49),1,0)</f>
        <v>0</v>
      </c>
      <c r="BU49" s="37">
        <f>IF($C49&lt;$W49,1,0)</f>
        <v>0</v>
      </c>
      <c r="BV49" s="37" t="str">
        <f>IF($C49=0,"",IF($W49="",IF($C49="","",1),0))</f>
        <v/>
      </c>
      <c r="BW49" s="37">
        <f>IF($C49&lt;&gt;SUM($D49:$T49),1,0)</f>
        <v>0</v>
      </c>
      <c r="CA49" s="11"/>
    </row>
    <row r="50" spans="1:79" s="15" customFormat="1" ht="30" customHeight="1" x14ac:dyDescent="0.2">
      <c r="A50" s="106" t="s">
        <v>76</v>
      </c>
      <c r="B50" s="106"/>
      <c r="C50" s="106"/>
      <c r="D50" s="106"/>
      <c r="E50" s="106"/>
      <c r="F50" s="106"/>
      <c r="G50" s="106"/>
      <c r="H50" s="106"/>
      <c r="I50" s="106"/>
      <c r="J50" s="106"/>
      <c r="K50" s="106"/>
      <c r="L50" s="107"/>
      <c r="M50" s="13"/>
      <c r="N50" s="13"/>
      <c r="O50" s="14"/>
      <c r="P50" s="14"/>
      <c r="Q50" s="14"/>
      <c r="R50" s="14"/>
      <c r="S50" s="9"/>
      <c r="T50" s="9"/>
      <c r="U50" s="9"/>
      <c r="V50" s="9"/>
      <c r="W50" s="9"/>
      <c r="X50" s="81"/>
      <c r="Y50" s="10"/>
      <c r="Z50" s="10"/>
      <c r="AA50" s="10"/>
      <c r="AB50" s="10"/>
      <c r="AC50" s="10"/>
      <c r="AD50" s="10"/>
      <c r="AK50" s="10"/>
      <c r="BL50" s="11"/>
      <c r="BO50" s="10"/>
      <c r="BP50" s="10"/>
      <c r="BQ50" s="10"/>
      <c r="BR50" s="10"/>
      <c r="BS50" s="10"/>
      <c r="BT50" s="10"/>
      <c r="BU50" s="10"/>
      <c r="CA50" s="11"/>
    </row>
    <row r="51" spans="1:79" s="15" customFormat="1" ht="15" customHeight="1" x14ac:dyDescent="0.15">
      <c r="A51" s="370" t="s">
        <v>47</v>
      </c>
      <c r="B51" s="371"/>
      <c r="C51" s="299" t="s">
        <v>4</v>
      </c>
      <c r="D51" s="301" t="s">
        <v>5</v>
      </c>
      <c r="E51" s="302"/>
      <c r="F51" s="302"/>
      <c r="G51" s="302"/>
      <c r="H51" s="302"/>
      <c r="I51" s="302"/>
      <c r="J51" s="302"/>
      <c r="K51" s="302"/>
      <c r="L51" s="302"/>
      <c r="M51" s="302"/>
      <c r="N51" s="302"/>
      <c r="O51" s="302"/>
      <c r="P51" s="302"/>
      <c r="Q51" s="302"/>
      <c r="R51" s="302"/>
      <c r="S51" s="302"/>
      <c r="T51" s="303"/>
      <c r="U51" s="301" t="s">
        <v>6</v>
      </c>
      <c r="V51" s="303"/>
      <c r="W51" s="299" t="s">
        <v>7</v>
      </c>
      <c r="X51" s="81"/>
      <c r="Y51" s="9"/>
      <c r="Z51" s="10"/>
      <c r="AA51" s="10"/>
      <c r="AB51" s="10"/>
      <c r="AC51" s="10"/>
      <c r="AD51" s="10"/>
      <c r="AE51" s="10"/>
      <c r="AL51" s="10"/>
      <c r="BL51" s="11"/>
      <c r="BO51" s="10"/>
      <c r="BP51" s="10"/>
      <c r="BQ51" s="10"/>
      <c r="BR51" s="10"/>
      <c r="BS51" s="10"/>
      <c r="BT51" s="10"/>
      <c r="BU51" s="10"/>
      <c r="CA51" s="11"/>
    </row>
    <row r="52" spans="1:79" s="15" customFormat="1" ht="25.5" customHeight="1" x14ac:dyDescent="0.15">
      <c r="A52" s="372"/>
      <c r="B52" s="373"/>
      <c r="C52" s="300"/>
      <c r="D52" s="16" t="s">
        <v>10</v>
      </c>
      <c r="E52" s="17" t="s">
        <v>11</v>
      </c>
      <c r="F52" s="18" t="s">
        <v>12</v>
      </c>
      <c r="G52" s="18" t="s">
        <v>13</v>
      </c>
      <c r="H52" s="18" t="s">
        <v>14</v>
      </c>
      <c r="I52" s="19" t="s">
        <v>15</v>
      </c>
      <c r="J52" s="19" t="s">
        <v>16</v>
      </c>
      <c r="K52" s="19" t="s">
        <v>17</v>
      </c>
      <c r="L52" s="19" t="s">
        <v>18</v>
      </c>
      <c r="M52" s="19" t="s">
        <v>19</v>
      </c>
      <c r="N52" s="19" t="s">
        <v>20</v>
      </c>
      <c r="O52" s="19" t="s">
        <v>21</v>
      </c>
      <c r="P52" s="19" t="s">
        <v>22</v>
      </c>
      <c r="Q52" s="19" t="s">
        <v>23</v>
      </c>
      <c r="R52" s="19" t="s">
        <v>24</v>
      </c>
      <c r="S52" s="19" t="s">
        <v>25</v>
      </c>
      <c r="T52" s="20" t="s">
        <v>26</v>
      </c>
      <c r="U52" s="108" t="s">
        <v>27</v>
      </c>
      <c r="V52" s="109" t="s">
        <v>28</v>
      </c>
      <c r="W52" s="300"/>
      <c r="X52" s="81"/>
      <c r="Y52" s="9"/>
      <c r="Z52" s="10"/>
      <c r="AA52" s="10"/>
      <c r="AB52" s="10"/>
      <c r="AC52" s="10"/>
      <c r="AD52" s="10"/>
      <c r="AE52" s="10"/>
      <c r="AL52" s="10"/>
      <c r="BL52" s="11"/>
      <c r="BP52" s="10"/>
      <c r="BQ52" s="10"/>
      <c r="BR52" s="10"/>
      <c r="BS52" s="10"/>
      <c r="BT52" s="10"/>
      <c r="BU52" s="10"/>
      <c r="CA52" s="11"/>
    </row>
    <row r="53" spans="1:79" s="15" customFormat="1" ht="15.75" customHeight="1" x14ac:dyDescent="0.15">
      <c r="A53" s="364" t="s">
        <v>52</v>
      </c>
      <c r="B53" s="365"/>
      <c r="C53" s="26">
        <f>SUM(D53:T53)</f>
        <v>0</v>
      </c>
      <c r="D53" s="30"/>
      <c r="E53" s="27"/>
      <c r="F53" s="28"/>
      <c r="G53" s="28"/>
      <c r="H53" s="28"/>
      <c r="I53" s="29"/>
      <c r="J53" s="29"/>
      <c r="K53" s="29"/>
      <c r="L53" s="29"/>
      <c r="M53" s="29"/>
      <c r="N53" s="29"/>
      <c r="O53" s="29"/>
      <c r="P53" s="29"/>
      <c r="Q53" s="29"/>
      <c r="R53" s="29"/>
      <c r="S53" s="29"/>
      <c r="T53" s="31"/>
      <c r="U53" s="30"/>
      <c r="V53" s="31"/>
      <c r="W53" s="84"/>
      <c r="X53" s="33" t="str">
        <f>+BP53&amp;BQ53&amp;BR53&amp;BS53</f>
        <v/>
      </c>
      <c r="AA53" s="85"/>
      <c r="AD53" s="10"/>
      <c r="AE53" s="10"/>
      <c r="AL53" s="10"/>
      <c r="BL53" s="11"/>
      <c r="BP53" s="34" t="str">
        <f>IF($C53&lt;&gt;($U53+$V53)," El número atenciones según sexo NO puede ser diferente al Total.","")</f>
        <v/>
      </c>
      <c r="BQ53" s="34" t="str">
        <f>IF($C53=0,"",IF($W53="",IF($C53="",""," No olvide escribir la columna Beneficiarios."),""))</f>
        <v/>
      </c>
      <c r="BR53" s="34" t="str">
        <f>IF($C53&lt;$W53," El número de Beneficiarios NO puede ser mayor que el Total.","")</f>
        <v/>
      </c>
      <c r="BS53" s="34" t="str">
        <f>IF($C53&lt;&gt;SUM($D53:$T53),"NO ALTERE LAS FÓRMULAS, la suma de las edades NO es igual al Total. ","")</f>
        <v/>
      </c>
      <c r="BT53" s="37">
        <f>IF($C53&lt;&gt;($U53+$V53),1,0)</f>
        <v>0</v>
      </c>
      <c r="BU53" s="37">
        <f>IF($C53&lt;$W53,1,0)</f>
        <v>0</v>
      </c>
      <c r="BV53" s="37" t="str">
        <f>IF($C53=0,"",IF($W53="",IF($C53="","",1),0))</f>
        <v/>
      </c>
      <c r="BW53" s="37">
        <f>IF($C53&lt;&gt;SUM($D53:$T53),1,0)</f>
        <v>0</v>
      </c>
      <c r="CA53" s="11"/>
    </row>
    <row r="54" spans="1:79" s="15" customFormat="1" ht="15.75" customHeight="1" x14ac:dyDescent="0.15">
      <c r="A54" s="359" t="s">
        <v>74</v>
      </c>
      <c r="B54" s="360"/>
      <c r="C54" s="65">
        <f>SUM(D54:T54)</f>
        <v>0</v>
      </c>
      <c r="D54" s="66"/>
      <c r="E54" s="104"/>
      <c r="F54" s="67"/>
      <c r="G54" s="67"/>
      <c r="H54" s="67"/>
      <c r="I54" s="105"/>
      <c r="J54" s="105"/>
      <c r="K54" s="105"/>
      <c r="L54" s="105"/>
      <c r="M54" s="105"/>
      <c r="N54" s="105"/>
      <c r="O54" s="105"/>
      <c r="P54" s="105"/>
      <c r="Q54" s="105"/>
      <c r="R54" s="105"/>
      <c r="S54" s="105"/>
      <c r="T54" s="68"/>
      <c r="U54" s="66"/>
      <c r="V54" s="68"/>
      <c r="W54" s="96"/>
      <c r="X54" s="33" t="str">
        <f>+BP54&amp;BQ54&amp;BR54&amp;BS54</f>
        <v/>
      </c>
      <c r="AA54" s="85"/>
      <c r="AD54" s="10"/>
      <c r="AE54" s="10"/>
      <c r="AL54" s="10"/>
      <c r="BL54" s="11"/>
      <c r="BP54" s="34" t="str">
        <f>IF($C54&lt;&gt;($U54+$V54)," El número atenciones según sexo NO puede ser diferente al Total.","")</f>
        <v/>
      </c>
      <c r="BQ54" s="34" t="str">
        <f>IF($C54=0,"",IF($W54="",IF($C54="",""," No olvide escribir la columna Beneficiarios."),""))</f>
        <v/>
      </c>
      <c r="BR54" s="34" t="str">
        <f>IF($C54&lt;$W54," El número de Beneficiarios NO puede ser mayor que el Total.","")</f>
        <v/>
      </c>
      <c r="BS54" s="34" t="str">
        <f>IF($C54&lt;&gt;SUM($D54:$T54),"NO ALTERE LAS FÓRMULAS, la suma de las edades NO es igual al Total. ","")</f>
        <v/>
      </c>
      <c r="BT54" s="37">
        <f>IF($C54&lt;&gt;($U54+$V54),1,0)</f>
        <v>0</v>
      </c>
      <c r="BU54" s="37">
        <f>IF($C54&lt;$W54,1,0)</f>
        <v>0</v>
      </c>
      <c r="BV54" s="37" t="str">
        <f>IF($C54=0,"",IF($W54="",IF($C54="","",1),0))</f>
        <v/>
      </c>
      <c r="BW54" s="37">
        <f>IF($C54&lt;&gt;SUM($D54:$T54),1,0)</f>
        <v>0</v>
      </c>
      <c r="CA54" s="11"/>
    </row>
    <row r="55" spans="1:79" s="15" customFormat="1" ht="15.75" customHeight="1" x14ac:dyDescent="0.15">
      <c r="A55" s="359" t="s">
        <v>53</v>
      </c>
      <c r="B55" s="360"/>
      <c r="C55" s="65">
        <f>SUM(D55:T55)</f>
        <v>0</v>
      </c>
      <c r="D55" s="66"/>
      <c r="E55" s="104"/>
      <c r="F55" s="67"/>
      <c r="G55" s="67"/>
      <c r="H55" s="67"/>
      <c r="I55" s="105"/>
      <c r="J55" s="105"/>
      <c r="K55" s="105"/>
      <c r="L55" s="105"/>
      <c r="M55" s="105"/>
      <c r="N55" s="105"/>
      <c r="O55" s="105"/>
      <c r="P55" s="105"/>
      <c r="Q55" s="105"/>
      <c r="R55" s="105"/>
      <c r="S55" s="105"/>
      <c r="T55" s="68"/>
      <c r="U55" s="66"/>
      <c r="V55" s="68"/>
      <c r="W55" s="96"/>
      <c r="X55" s="33" t="str">
        <f>+BP55&amp;BQ55&amp;BR55&amp;BS55</f>
        <v/>
      </c>
      <c r="AA55" s="85"/>
      <c r="AD55" s="10"/>
      <c r="AE55" s="10"/>
      <c r="AL55" s="10"/>
      <c r="BL55" s="11"/>
      <c r="BP55" s="34" t="str">
        <f>IF($C55&lt;&gt;($U55+$V55)," El número atenciones según sexo NO puede ser diferente al Total.","")</f>
        <v/>
      </c>
      <c r="BQ55" s="34" t="str">
        <f>IF($C55=0,"",IF($W55="",IF($C55="",""," No olvide escribir la columna Beneficiarios."),""))</f>
        <v/>
      </c>
      <c r="BR55" s="34" t="str">
        <f>IF($C55&lt;$W55," El número de Beneficiarios NO puede ser mayor que el Total.","")</f>
        <v/>
      </c>
      <c r="BS55" s="34" t="str">
        <f>IF($C55&lt;&gt;SUM($D55:$T55),"NO ALTERE LAS FÓRMULAS, la suma de las edades NO es igual al Total. ","")</f>
        <v/>
      </c>
      <c r="BT55" s="37">
        <f>IF($C55&lt;&gt;($U55+$V55),1,0)</f>
        <v>0</v>
      </c>
      <c r="BU55" s="37">
        <f>IF($C55&lt;$W55,1,0)</f>
        <v>0</v>
      </c>
      <c r="BV55" s="37" t="str">
        <f>IF($C55=0,"",IF($W55="",IF($C55="","",1),0))</f>
        <v/>
      </c>
      <c r="BW55" s="37">
        <f>IF($C55&lt;&gt;SUM($D55:$T55),1,0)</f>
        <v>0</v>
      </c>
      <c r="CA55" s="11"/>
    </row>
    <row r="56" spans="1:79" s="15" customFormat="1" ht="15.75" customHeight="1" x14ac:dyDescent="0.15">
      <c r="A56" s="359" t="s">
        <v>77</v>
      </c>
      <c r="B56" s="360"/>
      <c r="C56" s="65">
        <f>SUM(D56:T56)</f>
        <v>0</v>
      </c>
      <c r="D56" s="66"/>
      <c r="E56" s="104"/>
      <c r="F56" s="67"/>
      <c r="G56" s="67"/>
      <c r="H56" s="67"/>
      <c r="I56" s="105"/>
      <c r="J56" s="105"/>
      <c r="K56" s="105"/>
      <c r="L56" s="105"/>
      <c r="M56" s="105"/>
      <c r="N56" s="105"/>
      <c r="O56" s="105"/>
      <c r="P56" s="105"/>
      <c r="Q56" s="105"/>
      <c r="R56" s="105"/>
      <c r="S56" s="105"/>
      <c r="T56" s="68"/>
      <c r="U56" s="66"/>
      <c r="V56" s="68"/>
      <c r="W56" s="96"/>
      <c r="X56" s="33" t="str">
        <f>+BP56&amp;BQ56&amp;BR56&amp;BS56</f>
        <v/>
      </c>
      <c r="AA56" s="85"/>
      <c r="AD56" s="10"/>
      <c r="AE56" s="10"/>
      <c r="AL56" s="10"/>
      <c r="BL56" s="11"/>
      <c r="BP56" s="34" t="str">
        <f>IF($C56&lt;&gt;($U56+$V56)," El número atenciones según sexo NO puede ser diferente al Total.","")</f>
        <v/>
      </c>
      <c r="BQ56" s="34" t="str">
        <f>IF($C56=0,"",IF($W56="",IF($C56="",""," No olvide escribir la columna Beneficiarios."),""))</f>
        <v/>
      </c>
      <c r="BR56" s="34" t="str">
        <f>IF($C56&lt;$W56," El número de Beneficiarios NO puede ser mayor que el Total.","")</f>
        <v/>
      </c>
      <c r="BS56" s="34" t="str">
        <f>IF($C56&lt;&gt;SUM($D56:$T56),"NO ALTERE LAS FÓRMULAS, la suma de las edades NO es igual al Total. ","")</f>
        <v/>
      </c>
      <c r="BT56" s="37">
        <f>IF($C56&lt;&gt;($U56+$V56),1,0)</f>
        <v>0</v>
      </c>
      <c r="BU56" s="37">
        <f>IF($C56&lt;$W56,1,0)</f>
        <v>0</v>
      </c>
      <c r="BV56" s="37" t="str">
        <f>IF($C56=0,"",IF($W56="",IF($C56="","",1),0))</f>
        <v/>
      </c>
      <c r="BW56" s="37">
        <f>IF($C56&lt;&gt;SUM($D56:$T56),1,0)</f>
        <v>0</v>
      </c>
      <c r="CA56" s="11"/>
    </row>
    <row r="57" spans="1:79" s="15" customFormat="1" ht="15.75" customHeight="1" x14ac:dyDescent="0.15">
      <c r="A57" s="374" t="s">
        <v>78</v>
      </c>
      <c r="B57" s="375"/>
      <c r="C57" s="49">
        <f>SUM(D57:T57)</f>
        <v>0</v>
      </c>
      <c r="D57" s="75"/>
      <c r="E57" s="50"/>
      <c r="F57" s="51"/>
      <c r="G57" s="51"/>
      <c r="H57" s="51"/>
      <c r="I57" s="52"/>
      <c r="J57" s="52"/>
      <c r="K57" s="52"/>
      <c r="L57" s="52"/>
      <c r="M57" s="52"/>
      <c r="N57" s="52"/>
      <c r="O57" s="52"/>
      <c r="P57" s="52"/>
      <c r="Q57" s="52"/>
      <c r="R57" s="52"/>
      <c r="S57" s="52"/>
      <c r="T57" s="54"/>
      <c r="U57" s="75"/>
      <c r="V57" s="54"/>
      <c r="W57" s="88"/>
      <c r="X57" s="33" t="str">
        <f>+BP57&amp;BQ57&amp;BR57&amp;BS57</f>
        <v/>
      </c>
      <c r="AA57" s="85"/>
      <c r="AD57" s="10"/>
      <c r="AE57" s="10"/>
      <c r="AL57" s="10"/>
      <c r="BL57" s="11"/>
      <c r="BP57" s="34" t="str">
        <f>IF($C57&lt;&gt;($U57+$V57)," El número atenciones según sexo NO puede ser diferente al Total.","")</f>
        <v/>
      </c>
      <c r="BQ57" s="34" t="str">
        <f>IF($C57=0,"",IF($W57="",IF($C57="",""," No olvide escribir la columna Beneficiarios."),""))</f>
        <v/>
      </c>
      <c r="BR57" s="34" t="str">
        <f>IF($C57&lt;$W57," El número de Beneficiarios NO puede ser mayor que el Total.","")</f>
        <v/>
      </c>
      <c r="BS57" s="34" t="str">
        <f>IF($C57&lt;&gt;SUM($D57:$T57),"NO ALTERE LAS FÓRMULAS, la suma de las edades NO es igual al Total. ","")</f>
        <v/>
      </c>
      <c r="BT57" s="37">
        <f>IF($C57&lt;&gt;($U57+$V57),1,0)</f>
        <v>0</v>
      </c>
      <c r="BU57" s="37">
        <f>IF($C57&lt;$W57,1,0)</f>
        <v>0</v>
      </c>
      <c r="BV57" s="37" t="str">
        <f>IF($C57=0,"",IF($W57="",IF($C57="","",1),0))</f>
        <v/>
      </c>
      <c r="BW57" s="37">
        <f>IF($C57&lt;&gt;SUM($D57:$T57),1,0)</f>
        <v>0</v>
      </c>
      <c r="CA57" s="11"/>
    </row>
    <row r="58" spans="1:79" s="15" customFormat="1" ht="30" customHeight="1" x14ac:dyDescent="0.2">
      <c r="A58" s="106" t="s">
        <v>79</v>
      </c>
      <c r="B58" s="106"/>
      <c r="C58" s="106"/>
      <c r="D58" s="106"/>
      <c r="E58" s="106"/>
      <c r="F58" s="106"/>
      <c r="G58" s="106"/>
      <c r="H58" s="106"/>
      <c r="I58" s="106"/>
      <c r="J58" s="106"/>
      <c r="K58" s="106"/>
      <c r="L58" s="106"/>
      <c r="M58" s="106"/>
      <c r="N58" s="106"/>
      <c r="O58" s="106"/>
      <c r="P58" s="106"/>
      <c r="Q58" s="106"/>
      <c r="R58" s="106"/>
      <c r="S58" s="106"/>
      <c r="T58" s="106"/>
      <c r="U58" s="106"/>
      <c r="V58" s="106"/>
      <c r="W58" s="9"/>
      <c r="X58" s="81"/>
      <c r="Y58" s="10"/>
      <c r="Z58" s="10"/>
      <c r="AA58" s="10"/>
      <c r="AB58" s="10"/>
      <c r="AC58" s="10"/>
      <c r="AD58" s="10"/>
      <c r="AK58" s="10"/>
      <c r="BL58" s="11"/>
      <c r="BO58" s="10"/>
      <c r="BP58" s="10"/>
      <c r="BQ58" s="10"/>
      <c r="BR58" s="10"/>
      <c r="BS58" s="10"/>
      <c r="BT58" s="10"/>
      <c r="BU58" s="10"/>
      <c r="CA58" s="11"/>
    </row>
    <row r="59" spans="1:79" s="15" customFormat="1" ht="15" customHeight="1" x14ac:dyDescent="0.15">
      <c r="A59" s="370" t="s">
        <v>47</v>
      </c>
      <c r="B59" s="371"/>
      <c r="C59" s="299" t="s">
        <v>4</v>
      </c>
      <c r="D59" s="301" t="s">
        <v>5</v>
      </c>
      <c r="E59" s="302"/>
      <c r="F59" s="302"/>
      <c r="G59" s="302"/>
      <c r="H59" s="302"/>
      <c r="I59" s="302"/>
      <c r="J59" s="302"/>
      <c r="K59" s="302"/>
      <c r="L59" s="302"/>
      <c r="M59" s="302"/>
      <c r="N59" s="302"/>
      <c r="O59" s="302"/>
      <c r="P59" s="302"/>
      <c r="Q59" s="302"/>
      <c r="R59" s="302"/>
      <c r="S59" s="302"/>
      <c r="T59" s="303"/>
      <c r="U59" s="301" t="s">
        <v>6</v>
      </c>
      <c r="V59" s="303"/>
      <c r="W59" s="299" t="s">
        <v>7</v>
      </c>
      <c r="X59" s="81"/>
      <c r="Y59" s="9"/>
      <c r="Z59" s="10"/>
      <c r="AA59" s="10"/>
      <c r="AB59" s="10"/>
      <c r="AC59" s="10"/>
      <c r="AD59" s="10"/>
      <c r="AE59" s="10"/>
      <c r="AL59" s="10"/>
      <c r="BL59" s="11"/>
      <c r="BP59" s="10"/>
      <c r="BQ59" s="10"/>
      <c r="BR59" s="10"/>
      <c r="BS59" s="10"/>
      <c r="BT59" s="10"/>
      <c r="BU59" s="10"/>
      <c r="CA59" s="11"/>
    </row>
    <row r="60" spans="1:79" s="15" customFormat="1" ht="22.5" customHeight="1" x14ac:dyDescent="0.15">
      <c r="A60" s="372"/>
      <c r="B60" s="373"/>
      <c r="C60" s="321"/>
      <c r="D60" s="16" t="s">
        <v>10</v>
      </c>
      <c r="E60" s="17" t="s">
        <v>11</v>
      </c>
      <c r="F60" s="18" t="s">
        <v>12</v>
      </c>
      <c r="G60" s="18" t="s">
        <v>13</v>
      </c>
      <c r="H60" s="18" t="s">
        <v>14</v>
      </c>
      <c r="I60" s="19" t="s">
        <v>15</v>
      </c>
      <c r="J60" s="19" t="s">
        <v>16</v>
      </c>
      <c r="K60" s="19" t="s">
        <v>17</v>
      </c>
      <c r="L60" s="19" t="s">
        <v>18</v>
      </c>
      <c r="M60" s="19" t="s">
        <v>19</v>
      </c>
      <c r="N60" s="19" t="s">
        <v>20</v>
      </c>
      <c r="O60" s="19" t="s">
        <v>21</v>
      </c>
      <c r="P60" s="19" t="s">
        <v>22</v>
      </c>
      <c r="Q60" s="19" t="s">
        <v>23</v>
      </c>
      <c r="R60" s="19" t="s">
        <v>24</v>
      </c>
      <c r="S60" s="19" t="s">
        <v>25</v>
      </c>
      <c r="T60" s="20" t="s">
        <v>26</v>
      </c>
      <c r="U60" s="108" t="s">
        <v>27</v>
      </c>
      <c r="V60" s="109" t="s">
        <v>28</v>
      </c>
      <c r="W60" s="300"/>
      <c r="X60" s="81"/>
      <c r="Y60" s="9"/>
      <c r="Z60" s="10"/>
      <c r="AA60" s="10"/>
      <c r="AB60" s="10"/>
      <c r="AC60" s="10"/>
      <c r="AD60" s="10"/>
      <c r="AE60" s="10"/>
      <c r="AL60" s="10"/>
      <c r="BL60" s="11"/>
      <c r="BP60" s="10"/>
      <c r="BQ60" s="10"/>
      <c r="BR60" s="10"/>
      <c r="BS60" s="10"/>
      <c r="BT60" s="10"/>
      <c r="BU60" s="10"/>
      <c r="CA60" s="11"/>
    </row>
    <row r="61" spans="1:79" s="15" customFormat="1" ht="15.75" customHeight="1" x14ac:dyDescent="0.15">
      <c r="A61" s="357" t="s">
        <v>52</v>
      </c>
      <c r="B61" s="358"/>
      <c r="C61" s="110">
        <f>SUM(D61:T61)</f>
        <v>0</v>
      </c>
      <c r="D61" s="111"/>
      <c r="E61" s="112"/>
      <c r="F61" s="113"/>
      <c r="G61" s="113"/>
      <c r="H61" s="28"/>
      <c r="I61" s="29"/>
      <c r="J61" s="29"/>
      <c r="K61" s="29"/>
      <c r="L61" s="29"/>
      <c r="M61" s="29"/>
      <c r="N61" s="29"/>
      <c r="O61" s="29"/>
      <c r="P61" s="29"/>
      <c r="Q61" s="29"/>
      <c r="R61" s="29"/>
      <c r="S61" s="29"/>
      <c r="T61" s="31"/>
      <c r="U61" s="30"/>
      <c r="V61" s="31"/>
      <c r="W61" s="84"/>
      <c r="X61" s="33" t="str">
        <f>+BP61&amp;BQ61&amp;BR61&amp;BS61</f>
        <v/>
      </c>
      <c r="AA61" s="85"/>
      <c r="AD61" s="10"/>
      <c r="AE61" s="10"/>
      <c r="AL61" s="10"/>
      <c r="BL61" s="11"/>
      <c r="BP61" s="34" t="str">
        <f>IF($C61&lt;&gt;($U61+$V61)," El número atenciones según sexo NO puede ser diferente al Total.","")</f>
        <v/>
      </c>
      <c r="BQ61" s="34" t="str">
        <f>IF($C61=0,"",IF($W61="",IF($C61="",""," No olvide escribir la columna Beneficiarios."),""))</f>
        <v/>
      </c>
      <c r="BR61" s="34" t="str">
        <f>IF($C61&lt;$W61," El número de Beneficiarios NO puede ser mayor que el Total.","")</f>
        <v/>
      </c>
      <c r="BS61" s="34" t="str">
        <f>IF($C61&lt;&gt;SUM($D61:$T61),"NO ALTERE LAS FÓRMULAS, la suma de las edades NO es igual al Total. ","")</f>
        <v/>
      </c>
      <c r="BT61" s="37">
        <f>IF($C61&lt;&gt;($U61+$V61),1,0)</f>
        <v>0</v>
      </c>
      <c r="BU61" s="37">
        <f>IF($C61&lt;$W61,1,0)</f>
        <v>0</v>
      </c>
      <c r="BV61" s="37" t="str">
        <f>IF($C61=0,"",IF($W61="",IF($C61="","",1),0))</f>
        <v/>
      </c>
      <c r="BW61" s="37">
        <f>IF($C61&lt;&gt;SUM($D61:$T61),1,0)</f>
        <v>0</v>
      </c>
      <c r="CA61" s="11"/>
    </row>
    <row r="62" spans="1:79" s="15" customFormat="1" ht="15.75" customHeight="1" x14ac:dyDescent="0.15">
      <c r="A62" s="359" t="s">
        <v>74</v>
      </c>
      <c r="B62" s="360"/>
      <c r="C62" s="65">
        <f>SUM(D62:T62)</f>
        <v>0</v>
      </c>
      <c r="D62" s="66"/>
      <c r="E62" s="104"/>
      <c r="F62" s="67"/>
      <c r="G62" s="67"/>
      <c r="H62" s="67"/>
      <c r="I62" s="105"/>
      <c r="J62" s="105"/>
      <c r="K62" s="105"/>
      <c r="L62" s="105"/>
      <c r="M62" s="105"/>
      <c r="N62" s="105"/>
      <c r="O62" s="105"/>
      <c r="P62" s="105"/>
      <c r="Q62" s="105"/>
      <c r="R62" s="105"/>
      <c r="S62" s="105"/>
      <c r="T62" s="68"/>
      <c r="U62" s="66"/>
      <c r="V62" s="68"/>
      <c r="W62" s="96"/>
      <c r="X62" s="33" t="str">
        <f>+BP62&amp;BQ62&amp;BR62&amp;BS62</f>
        <v/>
      </c>
      <c r="AA62" s="85"/>
      <c r="AD62" s="10"/>
      <c r="AE62" s="10"/>
      <c r="AL62" s="10"/>
      <c r="BL62" s="11"/>
      <c r="BP62" s="34" t="str">
        <f>IF($C62&lt;&gt;($U62+$V62)," El número atenciones según sexo NO puede ser diferente al Total.","")</f>
        <v/>
      </c>
      <c r="BQ62" s="34" t="str">
        <f>IF($C62=0,"",IF($W62="",IF($C62="",""," No olvide escribir la columna Beneficiarios."),""))</f>
        <v/>
      </c>
      <c r="BR62" s="34" t="str">
        <f>IF($C62&lt;$W62," El número de Beneficiarios NO puede ser mayor que el Total.","")</f>
        <v/>
      </c>
      <c r="BS62" s="34" t="str">
        <f>IF($C62&lt;&gt;SUM($D62:$T62),"NO ALTERE LAS FÓRMULAS, la suma de las edades NO es igual al Total. ","")</f>
        <v/>
      </c>
      <c r="BT62" s="37">
        <f>IF($C62&lt;&gt;($U62+$V62),1,0)</f>
        <v>0</v>
      </c>
      <c r="BU62" s="37">
        <f>IF($C62&lt;$W62,1,0)</f>
        <v>0</v>
      </c>
      <c r="BV62" s="37" t="str">
        <f>IF($C62=0,"",IF($W62="",IF($C62="","",1),0))</f>
        <v/>
      </c>
      <c r="BW62" s="37">
        <f>IF($C62&lt;&gt;SUM($D62:$T62),1,0)</f>
        <v>0</v>
      </c>
      <c r="CA62" s="11"/>
    </row>
    <row r="63" spans="1:79" s="15" customFormat="1" ht="15.75" customHeight="1" x14ac:dyDescent="0.15">
      <c r="A63" s="94" t="s">
        <v>53</v>
      </c>
      <c r="B63" s="114"/>
      <c r="C63" s="65">
        <f>SUM(D63:T63)</f>
        <v>0</v>
      </c>
      <c r="D63" s="66"/>
      <c r="E63" s="104"/>
      <c r="F63" s="67"/>
      <c r="G63" s="67"/>
      <c r="H63" s="67"/>
      <c r="I63" s="105"/>
      <c r="J63" s="105"/>
      <c r="K63" s="105"/>
      <c r="L63" s="105"/>
      <c r="M63" s="105"/>
      <c r="N63" s="105"/>
      <c r="O63" s="105"/>
      <c r="P63" s="105"/>
      <c r="Q63" s="105"/>
      <c r="R63" s="105"/>
      <c r="S63" s="105"/>
      <c r="T63" s="68"/>
      <c r="U63" s="66"/>
      <c r="V63" s="68"/>
      <c r="W63" s="96"/>
      <c r="X63" s="33" t="str">
        <f>+BP63&amp;BQ63&amp;BR63&amp;BS63</f>
        <v/>
      </c>
      <c r="AA63" s="85"/>
      <c r="AD63" s="10"/>
      <c r="AE63" s="10"/>
      <c r="AL63" s="10"/>
      <c r="BL63" s="11"/>
      <c r="BP63" s="34" t="str">
        <f>IF($C63&lt;&gt;($U63+$V63)," El número atenciones según sexo NO puede ser diferente al Total.","")</f>
        <v/>
      </c>
      <c r="BQ63" s="34" t="str">
        <f>IF($C63=0,"",IF($W63="",IF($C63="",""," No olvide escribir la columna Beneficiarios."),""))</f>
        <v/>
      </c>
      <c r="BR63" s="34" t="str">
        <f>IF($C63&lt;$W63," El número de Beneficiarios NO puede ser mayor que el Total.","")</f>
        <v/>
      </c>
      <c r="BS63" s="34" t="str">
        <f>IF($C63&lt;&gt;SUM($D63:$T63),"NO ALTERE LAS FÓRMULAS, la suma de las edades NO es igual al Total. ","")</f>
        <v/>
      </c>
      <c r="BT63" s="37">
        <f>IF($C63&lt;&gt;($U63+$V63),1,0)</f>
        <v>0</v>
      </c>
      <c r="BU63" s="37">
        <f>IF($C63&lt;$W63,1,0)</f>
        <v>0</v>
      </c>
      <c r="BV63" s="37" t="str">
        <f>IF($C63=0,"",IF($W63="",IF($C63="","",1),0))</f>
        <v/>
      </c>
      <c r="BW63" s="37">
        <f>IF($C63&lt;&gt;SUM($D63:$T63),1,0)</f>
        <v>0</v>
      </c>
      <c r="CA63" s="11"/>
    </row>
    <row r="64" spans="1:79" s="15" customFormat="1" ht="15.75" customHeight="1" x14ac:dyDescent="0.15">
      <c r="A64" s="361" t="s">
        <v>77</v>
      </c>
      <c r="B64" s="362"/>
      <c r="C64" s="70">
        <f>SUM(D64:T64)</f>
        <v>0</v>
      </c>
      <c r="D64" s="71"/>
      <c r="E64" s="115"/>
      <c r="F64" s="72"/>
      <c r="G64" s="72"/>
      <c r="H64" s="72"/>
      <c r="I64" s="116"/>
      <c r="J64" s="116"/>
      <c r="K64" s="116"/>
      <c r="L64" s="116"/>
      <c r="M64" s="116"/>
      <c r="N64" s="116"/>
      <c r="O64" s="116"/>
      <c r="P64" s="116"/>
      <c r="Q64" s="116"/>
      <c r="R64" s="116"/>
      <c r="S64" s="116"/>
      <c r="T64" s="73"/>
      <c r="U64" s="71"/>
      <c r="V64" s="73"/>
      <c r="W64" s="99"/>
      <c r="X64" s="33" t="str">
        <f>+BP64&amp;BQ64&amp;BR64&amp;BS64</f>
        <v/>
      </c>
      <c r="AA64" s="85"/>
      <c r="AD64" s="10"/>
      <c r="AE64" s="10"/>
      <c r="AL64" s="10"/>
      <c r="BL64" s="11"/>
      <c r="BP64" s="34" t="str">
        <f>IF($C64&lt;&gt;($U64+$V64)," El número atenciones según sexo NO puede ser diferente al Total.","")</f>
        <v/>
      </c>
      <c r="BQ64" s="34" t="str">
        <f>IF($C64=0,"",IF($W64="",IF($C64="",""," No olvide escribir la columna Beneficiarios."),""))</f>
        <v/>
      </c>
      <c r="BR64" s="34" t="str">
        <f>IF($C64&lt;$W64," El número de Beneficiarios NO puede ser mayor que el Total.","")</f>
        <v/>
      </c>
      <c r="BS64" s="34" t="str">
        <f>IF($C64&lt;&gt;SUM($D64:$T64),"NO ALTERE LAS FÓRMULAS, la suma de las edades NO es igual al Total. ","")</f>
        <v/>
      </c>
      <c r="BT64" s="37">
        <f>IF($C64&lt;&gt;($U64+$V64),1,0)</f>
        <v>0</v>
      </c>
      <c r="BU64" s="37">
        <f>IF($C64&lt;$W64,1,0)</f>
        <v>0</v>
      </c>
      <c r="BV64" s="37" t="str">
        <f>IF($C64=0,"",IF($W64="",IF($C64="","",1),0))</f>
        <v/>
      </c>
      <c r="BW64" s="37">
        <f>IF($C64&lt;&gt;SUM($D64:$T64),1,0)</f>
        <v>0</v>
      </c>
      <c r="CA64" s="11"/>
    </row>
    <row r="65" spans="1:79" s="15" customFormat="1" ht="15.75" customHeight="1" x14ac:dyDescent="0.15">
      <c r="A65" s="117" t="s">
        <v>78</v>
      </c>
      <c r="B65" s="118"/>
      <c r="C65" s="49">
        <f>SUM(D65:T65)</f>
        <v>0</v>
      </c>
      <c r="D65" s="75"/>
      <c r="E65" s="50"/>
      <c r="F65" s="51"/>
      <c r="G65" s="51"/>
      <c r="H65" s="51"/>
      <c r="I65" s="52"/>
      <c r="J65" s="52"/>
      <c r="K65" s="52"/>
      <c r="L65" s="52"/>
      <c r="M65" s="52"/>
      <c r="N65" s="52"/>
      <c r="O65" s="52"/>
      <c r="P65" s="52"/>
      <c r="Q65" s="52"/>
      <c r="R65" s="52"/>
      <c r="S65" s="52"/>
      <c r="T65" s="54"/>
      <c r="U65" s="75"/>
      <c r="V65" s="54"/>
      <c r="W65" s="88"/>
      <c r="X65" s="33" t="str">
        <f>+BP65&amp;BQ65&amp;BR65&amp;BS65</f>
        <v/>
      </c>
      <c r="AA65" s="85"/>
      <c r="AD65" s="10"/>
      <c r="AE65" s="10"/>
      <c r="AL65" s="10"/>
      <c r="BL65" s="11"/>
      <c r="BP65" s="34" t="str">
        <f>IF($C65&lt;&gt;($U65+$V65)," El número atenciones según sexo NO puede ser diferente al Total.","")</f>
        <v/>
      </c>
      <c r="BQ65" s="34" t="str">
        <f>IF($C65=0,"",IF($W65="",IF($C65="",""," No olvide escribir la columna Beneficiarios."),""))</f>
        <v/>
      </c>
      <c r="BR65" s="34" t="str">
        <f>IF($C65&lt;$W65," El número de Beneficiarios NO puede ser mayor que el Total.","")</f>
        <v/>
      </c>
      <c r="BS65" s="34" t="str">
        <f>IF($C65&lt;&gt;SUM($D65:$T65),"NO ALTERE LAS FÓRMULAS, la suma de las edades NO es igual al Total. ","")</f>
        <v/>
      </c>
      <c r="BT65" s="37">
        <f>IF($C65&lt;&gt;($U65+$V65),1,0)</f>
        <v>0</v>
      </c>
      <c r="BU65" s="37">
        <f>IF($C65&lt;$W65,1,0)</f>
        <v>0</v>
      </c>
      <c r="BV65" s="37" t="str">
        <f>IF($C65=0,"",IF($W65="",IF($C65="","",1),0))</f>
        <v/>
      </c>
      <c r="BW65" s="37">
        <f>IF($C65&lt;&gt;SUM($D65:$T65),1,0)</f>
        <v>0</v>
      </c>
      <c r="CA65" s="11"/>
    </row>
    <row r="66" spans="1:79" s="10" customFormat="1" ht="30" customHeight="1" x14ac:dyDescent="0.2">
      <c r="A66" s="119" t="s">
        <v>80</v>
      </c>
      <c r="D66" s="9"/>
      <c r="E66" s="9"/>
      <c r="P66" s="120"/>
      <c r="Q66" s="120"/>
      <c r="R66" s="120"/>
      <c r="S66" s="120"/>
      <c r="T66" s="9"/>
      <c r="U66" s="9"/>
      <c r="V66" s="9"/>
      <c r="W66" s="9"/>
      <c r="X66" s="81"/>
      <c r="Y66" s="9"/>
      <c r="BL66" s="11"/>
      <c r="CA66" s="11"/>
    </row>
    <row r="67" spans="1:79" s="15" customFormat="1" ht="35.25" customHeight="1" x14ac:dyDescent="0.15">
      <c r="A67" s="294" t="s">
        <v>81</v>
      </c>
      <c r="B67" s="294"/>
      <c r="C67" s="264" t="s">
        <v>45</v>
      </c>
      <c r="D67" s="10"/>
      <c r="E67" s="10"/>
      <c r="F67" s="10"/>
      <c r="G67" s="10"/>
      <c r="H67" s="122"/>
      <c r="I67" s="10"/>
      <c r="J67" s="10"/>
      <c r="K67" s="10"/>
      <c r="Q67" s="10"/>
      <c r="R67" s="10"/>
      <c r="S67" s="10"/>
      <c r="T67" s="9"/>
      <c r="U67" s="9"/>
      <c r="V67" s="9"/>
      <c r="W67" s="9"/>
      <c r="X67" s="9"/>
      <c r="Y67" s="9"/>
      <c r="Z67" s="10"/>
      <c r="AA67" s="10"/>
      <c r="AB67" s="10"/>
      <c r="AC67" s="10"/>
      <c r="AD67" s="10"/>
      <c r="AE67" s="10"/>
      <c r="AL67" s="10"/>
      <c r="BL67" s="11"/>
      <c r="BP67" s="10"/>
      <c r="BQ67" s="10"/>
      <c r="BR67" s="10"/>
      <c r="BS67" s="10"/>
      <c r="BT67" s="10"/>
      <c r="BU67" s="10"/>
      <c r="CA67" s="11"/>
    </row>
    <row r="68" spans="1:79" s="15" customFormat="1" ht="27.75" customHeight="1" x14ac:dyDescent="0.15">
      <c r="A68" s="363" t="s">
        <v>82</v>
      </c>
      <c r="B68" s="363"/>
      <c r="C68" s="65">
        <f>SUM(C69:C76)</f>
        <v>956</v>
      </c>
      <c r="D68" s="123" t="str">
        <f>+BP68</f>
        <v/>
      </c>
      <c r="E68" s="10"/>
      <c r="F68" s="122"/>
      <c r="G68" s="10"/>
      <c r="H68" s="10"/>
      <c r="I68" s="10"/>
      <c r="J68" s="10"/>
      <c r="K68" s="10"/>
      <c r="Q68" s="10"/>
      <c r="R68" s="10"/>
      <c r="S68" s="10"/>
      <c r="T68" s="9"/>
      <c r="U68" s="9"/>
      <c r="V68" s="9"/>
      <c r="W68" s="9"/>
      <c r="X68" s="9"/>
      <c r="Y68" s="9"/>
      <c r="Z68" s="10"/>
      <c r="AA68" s="10"/>
      <c r="AB68" s="10"/>
      <c r="AC68" s="10"/>
      <c r="AD68" s="10"/>
      <c r="AE68" s="10"/>
      <c r="AL68" s="10"/>
      <c r="BL68" s="11"/>
      <c r="BP68" s="34" t="str">
        <f>IF($C68&lt;&gt;SUM($C69:$C76),"NO ALTERE LAS FÓRMULAS, el Total NO está calculando bien la sección. ","")</f>
        <v/>
      </c>
      <c r="BQ68" s="10"/>
      <c r="BR68" s="10"/>
      <c r="BS68" s="10"/>
      <c r="BT68" s="37">
        <f>IF($C68&lt;&gt;SUM($C69:$C76),1,0)</f>
        <v>0</v>
      </c>
      <c r="BU68" s="10"/>
      <c r="CA68" s="11"/>
    </row>
    <row r="69" spans="1:79" s="15" customFormat="1" ht="20.25" customHeight="1" x14ac:dyDescent="0.2">
      <c r="A69" s="299" t="s">
        <v>83</v>
      </c>
      <c r="B69" s="124" t="s">
        <v>84</v>
      </c>
      <c r="C69" s="125">
        <v>888</v>
      </c>
      <c r="D69" s="126"/>
      <c r="E69" s="127"/>
      <c r="F69" s="128"/>
      <c r="G69" s="127"/>
      <c r="H69" s="127"/>
      <c r="I69" s="127"/>
      <c r="J69" s="127"/>
      <c r="K69" s="3"/>
      <c r="Q69" s="3"/>
      <c r="R69" s="3"/>
      <c r="S69" s="3"/>
      <c r="T69" s="9"/>
      <c r="U69" s="9"/>
      <c r="V69" s="9"/>
      <c r="W69" s="9"/>
      <c r="X69" s="9"/>
      <c r="Y69" s="9"/>
      <c r="Z69" s="10"/>
      <c r="AA69" s="10"/>
      <c r="AB69" s="10"/>
      <c r="AC69" s="10"/>
      <c r="AD69" s="10"/>
      <c r="AE69" s="10"/>
      <c r="AL69" s="10"/>
      <c r="BL69" s="11"/>
      <c r="CA69" s="11"/>
    </row>
    <row r="70" spans="1:79" s="15" customFormat="1" ht="19.5" customHeight="1" x14ac:dyDescent="0.2">
      <c r="A70" s="321"/>
      <c r="B70" s="268" t="s">
        <v>85</v>
      </c>
      <c r="C70" s="130">
        <v>41</v>
      </c>
      <c r="D70" s="126"/>
      <c r="E70" s="127"/>
      <c r="F70" s="128"/>
      <c r="G70" s="127"/>
      <c r="H70" s="127"/>
      <c r="I70" s="127"/>
      <c r="J70" s="127"/>
      <c r="K70" s="3"/>
      <c r="Q70" s="3"/>
      <c r="R70" s="3"/>
      <c r="S70" s="3"/>
      <c r="T70" s="9"/>
      <c r="U70" s="9"/>
      <c r="V70" s="9"/>
      <c r="W70" s="9"/>
      <c r="X70" s="9"/>
      <c r="Y70" s="9"/>
      <c r="Z70" s="10"/>
      <c r="AA70" s="10"/>
      <c r="AB70" s="10"/>
      <c r="AC70" s="10"/>
      <c r="AD70" s="10"/>
      <c r="AE70" s="10"/>
      <c r="AL70" s="10"/>
      <c r="BL70" s="11"/>
      <c r="BP70" s="10"/>
      <c r="BQ70" s="10"/>
      <c r="BR70" s="10"/>
      <c r="BS70" s="10"/>
      <c r="BT70" s="10"/>
      <c r="BU70" s="10"/>
      <c r="CA70" s="11"/>
    </row>
    <row r="71" spans="1:79" s="15" customFormat="1" ht="23.25" customHeight="1" thickBot="1" x14ac:dyDescent="0.25">
      <c r="A71" s="321"/>
      <c r="B71" s="270" t="s">
        <v>86</v>
      </c>
      <c r="C71" s="132">
        <v>2</v>
      </c>
      <c r="D71" s="126"/>
      <c r="E71" s="127"/>
      <c r="F71" s="128"/>
      <c r="G71" s="127"/>
      <c r="H71" s="127"/>
      <c r="I71" s="127"/>
      <c r="J71" s="127"/>
      <c r="K71" s="3"/>
      <c r="Q71" s="3"/>
      <c r="R71" s="3"/>
      <c r="S71" s="3"/>
      <c r="T71" s="9"/>
      <c r="U71" s="9"/>
      <c r="V71" s="9"/>
      <c r="W71" s="9"/>
      <c r="X71" s="9"/>
      <c r="Y71" s="9"/>
      <c r="Z71" s="10"/>
      <c r="AA71" s="10"/>
      <c r="AB71" s="10"/>
      <c r="AC71" s="10"/>
      <c r="AD71" s="10"/>
      <c r="AE71" s="10"/>
      <c r="AL71" s="10"/>
      <c r="BL71" s="11"/>
      <c r="BP71" s="10"/>
      <c r="BQ71" s="10"/>
      <c r="BR71" s="10"/>
      <c r="BS71" s="10"/>
      <c r="BT71" s="10"/>
      <c r="BU71" s="10"/>
      <c r="CA71" s="11"/>
    </row>
    <row r="72" spans="1:79" s="15" customFormat="1" ht="18" customHeight="1" thickTop="1" x14ac:dyDescent="0.2">
      <c r="A72" s="366" t="s">
        <v>87</v>
      </c>
      <c r="B72" s="367"/>
      <c r="C72" s="133">
        <v>16</v>
      </c>
      <c r="D72" s="134"/>
      <c r="E72" s="127"/>
      <c r="F72" s="127"/>
      <c r="G72" s="127"/>
      <c r="H72" s="127"/>
      <c r="I72" s="127"/>
      <c r="J72" s="3"/>
      <c r="K72" s="3"/>
      <c r="L72" s="135"/>
      <c r="M72" s="85"/>
      <c r="N72" s="85"/>
      <c r="O72" s="85"/>
      <c r="P72" s="85"/>
      <c r="Q72" s="9"/>
      <c r="R72" s="9"/>
      <c r="S72" s="9"/>
      <c r="T72" s="9"/>
      <c r="U72" s="9"/>
      <c r="V72" s="9"/>
      <c r="W72" s="10"/>
      <c r="X72" s="10"/>
      <c r="Y72" s="10"/>
      <c r="Z72" s="10"/>
      <c r="AA72" s="10"/>
      <c r="AB72" s="10"/>
      <c r="AI72" s="10"/>
      <c r="BL72" s="11"/>
      <c r="BM72" s="10"/>
      <c r="BN72" s="10"/>
      <c r="BO72" s="10"/>
      <c r="BP72" s="10"/>
      <c r="BQ72" s="10"/>
      <c r="BR72" s="10"/>
      <c r="CA72" s="11"/>
    </row>
    <row r="73" spans="1:79" s="15" customFormat="1" ht="20.25" customHeight="1" x14ac:dyDescent="0.2">
      <c r="A73" s="338" t="s">
        <v>88</v>
      </c>
      <c r="B73" s="340"/>
      <c r="C73" s="130">
        <v>3</v>
      </c>
      <c r="D73" s="134"/>
      <c r="E73" s="127"/>
      <c r="F73" s="127"/>
      <c r="G73" s="127"/>
      <c r="H73" s="127"/>
      <c r="I73" s="127"/>
      <c r="J73" s="3"/>
      <c r="K73" s="3"/>
      <c r="L73" s="135"/>
      <c r="M73" s="85"/>
      <c r="N73" s="85"/>
      <c r="O73" s="85"/>
      <c r="P73" s="85"/>
      <c r="Q73" s="9"/>
      <c r="R73" s="9"/>
      <c r="S73" s="9"/>
      <c r="T73" s="9"/>
      <c r="U73" s="9"/>
      <c r="V73" s="9"/>
      <c r="W73" s="10"/>
      <c r="X73" s="10"/>
      <c r="Y73" s="10"/>
      <c r="Z73" s="10"/>
      <c r="AA73" s="10"/>
      <c r="AB73" s="10"/>
      <c r="AI73" s="10"/>
      <c r="BL73" s="11"/>
      <c r="BM73" s="10"/>
      <c r="BN73" s="10"/>
      <c r="BO73" s="10"/>
      <c r="BP73" s="10"/>
      <c r="BQ73" s="10"/>
      <c r="BR73" s="10"/>
      <c r="CA73" s="11"/>
    </row>
    <row r="74" spans="1:79" s="15" customFormat="1" ht="20.25" customHeight="1" x14ac:dyDescent="0.2">
      <c r="A74" s="338" t="s">
        <v>89</v>
      </c>
      <c r="B74" s="340"/>
      <c r="C74" s="130">
        <v>4</v>
      </c>
      <c r="D74" s="134"/>
      <c r="E74" s="127"/>
      <c r="F74" s="127"/>
      <c r="G74" s="127"/>
      <c r="H74" s="127"/>
      <c r="I74" s="127"/>
      <c r="J74" s="3"/>
      <c r="K74" s="3"/>
      <c r="L74" s="135"/>
      <c r="M74" s="85"/>
      <c r="N74" s="85"/>
      <c r="O74" s="85"/>
      <c r="P74" s="85"/>
      <c r="Q74" s="9"/>
      <c r="R74" s="9"/>
      <c r="S74" s="9"/>
      <c r="T74" s="9"/>
      <c r="U74" s="9"/>
      <c r="V74" s="9"/>
      <c r="W74" s="10"/>
      <c r="X74" s="10"/>
      <c r="Y74" s="10"/>
      <c r="Z74" s="10"/>
      <c r="AA74" s="10"/>
      <c r="AB74" s="10"/>
      <c r="AI74" s="10"/>
      <c r="BL74" s="11"/>
      <c r="BM74" s="10"/>
      <c r="BN74" s="10"/>
      <c r="BO74" s="10"/>
      <c r="BP74" s="10"/>
      <c r="BQ74" s="10"/>
      <c r="BR74" s="10"/>
      <c r="CA74" s="11"/>
    </row>
    <row r="75" spans="1:79" s="15" customFormat="1" ht="28.5" customHeight="1" x14ac:dyDescent="0.2">
      <c r="A75" s="353" t="s">
        <v>90</v>
      </c>
      <c r="B75" s="354"/>
      <c r="C75" s="130">
        <v>1</v>
      </c>
      <c r="D75" s="134"/>
      <c r="E75" s="127"/>
      <c r="F75" s="127"/>
      <c r="G75" s="127"/>
      <c r="H75" s="127"/>
      <c r="I75" s="127"/>
      <c r="J75" s="3"/>
      <c r="K75" s="3"/>
      <c r="L75" s="135"/>
      <c r="M75" s="85"/>
      <c r="N75" s="85"/>
      <c r="O75" s="85"/>
      <c r="P75" s="85"/>
      <c r="Q75" s="9"/>
      <c r="R75" s="9"/>
      <c r="S75" s="9"/>
      <c r="T75" s="9"/>
      <c r="U75" s="9"/>
      <c r="V75" s="9"/>
      <c r="W75" s="10"/>
      <c r="X75" s="10"/>
      <c r="Y75" s="10"/>
      <c r="Z75" s="10"/>
      <c r="AA75" s="10"/>
      <c r="AB75" s="10"/>
      <c r="AI75" s="10"/>
      <c r="BL75" s="11"/>
      <c r="BM75" s="10"/>
      <c r="BN75" s="10"/>
      <c r="BO75" s="10"/>
      <c r="BP75" s="10"/>
      <c r="BQ75" s="10"/>
      <c r="BR75" s="10"/>
      <c r="BS75" s="10"/>
      <c r="BT75" s="10"/>
      <c r="CA75" s="11"/>
    </row>
    <row r="76" spans="1:79" s="15" customFormat="1" ht="26.25" customHeight="1" x14ac:dyDescent="0.2">
      <c r="A76" s="355" t="s">
        <v>91</v>
      </c>
      <c r="B76" s="356"/>
      <c r="C76" s="136">
        <v>1</v>
      </c>
      <c r="D76" s="134"/>
      <c r="E76" s="127"/>
      <c r="F76" s="127"/>
      <c r="G76" s="127"/>
      <c r="H76" s="127"/>
      <c r="I76" s="127"/>
      <c r="J76" s="3"/>
      <c r="K76" s="3"/>
      <c r="L76" s="135"/>
      <c r="M76" s="85"/>
      <c r="N76" s="85"/>
      <c r="O76" s="85"/>
      <c r="P76" s="85"/>
      <c r="Q76" s="9"/>
      <c r="R76" s="9"/>
      <c r="S76" s="9"/>
      <c r="T76" s="9"/>
      <c r="U76" s="9"/>
      <c r="V76" s="9"/>
      <c r="W76" s="10"/>
      <c r="X76" s="10"/>
      <c r="Y76" s="10"/>
      <c r="Z76" s="10"/>
      <c r="AA76" s="10"/>
      <c r="AB76" s="10"/>
      <c r="AI76" s="10"/>
      <c r="BL76" s="11"/>
      <c r="BM76" s="10"/>
      <c r="BN76" s="10"/>
      <c r="BO76" s="10"/>
      <c r="BP76" s="10"/>
      <c r="BQ76" s="10"/>
      <c r="BR76" s="10"/>
      <c r="CA76" s="11"/>
    </row>
    <row r="77" spans="1:79" s="10" customFormat="1" ht="30" customHeight="1" x14ac:dyDescent="0.2">
      <c r="A77" s="119" t="s">
        <v>92</v>
      </c>
      <c r="B77" s="137"/>
      <c r="C77" s="137"/>
      <c r="D77" s="137"/>
      <c r="E77" s="137"/>
      <c r="F77" s="127"/>
      <c r="G77" s="3"/>
      <c r="H77" s="3"/>
      <c r="I77" s="135"/>
      <c r="J77" s="135"/>
      <c r="K77" s="135"/>
      <c r="L77" s="135"/>
      <c r="M77" s="135"/>
      <c r="N77" s="135"/>
      <c r="O77" s="9"/>
      <c r="P77" s="9"/>
      <c r="Q77" s="9"/>
      <c r="R77" s="9"/>
      <c r="S77" s="9"/>
      <c r="T77" s="9"/>
      <c r="BL77" s="11"/>
      <c r="BV77" s="15"/>
      <c r="BW77" s="15"/>
      <c r="CA77" s="11"/>
    </row>
    <row r="78" spans="1:79" s="10" customFormat="1" ht="30" customHeight="1" x14ac:dyDescent="0.15">
      <c r="A78" s="305" t="s">
        <v>93</v>
      </c>
      <c r="B78" s="305"/>
      <c r="C78" s="305" t="s">
        <v>45</v>
      </c>
      <c r="D78" s="301" t="s">
        <v>94</v>
      </c>
      <c r="E78" s="303"/>
      <c r="F78" s="349" t="s">
        <v>95</v>
      </c>
      <c r="G78" s="303"/>
      <c r="H78" s="301" t="s">
        <v>96</v>
      </c>
      <c r="I78" s="303"/>
      <c r="J78" s="287" t="s">
        <v>97</v>
      </c>
      <c r="K78" s="350"/>
      <c r="BK78" s="15"/>
      <c r="BL78" s="11"/>
      <c r="CA78" s="11"/>
    </row>
    <row r="79" spans="1:79" s="15" customFormat="1" ht="21" customHeight="1" x14ac:dyDescent="0.15">
      <c r="A79" s="305"/>
      <c r="B79" s="305"/>
      <c r="C79" s="305"/>
      <c r="D79" s="108" t="s">
        <v>27</v>
      </c>
      <c r="E79" s="109" t="s">
        <v>28</v>
      </c>
      <c r="F79" s="108" t="s">
        <v>27</v>
      </c>
      <c r="G79" s="109" t="s">
        <v>28</v>
      </c>
      <c r="H79" s="108" t="s">
        <v>27</v>
      </c>
      <c r="I79" s="109" t="s">
        <v>28</v>
      </c>
      <c r="J79" s="108" t="s">
        <v>27</v>
      </c>
      <c r="K79" s="109" t="s">
        <v>28</v>
      </c>
      <c r="L79" s="10"/>
      <c r="M79" s="10"/>
      <c r="AA79" s="10"/>
      <c r="AB79" s="10"/>
      <c r="AC79" s="10"/>
      <c r="AD79" s="10"/>
      <c r="AE79" s="10"/>
      <c r="AF79" s="10"/>
      <c r="AG79" s="10"/>
      <c r="AH79" s="10"/>
      <c r="AI79" s="10"/>
      <c r="AJ79" s="10"/>
      <c r="AK79" s="10"/>
      <c r="AL79" s="10"/>
      <c r="AM79" s="10"/>
      <c r="AN79" s="10"/>
      <c r="BE79" s="10"/>
      <c r="BF79" s="10"/>
      <c r="BG79" s="10"/>
      <c r="BH79" s="10"/>
      <c r="BI79" s="10"/>
      <c r="BJ79" s="10"/>
      <c r="BL79" s="11"/>
      <c r="CA79" s="11"/>
    </row>
    <row r="80" spans="1:79" s="15" customFormat="1" ht="31.5" x14ac:dyDescent="0.15">
      <c r="A80" s="351" t="s">
        <v>98</v>
      </c>
      <c r="B80" s="138" t="s">
        <v>99</v>
      </c>
      <c r="C80" s="26">
        <f>SUM(D80:K80)</f>
        <v>2</v>
      </c>
      <c r="D80" s="111"/>
      <c r="E80" s="139"/>
      <c r="F80" s="112"/>
      <c r="G80" s="140">
        <v>1</v>
      </c>
      <c r="H80" s="30"/>
      <c r="I80" s="31">
        <v>1</v>
      </c>
      <c r="J80" s="32"/>
      <c r="K80" s="31"/>
      <c r="L80" s="9"/>
      <c r="M80" s="9"/>
      <c r="N80" s="9"/>
      <c r="O80" s="10"/>
      <c r="P80" s="10"/>
      <c r="Q80" s="10"/>
      <c r="R80" s="10"/>
      <c r="S80" s="10"/>
      <c r="T80" s="10"/>
      <c r="AA80" s="10"/>
      <c r="AB80" s="10"/>
      <c r="AC80" s="10"/>
      <c r="AD80" s="10"/>
      <c r="AE80" s="10"/>
      <c r="AF80" s="10"/>
      <c r="AG80" s="10"/>
      <c r="AH80" s="10"/>
      <c r="AI80" s="10"/>
      <c r="AJ80" s="10"/>
      <c r="AK80" s="10"/>
      <c r="AL80" s="10"/>
      <c r="AM80" s="10"/>
      <c r="AN80" s="10"/>
      <c r="BE80" s="3"/>
      <c r="BF80" s="3"/>
      <c r="BG80" s="3"/>
      <c r="BH80" s="3"/>
      <c r="BI80" s="3"/>
      <c r="BJ80" s="3"/>
      <c r="BK80" s="3"/>
      <c r="BL80" s="5"/>
      <c r="CA80" s="11"/>
    </row>
    <row r="81" spans="1:79" s="15" customFormat="1" ht="31.5" x14ac:dyDescent="0.15">
      <c r="A81" s="352"/>
      <c r="B81" s="141" t="s">
        <v>100</v>
      </c>
      <c r="C81" s="70">
        <f>SUM(D81:K81)</f>
        <v>2</v>
      </c>
      <c r="D81" s="71"/>
      <c r="E81" s="142"/>
      <c r="F81" s="115"/>
      <c r="G81" s="116">
        <v>2</v>
      </c>
      <c r="H81" s="71"/>
      <c r="I81" s="73"/>
      <c r="J81" s="143"/>
      <c r="K81" s="73"/>
      <c r="L81" s="9"/>
      <c r="M81" s="9"/>
      <c r="N81" s="9"/>
      <c r="O81" s="10"/>
      <c r="P81" s="10"/>
      <c r="Q81" s="10"/>
      <c r="R81" s="10"/>
      <c r="S81" s="10"/>
      <c r="T81" s="10"/>
      <c r="AA81" s="10"/>
      <c r="AB81" s="10"/>
      <c r="AC81" s="10"/>
      <c r="AD81" s="10"/>
      <c r="AE81" s="10"/>
      <c r="AF81" s="10"/>
      <c r="AG81" s="10"/>
      <c r="AH81" s="10"/>
      <c r="AI81" s="10"/>
      <c r="AJ81" s="10"/>
      <c r="AK81" s="10"/>
      <c r="AL81" s="10"/>
      <c r="AM81" s="10"/>
      <c r="AN81" s="10"/>
      <c r="BE81" s="38"/>
      <c r="BF81" s="38"/>
      <c r="BG81" s="38"/>
      <c r="BH81" s="38"/>
      <c r="BI81" s="38"/>
      <c r="BJ81" s="38"/>
      <c r="BK81" s="144"/>
      <c r="BL81" s="5"/>
      <c r="CA81" s="11"/>
    </row>
    <row r="82" spans="1:79" s="15" customFormat="1" ht="18.75" customHeight="1" x14ac:dyDescent="0.15">
      <c r="A82" s="345" t="s">
        <v>101</v>
      </c>
      <c r="B82" s="346"/>
      <c r="C82" s="26">
        <f>SUM(D82:K82)</f>
        <v>2</v>
      </c>
      <c r="D82" s="30"/>
      <c r="E82" s="145">
        <v>2</v>
      </c>
      <c r="F82" s="27"/>
      <c r="G82" s="29"/>
      <c r="H82" s="30"/>
      <c r="I82" s="31"/>
      <c r="J82" s="32"/>
      <c r="K82" s="31"/>
      <c r="L82" s="9"/>
      <c r="M82" s="9"/>
      <c r="N82" s="9"/>
      <c r="O82" s="10"/>
      <c r="P82" s="10"/>
      <c r="Q82" s="10"/>
      <c r="R82" s="10"/>
      <c r="S82" s="10"/>
      <c r="T82" s="10"/>
      <c r="AA82" s="10"/>
      <c r="AB82" s="10"/>
      <c r="AC82" s="10"/>
      <c r="AD82" s="10"/>
      <c r="AE82" s="10"/>
      <c r="AF82" s="10"/>
      <c r="AG82" s="10"/>
      <c r="AH82" s="10"/>
      <c r="AI82" s="10"/>
      <c r="AJ82" s="10"/>
      <c r="AK82" s="10"/>
      <c r="AL82" s="10"/>
      <c r="AM82" s="10"/>
      <c r="AN82" s="10"/>
      <c r="BE82" s="38"/>
      <c r="BF82" s="38"/>
      <c r="BG82" s="38"/>
      <c r="BH82" s="38"/>
      <c r="BI82" s="38"/>
      <c r="BJ82" s="38"/>
      <c r="BK82" s="144"/>
      <c r="BL82" s="5"/>
      <c r="CA82" s="11"/>
    </row>
    <row r="83" spans="1:79" s="15" customFormat="1" ht="22.5" customHeight="1" x14ac:dyDescent="0.15">
      <c r="A83" s="345" t="s">
        <v>102</v>
      </c>
      <c r="B83" s="346"/>
      <c r="C83" s="65">
        <f>SUM(D83:K83)</f>
        <v>3</v>
      </c>
      <c r="D83" s="71"/>
      <c r="E83" s="142"/>
      <c r="F83" s="115"/>
      <c r="G83" s="116">
        <v>2</v>
      </c>
      <c r="H83" s="71"/>
      <c r="I83" s="73">
        <v>1</v>
      </c>
      <c r="J83" s="143"/>
      <c r="K83" s="73"/>
      <c r="L83" s="9"/>
      <c r="M83" s="9"/>
      <c r="N83" s="9"/>
      <c r="O83" s="10"/>
      <c r="P83" s="10"/>
      <c r="Q83" s="10"/>
      <c r="R83" s="10"/>
      <c r="S83" s="10"/>
      <c r="T83" s="10"/>
      <c r="AA83" s="10"/>
      <c r="AB83" s="10"/>
      <c r="AC83" s="10"/>
      <c r="AD83" s="10"/>
      <c r="AE83" s="10"/>
      <c r="AF83" s="10"/>
      <c r="AG83" s="10"/>
      <c r="AH83" s="10"/>
      <c r="AI83" s="10"/>
      <c r="AJ83" s="10"/>
      <c r="AK83" s="10"/>
      <c r="AL83" s="10"/>
      <c r="AM83" s="10"/>
      <c r="AN83" s="10"/>
      <c r="BE83" s="38"/>
      <c r="BF83" s="38"/>
      <c r="BG83" s="38"/>
      <c r="BH83" s="38"/>
      <c r="BI83" s="38"/>
      <c r="BJ83" s="38"/>
      <c r="BK83" s="144"/>
      <c r="BL83" s="5"/>
      <c r="CA83" s="11"/>
    </row>
    <row r="84" spans="1:79" s="15" customFormat="1" ht="20.25" customHeight="1" x14ac:dyDescent="0.15">
      <c r="A84" s="347" t="s">
        <v>103</v>
      </c>
      <c r="B84" s="348"/>
      <c r="C84" s="49">
        <f>SUM(D84:K84)</f>
        <v>0</v>
      </c>
      <c r="D84" s="75"/>
      <c r="E84" s="146"/>
      <c r="F84" s="50"/>
      <c r="G84" s="52"/>
      <c r="H84" s="75"/>
      <c r="I84" s="54"/>
      <c r="J84" s="55"/>
      <c r="K84" s="54"/>
      <c r="L84" s="9"/>
      <c r="M84" s="9"/>
      <c r="N84" s="9"/>
      <c r="O84" s="10"/>
      <c r="P84" s="10"/>
      <c r="Q84" s="10"/>
      <c r="R84" s="10"/>
      <c r="S84" s="10"/>
      <c r="T84" s="10"/>
      <c r="AA84" s="10"/>
      <c r="AB84" s="10"/>
      <c r="AC84" s="10"/>
      <c r="AD84" s="10"/>
      <c r="AE84" s="10"/>
      <c r="AF84" s="10"/>
      <c r="AG84" s="10"/>
      <c r="AH84" s="10"/>
      <c r="AI84" s="10"/>
      <c r="AJ84" s="10"/>
      <c r="AK84" s="10"/>
      <c r="AL84" s="10"/>
      <c r="AM84" s="10"/>
      <c r="AN84" s="10"/>
      <c r="BE84" s="38"/>
      <c r="BF84" s="38"/>
      <c r="BG84" s="38"/>
      <c r="BH84" s="38"/>
      <c r="BI84" s="38"/>
      <c r="BJ84" s="38"/>
      <c r="BK84" s="144"/>
      <c r="BL84" s="5"/>
      <c r="CA84" s="11"/>
    </row>
    <row r="85" spans="1:79" s="10" customFormat="1" ht="30" customHeight="1" x14ac:dyDescent="0.2">
      <c r="A85" s="119" t="s">
        <v>104</v>
      </c>
      <c r="B85" s="137"/>
      <c r="C85" s="137"/>
      <c r="D85" s="137"/>
      <c r="E85" s="137"/>
      <c r="G85" s="120"/>
      <c r="I85" s="9"/>
      <c r="M85" s="147"/>
      <c r="N85" s="147"/>
      <c r="O85" s="147"/>
      <c r="T85" s="9"/>
      <c r="U85" s="9"/>
      <c r="V85" s="9"/>
      <c r="W85" s="9"/>
      <c r="X85" s="9"/>
      <c r="Y85" s="9"/>
      <c r="BL85" s="11"/>
      <c r="BP85" s="38"/>
      <c r="BQ85" s="38"/>
      <c r="BR85" s="38"/>
      <c r="BS85" s="38"/>
      <c r="BT85" s="38"/>
      <c r="BU85" s="38"/>
      <c r="BV85" s="144"/>
      <c r="BW85" s="144"/>
      <c r="CA85" s="11"/>
    </row>
    <row r="86" spans="1:79" s="15" customFormat="1" ht="24" customHeight="1" x14ac:dyDescent="0.15">
      <c r="A86" s="316" t="s">
        <v>93</v>
      </c>
      <c r="B86" s="317"/>
      <c r="C86" s="297" t="s">
        <v>45</v>
      </c>
      <c r="D86" s="301" t="s">
        <v>5</v>
      </c>
      <c r="E86" s="302"/>
      <c r="F86" s="302"/>
      <c r="G86" s="302"/>
      <c r="H86" s="302"/>
      <c r="I86" s="302"/>
      <c r="J86" s="302"/>
      <c r="K86" s="302"/>
      <c r="L86" s="302"/>
      <c r="M86" s="303"/>
      <c r="N86" s="301" t="s">
        <v>6</v>
      </c>
      <c r="O86" s="303"/>
      <c r="P86" s="299" t="s">
        <v>7</v>
      </c>
      <c r="Q86" s="10"/>
      <c r="R86" s="9"/>
      <c r="S86" s="9"/>
      <c r="T86" s="9"/>
      <c r="U86" s="9"/>
      <c r="V86" s="9"/>
      <c r="W86" s="9"/>
      <c r="X86" s="10"/>
      <c r="Y86" s="10"/>
      <c r="Z86" s="10"/>
      <c r="AA86" s="10"/>
      <c r="AB86" s="10"/>
      <c r="AC86" s="10"/>
      <c r="AD86" s="10"/>
      <c r="AE86" s="10"/>
      <c r="AL86" s="10"/>
      <c r="AM86" s="10"/>
      <c r="AN86" s="10"/>
      <c r="AO86" s="10"/>
      <c r="AP86" s="10"/>
      <c r="AQ86" s="10"/>
      <c r="AR86" s="10"/>
      <c r="AS86" s="10"/>
      <c r="AT86" s="10"/>
      <c r="AU86" s="10"/>
      <c r="AV86" s="10"/>
      <c r="AW86" s="10"/>
      <c r="BL86" s="11"/>
      <c r="BP86" s="38"/>
      <c r="BQ86" s="38"/>
      <c r="BR86" s="38"/>
      <c r="BS86" s="38"/>
      <c r="BT86" s="38"/>
      <c r="BU86" s="38"/>
      <c r="BV86" s="144"/>
      <c r="BW86" s="144"/>
      <c r="CA86" s="11"/>
    </row>
    <row r="87" spans="1:79" s="15" customFormat="1" ht="24" customHeight="1" x14ac:dyDescent="0.15">
      <c r="A87" s="272"/>
      <c r="B87" s="273"/>
      <c r="C87" s="298"/>
      <c r="D87" s="16" t="s">
        <v>10</v>
      </c>
      <c r="E87" s="17" t="s">
        <v>11</v>
      </c>
      <c r="F87" s="18" t="s">
        <v>12</v>
      </c>
      <c r="G87" s="18" t="s">
        <v>13</v>
      </c>
      <c r="H87" s="18" t="s">
        <v>14</v>
      </c>
      <c r="I87" s="18" t="s">
        <v>105</v>
      </c>
      <c r="J87" s="18" t="s">
        <v>106</v>
      </c>
      <c r="K87" s="18" t="s">
        <v>107</v>
      </c>
      <c r="L87" s="18" t="s">
        <v>108</v>
      </c>
      <c r="M87" s="109" t="s">
        <v>109</v>
      </c>
      <c r="N87" s="108" t="s">
        <v>27</v>
      </c>
      <c r="O87" s="109" t="s">
        <v>28</v>
      </c>
      <c r="P87" s="300"/>
      <c r="Q87" s="10"/>
      <c r="R87" s="9"/>
      <c r="S87" s="9"/>
      <c r="T87" s="9"/>
      <c r="U87" s="9"/>
      <c r="V87" s="9"/>
      <c r="W87" s="9"/>
      <c r="X87" s="10"/>
      <c r="Y87" s="10"/>
      <c r="Z87" s="10"/>
      <c r="AA87" s="10"/>
      <c r="AB87" s="10"/>
      <c r="AC87" s="10"/>
      <c r="AD87" s="10"/>
      <c r="AE87" s="10"/>
      <c r="AL87" s="10"/>
      <c r="AM87" s="10"/>
      <c r="AN87" s="10"/>
      <c r="AO87" s="10"/>
      <c r="AP87" s="10"/>
      <c r="AQ87" s="10"/>
      <c r="AR87" s="10"/>
      <c r="AS87" s="10"/>
      <c r="AT87" s="10"/>
      <c r="AU87" s="10"/>
      <c r="AV87" s="10"/>
      <c r="AW87" s="10"/>
      <c r="BL87" s="11"/>
      <c r="BP87" s="38"/>
      <c r="BQ87" s="38"/>
      <c r="BR87" s="38"/>
      <c r="BS87" s="38"/>
      <c r="BT87" s="38"/>
      <c r="BU87" s="38"/>
      <c r="BV87" s="144"/>
      <c r="BW87" s="144"/>
      <c r="CA87" s="11"/>
    </row>
    <row r="88" spans="1:79" s="15" customFormat="1" ht="24" customHeight="1" x14ac:dyDescent="0.15">
      <c r="A88" s="285" t="s">
        <v>110</v>
      </c>
      <c r="B88" s="138" t="s">
        <v>111</v>
      </c>
      <c r="C88" s="26">
        <f>SUM(F88:K88)</f>
        <v>0</v>
      </c>
      <c r="D88" s="150"/>
      <c r="E88" s="150"/>
      <c r="F88" s="28"/>
      <c r="G88" s="28"/>
      <c r="H88" s="28"/>
      <c r="I88" s="28"/>
      <c r="J88" s="28"/>
      <c r="K88" s="28"/>
      <c r="L88" s="150"/>
      <c r="M88" s="151"/>
      <c r="N88" s="152"/>
      <c r="O88" s="31"/>
      <c r="P88" s="84"/>
      <c r="Q88" s="33" t="str">
        <f>+BP88&amp;BQ88&amp;BR88</f>
        <v/>
      </c>
      <c r="R88" s="9"/>
      <c r="S88" s="9"/>
      <c r="T88" s="9"/>
      <c r="U88" s="9"/>
      <c r="V88" s="9"/>
      <c r="W88" s="9"/>
      <c r="X88" s="10"/>
      <c r="Y88" s="10"/>
      <c r="Z88" s="10"/>
      <c r="AA88" s="10"/>
      <c r="AB88" s="10"/>
      <c r="AC88" s="10"/>
      <c r="AD88" s="10"/>
      <c r="AE88" s="10"/>
      <c r="AL88" s="10"/>
      <c r="AM88" s="10"/>
      <c r="AN88" s="10"/>
      <c r="AO88" s="10"/>
      <c r="AP88" s="10"/>
      <c r="AQ88" s="10"/>
      <c r="AR88" s="10"/>
      <c r="AS88" s="10"/>
      <c r="AT88" s="10"/>
      <c r="AU88" s="10"/>
      <c r="AV88" s="10"/>
      <c r="AW88" s="10"/>
      <c r="BL88" s="11"/>
      <c r="BP88" s="34" t="str">
        <f>IF($C88&lt;&gt;($N88+$O88)," El número atenciones según sexo NO puede ser diferente al Total.","")</f>
        <v/>
      </c>
      <c r="BQ88" s="34" t="str">
        <f>IF($C88=0,"",IF($P88="",IF($C88="",""," No olvide escribir la columna Beneficiarios."),""))</f>
        <v/>
      </c>
      <c r="BR88" s="34" t="str">
        <f>IF($C88&lt;$P88," El número de Beneficiarios NO puede ser mayor que el Total.","")</f>
        <v/>
      </c>
      <c r="BS88" s="34" t="str">
        <f>IF($C88&lt;&gt;SUM($F88:$K88),"NO ALTERE LAS FÓRMULAS, la suma de las edades NO es igual al Total. ","")</f>
        <v/>
      </c>
      <c r="BT88" s="37">
        <f>IF($C88&lt;&gt;($N88+$O88),1,0)</f>
        <v>0</v>
      </c>
      <c r="BU88" s="37">
        <f>IF($C88&lt;$P88,1,0)</f>
        <v>0</v>
      </c>
      <c r="BV88" s="37" t="str">
        <f>IF($C88=0,"",IF($P88="",IF($C88="","",1),0))</f>
        <v/>
      </c>
      <c r="BW88" s="37">
        <f>IF($C88&lt;&gt;SUM($F88:$K88),1,0)</f>
        <v>0</v>
      </c>
      <c r="CA88" s="11"/>
    </row>
    <row r="89" spans="1:79" s="15" customFormat="1" ht="24" customHeight="1" x14ac:dyDescent="0.15">
      <c r="A89" s="342"/>
      <c r="B89" s="141" t="s">
        <v>112</v>
      </c>
      <c r="C89" s="49">
        <f>SUM(F89:K89)</f>
        <v>7</v>
      </c>
      <c r="D89" s="56"/>
      <c r="E89" s="56"/>
      <c r="F89" s="50"/>
      <c r="G89" s="51"/>
      <c r="H89" s="51">
        <v>1</v>
      </c>
      <c r="I89" s="51">
        <v>4</v>
      </c>
      <c r="J89" s="51">
        <v>2</v>
      </c>
      <c r="K89" s="51"/>
      <c r="L89" s="56"/>
      <c r="M89" s="57"/>
      <c r="N89" s="56"/>
      <c r="O89" s="54">
        <v>7</v>
      </c>
      <c r="P89" s="88">
        <v>7</v>
      </c>
      <c r="Q89" s="33" t="str">
        <f>+BP89&amp;BQ89&amp;BR89</f>
        <v/>
      </c>
      <c r="R89" s="9"/>
      <c r="S89" s="9"/>
      <c r="T89" s="9"/>
      <c r="U89" s="9"/>
      <c r="V89" s="9"/>
      <c r="W89" s="9"/>
      <c r="X89" s="10"/>
      <c r="Y89" s="10"/>
      <c r="Z89" s="10"/>
      <c r="AA89" s="10"/>
      <c r="AB89" s="10"/>
      <c r="AC89" s="10"/>
      <c r="AD89" s="10"/>
      <c r="AE89" s="10"/>
      <c r="AL89" s="10"/>
      <c r="AM89" s="10"/>
      <c r="AN89" s="10"/>
      <c r="AO89" s="10"/>
      <c r="AP89" s="10"/>
      <c r="AQ89" s="10"/>
      <c r="AR89" s="10"/>
      <c r="AS89" s="10"/>
      <c r="AT89" s="10"/>
      <c r="AU89" s="10"/>
      <c r="AV89" s="10"/>
      <c r="AW89" s="10"/>
      <c r="BL89" s="11"/>
      <c r="BP89" s="34" t="str">
        <f>IF($C89&lt;&gt;($N89+$O89)," El número atenciones según sexo NO puede ser diferente al Total.","")</f>
        <v/>
      </c>
      <c r="BQ89" s="34" t="str">
        <f>IF($C89=0,"",IF($P89="",IF($C89="",""," No olvide escribir la columna Beneficiarios."),""))</f>
        <v/>
      </c>
      <c r="BR89" s="34" t="str">
        <f>IF($C89&lt;$P89," El número de Beneficiarios NO puede ser mayor que el Total.","")</f>
        <v/>
      </c>
      <c r="BS89" s="34" t="str">
        <f>IF($C89&lt;&gt;SUM($F89:$K89),"NO ALTERE LAS FÓRMULAS, la suma de las edades NO es igual al Total. ","")</f>
        <v/>
      </c>
      <c r="BT89" s="37">
        <f>IF($C89&lt;&gt;($N89+$O89),1,0)</f>
        <v>0</v>
      </c>
      <c r="BU89" s="37">
        <f>IF($C89&lt;$P89,1,0)</f>
        <v>0</v>
      </c>
      <c r="BV89" s="37">
        <f>IF($C89=0,"",IF($P89="",IF($C89="","",1),0))</f>
        <v>0</v>
      </c>
      <c r="BW89" s="37">
        <f>IF($C89&lt;&gt;SUM($F89:$K89),1,0)</f>
        <v>0</v>
      </c>
      <c r="CA89" s="11"/>
    </row>
    <row r="90" spans="1:79" s="3" customFormat="1" ht="30" customHeight="1" x14ac:dyDescent="0.2">
      <c r="A90" s="153" t="s">
        <v>113</v>
      </c>
      <c r="B90" s="153"/>
      <c r="C90" s="153"/>
      <c r="D90" s="153"/>
      <c r="E90" s="153"/>
      <c r="F90" s="153"/>
      <c r="G90" s="153"/>
      <c r="H90" s="153"/>
      <c r="I90" s="154"/>
      <c r="J90" s="154"/>
      <c r="K90" s="154"/>
      <c r="L90" s="154"/>
      <c r="M90" s="154"/>
      <c r="N90" s="154"/>
      <c r="BL90" s="5"/>
      <c r="BP90" s="38"/>
      <c r="BQ90" s="38"/>
      <c r="BR90" s="38"/>
      <c r="BS90" s="38"/>
      <c r="BT90" s="38"/>
      <c r="BU90" s="38"/>
      <c r="BV90" s="144"/>
      <c r="BW90" s="144"/>
      <c r="CA90" s="5"/>
    </row>
    <row r="91" spans="1:79" s="144" customFormat="1" ht="24" customHeight="1" x14ac:dyDescent="0.15">
      <c r="A91" s="291" t="s">
        <v>114</v>
      </c>
      <c r="B91" s="343" t="s">
        <v>115</v>
      </c>
      <c r="C91" s="2"/>
      <c r="D91" s="155"/>
      <c r="E91" s="3"/>
      <c r="F91" s="2"/>
      <c r="G91" s="2"/>
      <c r="H91" s="3"/>
      <c r="I91" s="3"/>
      <c r="J91" s="3"/>
      <c r="K91" s="3"/>
      <c r="L91" s="3"/>
      <c r="M91" s="3"/>
      <c r="N91" s="3"/>
      <c r="O91" s="3"/>
      <c r="P91" s="3"/>
      <c r="Q91" s="3"/>
      <c r="R91" s="3"/>
      <c r="S91" s="3"/>
      <c r="T91" s="3"/>
      <c r="U91" s="3"/>
      <c r="V91" s="3"/>
      <c r="W91" s="3"/>
      <c r="X91" s="3"/>
      <c r="Y91" s="3"/>
      <c r="Z91" s="3"/>
      <c r="AA91" s="3"/>
      <c r="AB91" s="3"/>
      <c r="AC91" s="3"/>
      <c r="AD91" s="3"/>
      <c r="AE91" s="3"/>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5"/>
      <c r="BM91" s="38"/>
      <c r="BN91" s="38"/>
      <c r="BO91" s="38"/>
      <c r="BP91" s="38"/>
      <c r="BQ91" s="38"/>
      <c r="BR91" s="38"/>
      <c r="BS91" s="38"/>
      <c r="BT91" s="38"/>
      <c r="BU91" s="38"/>
      <c r="CA91" s="5"/>
    </row>
    <row r="92" spans="1:79" s="144" customFormat="1" ht="24" customHeight="1" x14ac:dyDescent="0.15">
      <c r="A92" s="293"/>
      <c r="B92" s="344"/>
      <c r="C92" s="2"/>
      <c r="D92" s="155"/>
      <c r="E92" s="3"/>
      <c r="F92" s="2"/>
      <c r="G92" s="2"/>
      <c r="H92" s="3"/>
      <c r="I92" s="3"/>
      <c r="J92" s="3"/>
      <c r="K92" s="3"/>
      <c r="L92" s="3"/>
      <c r="M92" s="3"/>
      <c r="N92" s="3"/>
      <c r="O92" s="3"/>
      <c r="P92" s="3"/>
      <c r="Q92" s="3"/>
      <c r="R92" s="3"/>
      <c r="S92" s="3"/>
      <c r="T92" s="3"/>
      <c r="U92" s="3"/>
      <c r="V92" s="3"/>
      <c r="W92" s="3"/>
      <c r="X92" s="3"/>
      <c r="Y92" s="3"/>
      <c r="Z92" s="3"/>
      <c r="AA92" s="3"/>
      <c r="AB92" s="3"/>
      <c r="AC92" s="3"/>
      <c r="AD92" s="3"/>
      <c r="AE92" s="3"/>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5"/>
      <c r="BM92" s="38"/>
      <c r="BN92" s="38"/>
      <c r="BO92" s="38"/>
      <c r="BP92" s="38"/>
      <c r="BQ92" s="38"/>
      <c r="BR92" s="38"/>
      <c r="BS92" s="38"/>
      <c r="BT92" s="38"/>
      <c r="BU92" s="38"/>
      <c r="CA92" s="5"/>
    </row>
    <row r="93" spans="1:79" s="144" customFormat="1" ht="15" customHeight="1" x14ac:dyDescent="0.15">
      <c r="A93" s="156" t="s">
        <v>116</v>
      </c>
      <c r="B93" s="84">
        <v>2</v>
      </c>
      <c r="C93" s="2"/>
      <c r="D93" s="2"/>
      <c r="E93" s="2"/>
      <c r="F93" s="2"/>
      <c r="G93" s="2"/>
      <c r="H93" s="3"/>
      <c r="I93" s="3"/>
      <c r="J93" s="3"/>
      <c r="K93" s="3"/>
      <c r="L93" s="3"/>
      <c r="M93" s="3"/>
      <c r="N93" s="3"/>
      <c r="O93" s="3"/>
      <c r="P93" s="3"/>
      <c r="Q93" s="3"/>
      <c r="R93" s="3"/>
      <c r="S93" s="3"/>
      <c r="T93" s="3"/>
      <c r="U93" s="3"/>
      <c r="V93" s="3"/>
      <c r="W93" s="3"/>
      <c r="X93" s="3"/>
      <c r="Y93" s="3"/>
      <c r="Z93" s="3"/>
      <c r="AA93" s="3"/>
      <c r="AB93" s="3"/>
      <c r="AC93" s="3"/>
      <c r="AD93" s="3"/>
      <c r="AE93" s="3"/>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5"/>
      <c r="BM93" s="38"/>
      <c r="BN93" s="38"/>
      <c r="BO93" s="38"/>
      <c r="BP93" s="38"/>
      <c r="BQ93" s="38"/>
      <c r="BR93" s="38"/>
      <c r="BS93" s="38"/>
      <c r="BT93" s="38"/>
      <c r="BU93" s="38"/>
      <c r="CA93" s="5"/>
    </row>
    <row r="94" spans="1:79" s="144" customFormat="1" ht="15" customHeight="1" x14ac:dyDescent="0.15">
      <c r="A94" s="157" t="s">
        <v>117</v>
      </c>
      <c r="B94" s="158"/>
      <c r="C94" s="2"/>
      <c r="D94" s="2"/>
      <c r="E94" s="2"/>
      <c r="F94" s="2"/>
      <c r="G94" s="2"/>
      <c r="H94" s="3"/>
      <c r="I94" s="3"/>
      <c r="J94" s="3"/>
      <c r="K94" s="3"/>
      <c r="L94" s="3"/>
      <c r="M94" s="3"/>
      <c r="N94" s="3"/>
      <c r="O94" s="3"/>
      <c r="P94" s="3"/>
      <c r="Q94" s="3"/>
      <c r="R94" s="3"/>
      <c r="S94" s="3"/>
      <c r="T94" s="3"/>
      <c r="U94" s="3"/>
      <c r="V94" s="3"/>
      <c r="W94" s="3"/>
      <c r="X94" s="3"/>
      <c r="Y94" s="3"/>
      <c r="Z94" s="3"/>
      <c r="AA94" s="3"/>
      <c r="AB94" s="3"/>
      <c r="AC94" s="3"/>
      <c r="AD94" s="3"/>
      <c r="AE94" s="3"/>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5"/>
      <c r="BM94" s="38"/>
      <c r="BN94" s="38"/>
      <c r="BO94" s="38"/>
      <c r="BP94" s="38"/>
      <c r="BQ94" s="38"/>
      <c r="BR94" s="38"/>
      <c r="BS94" s="38"/>
      <c r="BT94" s="38"/>
      <c r="BU94" s="38"/>
      <c r="CA94" s="5"/>
    </row>
    <row r="95" spans="1:79" s="144" customFormat="1" ht="15" customHeight="1" x14ac:dyDescent="0.15">
      <c r="A95" s="157" t="s">
        <v>118</v>
      </c>
      <c r="B95" s="158">
        <v>4</v>
      </c>
      <c r="C95" s="2"/>
      <c r="D95" s="2"/>
      <c r="E95" s="2"/>
      <c r="F95" s="2"/>
      <c r="G95" s="2"/>
      <c r="H95" s="3"/>
      <c r="I95" s="3"/>
      <c r="J95" s="3"/>
      <c r="K95" s="3"/>
      <c r="L95" s="3"/>
      <c r="M95" s="3"/>
      <c r="N95" s="3"/>
      <c r="O95" s="3"/>
      <c r="P95" s="3"/>
      <c r="Q95" s="3"/>
      <c r="R95" s="3"/>
      <c r="S95" s="3"/>
      <c r="T95" s="3"/>
      <c r="U95" s="3"/>
      <c r="V95" s="3"/>
      <c r="W95" s="3"/>
      <c r="X95" s="3"/>
      <c r="Y95" s="3"/>
      <c r="Z95" s="3"/>
      <c r="AA95" s="3"/>
      <c r="AB95" s="3"/>
      <c r="AC95" s="3"/>
      <c r="AD95" s="3"/>
      <c r="AE95" s="3"/>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5"/>
      <c r="BM95" s="38"/>
      <c r="BN95" s="38"/>
      <c r="BO95" s="38"/>
      <c r="BP95" s="38"/>
      <c r="BQ95" s="38"/>
      <c r="BR95" s="38"/>
      <c r="BS95" s="38"/>
      <c r="BT95" s="38"/>
      <c r="BU95" s="38"/>
      <c r="CA95" s="5"/>
    </row>
    <row r="96" spans="1:79" s="144" customFormat="1" ht="15" customHeight="1" x14ac:dyDescent="0.15">
      <c r="A96" s="157" t="s">
        <v>119</v>
      </c>
      <c r="B96" s="158">
        <v>7</v>
      </c>
      <c r="C96" s="2"/>
      <c r="D96" s="2"/>
      <c r="E96" s="2"/>
      <c r="F96" s="2"/>
      <c r="G96" s="2"/>
      <c r="H96" s="3"/>
      <c r="I96" s="3"/>
      <c r="J96" s="3"/>
      <c r="K96" s="3"/>
      <c r="L96" s="3"/>
      <c r="M96" s="3"/>
      <c r="N96" s="3"/>
      <c r="O96" s="3"/>
      <c r="P96" s="3"/>
      <c r="Q96" s="3"/>
      <c r="R96" s="3"/>
      <c r="S96" s="3"/>
      <c r="T96" s="3"/>
      <c r="U96" s="3"/>
      <c r="V96" s="3"/>
      <c r="W96" s="3"/>
      <c r="X96" s="3"/>
      <c r="Y96" s="3"/>
      <c r="Z96" s="3"/>
      <c r="AA96" s="3"/>
      <c r="AB96" s="3"/>
      <c r="AC96" s="3"/>
      <c r="AD96" s="3"/>
      <c r="AE96" s="3"/>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5"/>
      <c r="BM96" s="38"/>
      <c r="BN96" s="38"/>
      <c r="BO96" s="38"/>
      <c r="BP96" s="34" t="str">
        <f>IF($B105&lt;&gt;SUM($B93:$B104),"NO ALTERE LAS FÓRMULAS, el Total NO está calculando bien la sección. ","")</f>
        <v/>
      </c>
      <c r="BQ96" s="10"/>
      <c r="BR96" s="10"/>
      <c r="BS96" s="10"/>
      <c r="BT96" s="37">
        <f>IF($B105&lt;&gt;SUM($B93:$B104),1,0)</f>
        <v>0</v>
      </c>
      <c r="BU96" s="38"/>
      <c r="CA96" s="5"/>
    </row>
    <row r="97" spans="1:79" s="144" customFormat="1" ht="15" customHeight="1" x14ac:dyDescent="0.15">
      <c r="A97" s="157" t="s">
        <v>120</v>
      </c>
      <c r="B97" s="158"/>
      <c r="C97" s="2"/>
      <c r="D97" s="2"/>
      <c r="E97" s="2"/>
      <c r="F97" s="3"/>
      <c r="G97" s="3"/>
      <c r="H97" s="3"/>
      <c r="I97" s="3"/>
      <c r="J97" s="3"/>
      <c r="K97" s="3"/>
      <c r="L97" s="3"/>
      <c r="M97" s="3"/>
      <c r="N97" s="3"/>
      <c r="O97" s="3"/>
      <c r="P97" s="3"/>
      <c r="Q97" s="3"/>
      <c r="R97" s="3"/>
      <c r="S97" s="3"/>
      <c r="T97" s="3"/>
      <c r="U97" s="3"/>
      <c r="V97" s="3"/>
      <c r="W97" s="3"/>
      <c r="X97" s="3"/>
      <c r="Y97" s="3"/>
      <c r="Z97" s="3"/>
      <c r="AA97" s="3"/>
      <c r="AB97" s="3"/>
      <c r="AC97" s="3"/>
      <c r="AD97" s="3"/>
      <c r="AE97" s="3"/>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5"/>
      <c r="BM97" s="38"/>
      <c r="BN97" s="38"/>
      <c r="BO97" s="38"/>
      <c r="BP97" s="10"/>
      <c r="BQ97" s="10"/>
      <c r="BR97" s="10"/>
      <c r="BS97" s="10"/>
      <c r="BT97" s="10"/>
      <c r="BU97" s="10"/>
      <c r="BV97" s="10"/>
      <c r="BW97" s="10"/>
      <c r="CA97" s="5"/>
    </row>
    <row r="98" spans="1:79" s="144" customFormat="1" ht="15" customHeight="1" x14ac:dyDescent="0.15">
      <c r="A98" s="159" t="s">
        <v>121</v>
      </c>
      <c r="B98" s="96">
        <v>1</v>
      </c>
      <c r="C98" s="2"/>
      <c r="D98" s="2"/>
      <c r="E98" s="2"/>
      <c r="F98" s="3"/>
      <c r="G98" s="3"/>
      <c r="H98" s="3"/>
      <c r="I98" s="3"/>
      <c r="J98" s="3"/>
      <c r="K98" s="3"/>
      <c r="L98" s="3"/>
      <c r="M98" s="3"/>
      <c r="N98" s="3"/>
      <c r="O98" s="3"/>
      <c r="P98" s="3"/>
      <c r="Q98" s="3"/>
      <c r="R98" s="3"/>
      <c r="S98" s="3"/>
      <c r="T98" s="3"/>
      <c r="U98" s="3"/>
      <c r="V98" s="3"/>
      <c r="W98" s="3"/>
      <c r="X98" s="3"/>
      <c r="Y98" s="3"/>
      <c r="Z98" s="3"/>
      <c r="AA98" s="3"/>
      <c r="AB98" s="3"/>
      <c r="AC98" s="3"/>
      <c r="AD98" s="3"/>
      <c r="AE98" s="3"/>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5"/>
      <c r="BM98" s="38"/>
      <c r="BN98" s="38"/>
      <c r="BO98" s="38"/>
      <c r="BP98" s="10"/>
      <c r="BQ98" s="10"/>
      <c r="BR98" s="10"/>
      <c r="BS98" s="10"/>
      <c r="BT98" s="10"/>
      <c r="BU98" s="10"/>
      <c r="BV98" s="15"/>
      <c r="BW98" s="15"/>
      <c r="CA98" s="5"/>
    </row>
    <row r="99" spans="1:79" s="144" customFormat="1" ht="15" customHeight="1" x14ac:dyDescent="0.15">
      <c r="A99" s="159" t="s">
        <v>122</v>
      </c>
      <c r="B99" s="96">
        <v>1</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5"/>
      <c r="BM99" s="38"/>
      <c r="BN99" s="38"/>
      <c r="BO99" s="38"/>
      <c r="BP99" s="10"/>
      <c r="BQ99" s="10"/>
      <c r="BR99" s="10"/>
      <c r="BS99" s="10"/>
      <c r="BT99" s="10"/>
      <c r="BU99" s="10"/>
      <c r="BV99" s="15"/>
      <c r="BW99" s="15"/>
      <c r="CA99" s="5"/>
    </row>
    <row r="100" spans="1:79" s="144" customFormat="1" ht="15" customHeight="1" x14ac:dyDescent="0.15">
      <c r="A100" s="159" t="s">
        <v>123</v>
      </c>
      <c r="B100" s="158">
        <v>1</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5"/>
      <c r="BM100" s="38"/>
      <c r="BN100" s="38"/>
      <c r="BO100" s="38"/>
      <c r="BP100" s="10"/>
      <c r="BQ100" s="10"/>
      <c r="BR100" s="10"/>
      <c r="BS100" s="10"/>
      <c r="BT100" s="10"/>
      <c r="BU100" s="10"/>
      <c r="BV100" s="10"/>
      <c r="BW100" s="10"/>
      <c r="CA100" s="5"/>
    </row>
    <row r="101" spans="1:79" s="144" customFormat="1" ht="15" customHeight="1" x14ac:dyDescent="0.15">
      <c r="A101" s="159" t="s">
        <v>124</v>
      </c>
      <c r="B101" s="96">
        <v>5</v>
      </c>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5"/>
      <c r="BM101" s="38"/>
      <c r="BN101" s="38"/>
      <c r="BO101" s="38"/>
      <c r="BP101" s="10"/>
      <c r="BQ101" s="10"/>
      <c r="BR101" s="10"/>
      <c r="BS101" s="10"/>
      <c r="BT101" s="10"/>
      <c r="BU101" s="10"/>
      <c r="BV101" s="15"/>
      <c r="BW101" s="15"/>
      <c r="CA101" s="5"/>
    </row>
    <row r="102" spans="1:79" s="144" customFormat="1" ht="15" customHeight="1" x14ac:dyDescent="0.15">
      <c r="A102" s="160" t="s">
        <v>125</v>
      </c>
      <c r="B102" s="99">
        <v>12</v>
      </c>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5"/>
      <c r="BM102" s="38"/>
      <c r="BN102" s="38"/>
      <c r="BO102" s="38"/>
      <c r="BP102" s="38"/>
      <c r="BQ102" s="38"/>
      <c r="BR102" s="15"/>
      <c r="BS102" s="15"/>
      <c r="BT102" s="38"/>
      <c r="BU102" s="38"/>
      <c r="BV102" s="15"/>
      <c r="BW102" s="15"/>
      <c r="CA102" s="5"/>
    </row>
    <row r="103" spans="1:79" s="144" customFormat="1" ht="15" customHeight="1" x14ac:dyDescent="0.15">
      <c r="A103" s="161" t="s">
        <v>126</v>
      </c>
      <c r="B103" s="99">
        <v>61</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5"/>
      <c r="BM103" s="38"/>
      <c r="BN103" s="38"/>
      <c r="BO103" s="38"/>
      <c r="BP103" s="38"/>
      <c r="BQ103" s="38"/>
      <c r="BR103" s="15"/>
      <c r="BS103" s="15"/>
      <c r="BT103" s="38"/>
      <c r="BU103" s="38"/>
      <c r="BV103" s="15"/>
      <c r="BW103" s="15"/>
      <c r="CA103" s="5"/>
    </row>
    <row r="104" spans="1:79" s="144" customFormat="1" ht="15" customHeight="1" x14ac:dyDescent="0.15">
      <c r="A104" s="161" t="s">
        <v>127</v>
      </c>
      <c r="B104" s="99">
        <v>326</v>
      </c>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5"/>
      <c r="BM104" s="38"/>
      <c r="BN104" s="38"/>
      <c r="BO104" s="38"/>
      <c r="BP104" s="38"/>
      <c r="BQ104" s="38"/>
      <c r="BR104" s="15"/>
      <c r="BS104" s="15"/>
      <c r="BT104" s="38"/>
      <c r="BU104" s="38"/>
      <c r="BV104" s="15"/>
      <c r="BW104" s="15"/>
      <c r="CA104" s="5"/>
    </row>
    <row r="105" spans="1:79" s="144" customFormat="1" ht="15.75" customHeight="1" x14ac:dyDescent="0.15">
      <c r="A105" s="162" t="s">
        <v>45</v>
      </c>
      <c r="B105" s="163">
        <f>SUM(B93:B104)</f>
        <v>420</v>
      </c>
      <c r="C105" s="164" t="str">
        <f>+BP96</f>
        <v/>
      </c>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5"/>
      <c r="BM105" s="38"/>
      <c r="BN105" s="38"/>
      <c r="BO105" s="38"/>
      <c r="BP105" s="38"/>
      <c r="BQ105" s="38"/>
      <c r="BR105" s="15"/>
      <c r="BS105" s="15"/>
      <c r="BT105" s="38"/>
      <c r="BU105" s="38"/>
      <c r="BV105" s="15"/>
      <c r="BW105" s="15"/>
      <c r="CA105" s="5"/>
    </row>
    <row r="106" spans="1:79" s="10" customFormat="1" ht="30" customHeight="1" x14ac:dyDescent="0.2">
      <c r="A106" s="107" t="s">
        <v>128</v>
      </c>
      <c r="B106" s="165"/>
      <c r="C106" s="165"/>
      <c r="E106" s="166"/>
      <c r="F106" s="167"/>
      <c r="G106" s="168"/>
      <c r="I106" s="9"/>
      <c r="M106" s="147"/>
      <c r="N106" s="147"/>
      <c r="O106" s="147"/>
      <c r="T106" s="9"/>
      <c r="U106" s="9"/>
      <c r="V106" s="9"/>
      <c r="W106" s="9"/>
      <c r="X106" s="3"/>
      <c r="Y106" s="85"/>
      <c r="Z106" s="85"/>
      <c r="AA106" s="85"/>
      <c r="AB106" s="3"/>
      <c r="AC106" s="3"/>
      <c r="BL106" s="11"/>
      <c r="BP106" s="38"/>
      <c r="BQ106" s="38"/>
      <c r="BR106" s="15"/>
      <c r="BS106" s="15"/>
      <c r="BT106" s="38"/>
      <c r="BU106" s="38"/>
      <c r="BV106" s="15"/>
      <c r="BW106" s="15"/>
      <c r="CA106" s="11"/>
    </row>
    <row r="107" spans="1:79" s="15" customFormat="1" ht="30" customHeight="1" x14ac:dyDescent="0.2">
      <c r="A107" s="305" t="s">
        <v>129</v>
      </c>
      <c r="B107" s="305"/>
      <c r="C107" s="305"/>
      <c r="D107" s="305"/>
      <c r="E107" s="266" t="s">
        <v>45</v>
      </c>
      <c r="F107" s="170"/>
      <c r="G107" s="170"/>
      <c r="H107" s="171"/>
      <c r="I107" s="171"/>
      <c r="J107" s="171"/>
      <c r="K107" s="171"/>
      <c r="L107" s="10"/>
      <c r="M107" s="10"/>
      <c r="N107" s="10"/>
      <c r="O107" s="10"/>
      <c r="P107" s="10"/>
      <c r="Q107" s="10"/>
      <c r="R107" s="10"/>
      <c r="S107" s="10"/>
      <c r="T107" s="9"/>
      <c r="U107" s="9"/>
      <c r="V107" s="9"/>
      <c r="W107" s="9"/>
      <c r="X107" s="9"/>
      <c r="Y107" s="9"/>
      <c r="Z107" s="10"/>
      <c r="AA107" s="10"/>
      <c r="AB107" s="10"/>
      <c r="AC107" s="10"/>
      <c r="AD107" s="10"/>
      <c r="AE107" s="10"/>
      <c r="AL107" s="10"/>
      <c r="AM107" s="10"/>
      <c r="AN107" s="10"/>
      <c r="AO107" s="10"/>
      <c r="AP107" s="10"/>
      <c r="AQ107" s="10"/>
      <c r="AR107" s="10"/>
      <c r="AS107" s="10"/>
      <c r="AT107" s="10"/>
      <c r="AU107" s="10"/>
      <c r="AV107" s="10"/>
      <c r="AW107" s="10"/>
      <c r="AX107" s="10"/>
      <c r="AY107" s="10"/>
      <c r="BL107" s="11"/>
      <c r="BP107" s="38"/>
      <c r="BQ107" s="38"/>
      <c r="BT107" s="38"/>
      <c r="BU107" s="38"/>
      <c r="CA107" s="11"/>
    </row>
    <row r="108" spans="1:79" s="15" customFormat="1" ht="20.25" customHeight="1" x14ac:dyDescent="0.15">
      <c r="A108" s="264" t="s">
        <v>130</v>
      </c>
      <c r="B108" s="332" t="s">
        <v>131</v>
      </c>
      <c r="C108" s="333"/>
      <c r="D108" s="334"/>
      <c r="E108" s="172"/>
      <c r="F108" s="10"/>
      <c r="G108" s="10"/>
      <c r="H108" s="120"/>
      <c r="I108" s="10"/>
      <c r="J108" s="10"/>
      <c r="K108" s="10"/>
      <c r="L108" s="10"/>
      <c r="M108" s="10"/>
      <c r="N108" s="10"/>
      <c r="O108" s="10"/>
      <c r="P108" s="10"/>
      <c r="Q108" s="10"/>
      <c r="R108" s="10"/>
      <c r="S108" s="10"/>
      <c r="T108" s="9"/>
      <c r="U108" s="9"/>
      <c r="V108" s="9"/>
      <c r="W108" s="9"/>
      <c r="X108" s="9"/>
      <c r="Y108" s="9"/>
      <c r="Z108" s="10"/>
      <c r="AA108" s="10"/>
      <c r="AB108" s="10"/>
      <c r="AC108" s="10"/>
      <c r="AD108" s="10"/>
      <c r="AE108" s="10"/>
      <c r="AL108" s="10"/>
      <c r="AM108" s="10"/>
      <c r="AN108" s="10"/>
      <c r="AO108" s="10"/>
      <c r="AP108" s="10"/>
      <c r="AQ108" s="10"/>
      <c r="AR108" s="10"/>
      <c r="AS108" s="10"/>
      <c r="AT108" s="10"/>
      <c r="AU108" s="10"/>
      <c r="AV108" s="10"/>
      <c r="AW108" s="10"/>
      <c r="AX108" s="10"/>
      <c r="AY108" s="10"/>
      <c r="BL108" s="11"/>
      <c r="BP108" s="38"/>
      <c r="BQ108" s="38"/>
      <c r="BT108" s="38"/>
      <c r="BU108" s="38"/>
      <c r="CA108" s="11"/>
    </row>
    <row r="109" spans="1:79" s="10" customFormat="1" ht="30" customHeight="1" x14ac:dyDescent="0.2">
      <c r="A109" s="107" t="s">
        <v>132</v>
      </c>
      <c r="B109" s="107"/>
      <c r="C109" s="107"/>
      <c r="D109" s="107"/>
      <c r="E109" s="107"/>
      <c r="F109" s="107"/>
      <c r="G109" s="107"/>
      <c r="H109" s="107"/>
      <c r="I109" s="107"/>
      <c r="J109" s="107"/>
      <c r="K109" s="107"/>
      <c r="L109" s="127"/>
      <c r="M109" s="3"/>
      <c r="N109" s="3"/>
      <c r="O109" s="3"/>
      <c r="P109" s="3"/>
      <c r="Q109" s="3"/>
      <c r="R109" s="3"/>
      <c r="S109" s="3"/>
      <c r="T109" s="9"/>
      <c r="U109" s="9"/>
      <c r="V109" s="9"/>
      <c r="W109" s="9"/>
      <c r="X109" s="3"/>
      <c r="Z109" s="85"/>
      <c r="AA109" s="85"/>
      <c r="AB109" s="3"/>
      <c r="BL109" s="11"/>
      <c r="BP109" s="38"/>
      <c r="BQ109" s="38"/>
      <c r="BR109" s="15"/>
      <c r="BS109" s="15"/>
      <c r="BT109" s="38"/>
      <c r="BU109" s="38"/>
      <c r="BV109" s="15"/>
      <c r="BW109" s="15"/>
      <c r="CA109" s="11"/>
    </row>
    <row r="110" spans="1:79" s="15" customFormat="1" ht="36" customHeight="1" x14ac:dyDescent="0.2">
      <c r="A110" s="305" t="s">
        <v>129</v>
      </c>
      <c r="B110" s="305"/>
      <c r="C110" s="305"/>
      <c r="D110" s="305"/>
      <c r="E110" s="266" t="s">
        <v>45</v>
      </c>
      <c r="F110" s="264" t="s">
        <v>7</v>
      </c>
      <c r="G110" s="264" t="s">
        <v>133</v>
      </c>
      <c r="H110" s="168"/>
      <c r="I110" s="127"/>
      <c r="J110" s="127"/>
      <c r="K110" s="127"/>
      <c r="L110" s="127"/>
      <c r="M110" s="3"/>
      <c r="N110" s="3"/>
      <c r="O110" s="3"/>
      <c r="P110" s="3"/>
      <c r="Q110" s="3"/>
      <c r="R110" s="3"/>
      <c r="S110" s="3"/>
      <c r="T110" s="9"/>
      <c r="U110" s="9"/>
      <c r="V110" s="9"/>
      <c r="W110" s="9"/>
      <c r="X110" s="3"/>
      <c r="Z110" s="85"/>
      <c r="AA110" s="85"/>
      <c r="AB110" s="3"/>
      <c r="AD110" s="10"/>
      <c r="AE110" s="10"/>
      <c r="AL110" s="10"/>
      <c r="AM110" s="10"/>
      <c r="AN110" s="10"/>
      <c r="AO110" s="10"/>
      <c r="AP110" s="10"/>
      <c r="AQ110" s="10"/>
      <c r="AR110" s="10"/>
      <c r="AS110" s="10"/>
      <c r="AT110" s="10"/>
      <c r="AU110" s="10"/>
      <c r="AV110" s="10"/>
      <c r="AW110" s="10"/>
      <c r="AX110" s="10"/>
      <c r="AY110" s="10"/>
      <c r="BL110" s="11"/>
      <c r="BP110" s="38"/>
      <c r="BQ110" s="38"/>
      <c r="BT110" s="38"/>
      <c r="BU110" s="38"/>
      <c r="CA110" s="11"/>
    </row>
    <row r="111" spans="1:79" s="15" customFormat="1" ht="15" customHeight="1" x14ac:dyDescent="0.2">
      <c r="A111" s="318" t="s">
        <v>134</v>
      </c>
      <c r="B111" s="335" t="s">
        <v>135</v>
      </c>
      <c r="C111" s="336"/>
      <c r="D111" s="337"/>
      <c r="E111" s="84"/>
      <c r="F111" s="84"/>
      <c r="G111" s="84"/>
      <c r="H111" s="173" t="str">
        <f>$BQ111&amp;""&amp;$BR111&amp;""&amp;$BS111</f>
        <v/>
      </c>
      <c r="I111" s="127"/>
      <c r="J111" s="127"/>
      <c r="K111" s="127"/>
      <c r="L111" s="127"/>
      <c r="M111" s="3"/>
      <c r="N111" s="3"/>
      <c r="O111" s="3"/>
      <c r="P111" s="3"/>
      <c r="Q111" s="3"/>
      <c r="R111" s="3"/>
      <c r="S111" s="3"/>
      <c r="T111" s="9"/>
      <c r="U111" s="9"/>
      <c r="V111" s="9"/>
      <c r="W111" s="9"/>
      <c r="X111" s="3"/>
      <c r="AB111" s="3"/>
      <c r="AD111" s="10"/>
      <c r="AE111" s="10"/>
      <c r="AL111" s="10"/>
      <c r="AM111" s="10"/>
      <c r="AN111" s="10"/>
      <c r="AO111" s="10"/>
      <c r="AP111" s="10"/>
      <c r="AQ111" s="10"/>
      <c r="AR111" s="10"/>
      <c r="AS111" s="10"/>
      <c r="AT111" s="10"/>
      <c r="AU111" s="10"/>
      <c r="AV111" s="10"/>
      <c r="AW111" s="10"/>
      <c r="AX111" s="10"/>
      <c r="AY111" s="10"/>
      <c r="BL111" s="11"/>
      <c r="BP111" s="174"/>
      <c r="BQ111" s="34" t="str">
        <f>IF($E111&lt;F111," El total no puede ser menor que los beneficiarios.","")</f>
        <v/>
      </c>
      <c r="BR111" s="35" t="str">
        <f>IF($E111=0,"",IF($F111="",IF($E111="",""," No olvide escribir la columna Beneficiarios."),""))</f>
        <v/>
      </c>
      <c r="BS111" s="34"/>
      <c r="BT111" s="34">
        <f>IF($E111&lt;F111,1,0)</f>
        <v>0</v>
      </c>
      <c r="BU111" s="35" t="str">
        <f>IF($E111=0,"",IF($F111="",IF($E111="","",1),0))</f>
        <v/>
      </c>
      <c r="BV111" s="34"/>
      <c r="BW111" s="174"/>
      <c r="CA111" s="11"/>
    </row>
    <row r="112" spans="1:79" s="15" customFormat="1" ht="15" customHeight="1" x14ac:dyDescent="0.2">
      <c r="A112" s="319"/>
      <c r="B112" s="338" t="s">
        <v>136</v>
      </c>
      <c r="C112" s="339"/>
      <c r="D112" s="340"/>
      <c r="E112" s="100"/>
      <c r="F112" s="100"/>
      <c r="G112" s="100"/>
      <c r="H112" s="173" t="str">
        <f t="shared" ref="H112:H120" si="3">$BQ112&amp;""&amp;$BR112&amp;""&amp;$BS112</f>
        <v/>
      </c>
      <c r="I112" s="127"/>
      <c r="J112" s="127"/>
      <c r="K112" s="127"/>
      <c r="L112" s="127"/>
      <c r="M112" s="3"/>
      <c r="N112" s="3"/>
      <c r="O112" s="3"/>
      <c r="P112" s="3"/>
      <c r="Q112" s="3"/>
      <c r="R112" s="3"/>
      <c r="S112" s="3"/>
      <c r="T112" s="9"/>
      <c r="U112" s="9"/>
      <c r="V112" s="9"/>
      <c r="W112" s="9"/>
      <c r="X112" s="3"/>
      <c r="AB112" s="3"/>
      <c r="AD112" s="10"/>
      <c r="AE112" s="10"/>
      <c r="AL112" s="10"/>
      <c r="AM112" s="10"/>
      <c r="AN112" s="10"/>
      <c r="AO112" s="10"/>
      <c r="AP112" s="10"/>
      <c r="AQ112" s="10"/>
      <c r="AR112" s="10"/>
      <c r="AS112" s="10"/>
      <c r="AT112" s="10"/>
      <c r="AU112" s="10"/>
      <c r="AV112" s="10"/>
      <c r="AW112" s="10"/>
      <c r="AX112" s="10"/>
      <c r="AY112" s="10"/>
      <c r="BL112" s="11"/>
      <c r="BP112" s="174"/>
      <c r="BQ112" s="34" t="str">
        <f t="shared" ref="BQ112:BQ120" si="4">IF($E112&lt;F112," El total no puede ser menor que los beneficiarios.","")</f>
        <v/>
      </c>
      <c r="BR112" s="35" t="str">
        <f t="shared" ref="BR112:BR120" si="5">IF($E112=0,"",IF($F112="",IF($E112="",""," No olvide escribir la columna Beneficiarios."),""))</f>
        <v/>
      </c>
      <c r="BS112" s="34"/>
      <c r="BT112" s="34">
        <f t="shared" ref="BT112:BT120" si="6">IF($E112&lt;F112,1,0)</f>
        <v>0</v>
      </c>
      <c r="BU112" s="35" t="str">
        <f t="shared" ref="BU112:BU120" si="7">IF($E112=0,"",IF($F112="",IF($E112="","",1),0))</f>
        <v/>
      </c>
      <c r="BV112" s="34"/>
      <c r="BW112" s="174"/>
      <c r="CA112" s="11"/>
    </row>
    <row r="113" spans="1:79" s="15" customFormat="1" ht="15" customHeight="1" x14ac:dyDescent="0.2">
      <c r="A113" s="320"/>
      <c r="B113" s="341" t="s">
        <v>137</v>
      </c>
      <c r="C113" s="341"/>
      <c r="D113" s="341"/>
      <c r="E113" s="99"/>
      <c r="F113" s="99"/>
      <c r="G113" s="99"/>
      <c r="H113" s="173" t="str">
        <f t="shared" si="3"/>
        <v/>
      </c>
      <c r="I113" s="127"/>
      <c r="J113" s="127"/>
      <c r="K113" s="127"/>
      <c r="L113" s="127"/>
      <c r="M113" s="3"/>
      <c r="N113" s="3"/>
      <c r="O113" s="3"/>
      <c r="P113" s="3"/>
      <c r="Q113" s="3"/>
      <c r="R113" s="3"/>
      <c r="S113" s="3"/>
      <c r="T113" s="9"/>
      <c r="U113" s="9"/>
      <c r="V113" s="9"/>
      <c r="W113" s="9"/>
      <c r="X113" s="3"/>
      <c r="AB113" s="3"/>
      <c r="AD113" s="10"/>
      <c r="AE113" s="10"/>
      <c r="AL113" s="10"/>
      <c r="AM113" s="10"/>
      <c r="AN113" s="10"/>
      <c r="AO113" s="10"/>
      <c r="AP113" s="10"/>
      <c r="AQ113" s="10"/>
      <c r="AR113" s="10"/>
      <c r="AS113" s="10"/>
      <c r="AT113" s="10"/>
      <c r="AU113" s="10"/>
      <c r="AV113" s="10"/>
      <c r="AW113" s="10"/>
      <c r="AX113" s="10"/>
      <c r="AY113" s="10"/>
      <c r="BL113" s="11"/>
      <c r="BP113" s="174"/>
      <c r="BQ113" s="34" t="str">
        <f t="shared" si="4"/>
        <v/>
      </c>
      <c r="BR113" s="35" t="str">
        <f t="shared" si="5"/>
        <v/>
      </c>
      <c r="BS113" s="34"/>
      <c r="BT113" s="34">
        <f t="shared" si="6"/>
        <v>0</v>
      </c>
      <c r="BU113" s="35" t="str">
        <f t="shared" si="7"/>
        <v/>
      </c>
      <c r="BV113" s="34"/>
      <c r="BW113" s="174"/>
      <c r="CA113" s="11"/>
    </row>
    <row r="114" spans="1:79" s="15" customFormat="1" ht="15" customHeight="1" x14ac:dyDescent="0.2">
      <c r="A114" s="299" t="s">
        <v>138</v>
      </c>
      <c r="B114" s="322" t="s">
        <v>139</v>
      </c>
      <c r="C114" s="325" t="s">
        <v>140</v>
      </c>
      <c r="D114" s="326"/>
      <c r="E114" s="84"/>
      <c r="F114" s="84"/>
      <c r="G114" s="84"/>
      <c r="H114" s="173" t="str">
        <f t="shared" si="3"/>
        <v/>
      </c>
      <c r="I114" s="127"/>
      <c r="J114" s="127"/>
      <c r="K114" s="127"/>
      <c r="L114" s="127"/>
      <c r="M114" s="3"/>
      <c r="N114" s="3"/>
      <c r="O114" s="3"/>
      <c r="P114" s="3"/>
      <c r="Q114" s="3"/>
      <c r="R114" s="3"/>
      <c r="S114" s="3"/>
      <c r="T114" s="9"/>
      <c r="U114" s="9"/>
      <c r="V114" s="9"/>
      <c r="W114" s="9"/>
      <c r="X114" s="3"/>
      <c r="AB114" s="3"/>
      <c r="AD114" s="10"/>
      <c r="AE114" s="10"/>
      <c r="AL114" s="10"/>
      <c r="AM114" s="10"/>
      <c r="AN114" s="10"/>
      <c r="AO114" s="10"/>
      <c r="AP114" s="10"/>
      <c r="AQ114" s="10"/>
      <c r="AR114" s="10"/>
      <c r="AS114" s="10"/>
      <c r="AT114" s="10"/>
      <c r="AU114" s="10"/>
      <c r="AV114" s="10"/>
      <c r="AW114" s="10"/>
      <c r="AX114" s="10"/>
      <c r="AY114" s="10"/>
      <c r="BL114" s="11"/>
      <c r="BP114" s="174"/>
      <c r="BQ114" s="34" t="str">
        <f t="shared" si="4"/>
        <v/>
      </c>
      <c r="BR114" s="35" t="str">
        <f t="shared" si="5"/>
        <v/>
      </c>
      <c r="BS114" s="34"/>
      <c r="BT114" s="34">
        <f t="shared" si="6"/>
        <v>0</v>
      </c>
      <c r="BU114" s="35" t="str">
        <f t="shared" si="7"/>
        <v/>
      </c>
      <c r="BV114" s="34"/>
      <c r="BW114" s="174"/>
      <c r="CA114" s="11"/>
    </row>
    <row r="115" spans="1:79" s="15" customFormat="1" ht="21.75" customHeight="1" x14ac:dyDescent="0.2">
      <c r="A115" s="321"/>
      <c r="B115" s="323"/>
      <c r="C115" s="327" t="s">
        <v>141</v>
      </c>
      <c r="D115" s="328"/>
      <c r="E115" s="96">
        <v>187</v>
      </c>
      <c r="F115" s="96">
        <v>187</v>
      </c>
      <c r="G115" s="96"/>
      <c r="H115" s="173" t="str">
        <f t="shared" si="3"/>
        <v/>
      </c>
      <c r="I115" s="127"/>
      <c r="J115" s="127"/>
      <c r="K115" s="127"/>
      <c r="L115" s="127"/>
      <c r="M115" s="3"/>
      <c r="N115" s="3"/>
      <c r="O115" s="3"/>
      <c r="P115" s="3"/>
      <c r="Q115" s="3"/>
      <c r="R115" s="3"/>
      <c r="S115" s="3"/>
      <c r="T115" s="9"/>
      <c r="U115" s="9"/>
      <c r="V115" s="9"/>
      <c r="W115" s="9"/>
      <c r="X115" s="3"/>
      <c r="AB115" s="3"/>
      <c r="AD115" s="10"/>
      <c r="AE115" s="10"/>
      <c r="AL115" s="10"/>
      <c r="AM115" s="10"/>
      <c r="AN115" s="10"/>
      <c r="AO115" s="10"/>
      <c r="AP115" s="10"/>
      <c r="AQ115" s="10"/>
      <c r="AR115" s="10"/>
      <c r="AS115" s="10"/>
      <c r="AT115" s="10"/>
      <c r="AU115" s="10"/>
      <c r="AV115" s="10"/>
      <c r="AW115" s="10"/>
      <c r="AX115" s="10"/>
      <c r="AY115" s="10"/>
      <c r="BL115" s="11"/>
      <c r="BP115" s="174"/>
      <c r="BQ115" s="34" t="str">
        <f t="shared" si="4"/>
        <v/>
      </c>
      <c r="BR115" s="35" t="str">
        <f t="shared" si="5"/>
        <v/>
      </c>
      <c r="BS115" s="34"/>
      <c r="BT115" s="34">
        <f t="shared" si="6"/>
        <v>0</v>
      </c>
      <c r="BU115" s="35">
        <f t="shared" si="7"/>
        <v>0</v>
      </c>
      <c r="BV115" s="34"/>
      <c r="BW115" s="174"/>
      <c r="CA115" s="11"/>
    </row>
    <row r="116" spans="1:79" s="15" customFormat="1" ht="15" customHeight="1" x14ac:dyDescent="0.2">
      <c r="A116" s="321"/>
      <c r="B116" s="324"/>
      <c r="C116" s="329" t="s">
        <v>142</v>
      </c>
      <c r="D116" s="330"/>
      <c r="E116" s="88"/>
      <c r="F116" s="88"/>
      <c r="G116" s="88"/>
      <c r="H116" s="173" t="str">
        <f t="shared" si="3"/>
        <v/>
      </c>
      <c r="I116" s="127"/>
      <c r="J116" s="127"/>
      <c r="K116" s="127"/>
      <c r="L116" s="127"/>
      <c r="M116" s="3"/>
      <c r="N116" s="3"/>
      <c r="O116" s="3"/>
      <c r="P116" s="3"/>
      <c r="Q116" s="3"/>
      <c r="R116" s="3"/>
      <c r="S116" s="3"/>
      <c r="T116" s="9"/>
      <c r="U116" s="9"/>
      <c r="V116" s="9"/>
      <c r="W116" s="9"/>
      <c r="X116" s="3"/>
      <c r="AB116" s="3"/>
      <c r="AD116" s="10"/>
      <c r="AE116" s="10"/>
      <c r="AL116" s="10"/>
      <c r="AM116" s="10"/>
      <c r="AN116" s="10"/>
      <c r="AO116" s="10"/>
      <c r="AP116" s="10"/>
      <c r="AQ116" s="10"/>
      <c r="AR116" s="10"/>
      <c r="AS116" s="10"/>
      <c r="AT116" s="10"/>
      <c r="AU116" s="10"/>
      <c r="AV116" s="10"/>
      <c r="AW116" s="10"/>
      <c r="AX116" s="10"/>
      <c r="AY116" s="10"/>
      <c r="BL116" s="11"/>
      <c r="BP116" s="174"/>
      <c r="BQ116" s="34" t="str">
        <f t="shared" si="4"/>
        <v/>
      </c>
      <c r="BR116" s="35" t="str">
        <f t="shared" si="5"/>
        <v/>
      </c>
      <c r="BS116" s="34"/>
      <c r="BT116" s="34">
        <f t="shared" si="6"/>
        <v>0</v>
      </c>
      <c r="BU116" s="35" t="str">
        <f t="shared" si="7"/>
        <v/>
      </c>
      <c r="BV116" s="34"/>
      <c r="BW116" s="174"/>
      <c r="CA116" s="11"/>
    </row>
    <row r="117" spans="1:79" s="15" customFormat="1" ht="15" customHeight="1" x14ac:dyDescent="0.2">
      <c r="A117" s="321"/>
      <c r="B117" s="322" t="s">
        <v>136</v>
      </c>
      <c r="C117" s="325" t="s">
        <v>140</v>
      </c>
      <c r="D117" s="326"/>
      <c r="E117" s="84"/>
      <c r="F117" s="84"/>
      <c r="G117" s="84"/>
      <c r="H117" s="173" t="str">
        <f t="shared" si="3"/>
        <v/>
      </c>
      <c r="I117" s="127"/>
      <c r="J117" s="127"/>
      <c r="K117" s="127"/>
      <c r="L117" s="127"/>
      <c r="M117" s="3"/>
      <c r="N117" s="3"/>
      <c r="O117" s="3"/>
      <c r="P117" s="3"/>
      <c r="Q117" s="3"/>
      <c r="R117" s="3"/>
      <c r="S117" s="3"/>
      <c r="T117" s="9"/>
      <c r="U117" s="9"/>
      <c r="V117" s="9"/>
      <c r="W117" s="9"/>
      <c r="X117" s="3"/>
      <c r="AB117" s="3"/>
      <c r="AD117" s="10"/>
      <c r="AE117" s="10"/>
      <c r="AL117" s="10"/>
      <c r="AM117" s="10"/>
      <c r="AN117" s="10"/>
      <c r="AO117" s="10"/>
      <c r="AP117" s="10"/>
      <c r="AQ117" s="10"/>
      <c r="AR117" s="10"/>
      <c r="AS117" s="10"/>
      <c r="AT117" s="10"/>
      <c r="AU117" s="10"/>
      <c r="AV117" s="10"/>
      <c r="AW117" s="10"/>
      <c r="AX117" s="10"/>
      <c r="AY117" s="10"/>
      <c r="BL117" s="11"/>
      <c r="BP117" s="174"/>
      <c r="BQ117" s="34" t="str">
        <f t="shared" si="4"/>
        <v/>
      </c>
      <c r="BR117" s="35" t="str">
        <f t="shared" si="5"/>
        <v/>
      </c>
      <c r="BS117" s="34"/>
      <c r="BT117" s="34">
        <f t="shared" si="6"/>
        <v>0</v>
      </c>
      <c r="BU117" s="35" t="str">
        <f t="shared" si="7"/>
        <v/>
      </c>
      <c r="BV117" s="34"/>
      <c r="BW117" s="174"/>
      <c r="CA117" s="11"/>
    </row>
    <row r="118" spans="1:79" s="15" customFormat="1" ht="15" customHeight="1" x14ac:dyDescent="0.2">
      <c r="A118" s="321"/>
      <c r="B118" s="323"/>
      <c r="C118" s="327" t="s">
        <v>143</v>
      </c>
      <c r="D118" s="328"/>
      <c r="E118" s="96">
        <v>222</v>
      </c>
      <c r="F118" s="96">
        <v>222</v>
      </c>
      <c r="G118" s="96"/>
      <c r="H118" s="173" t="str">
        <f t="shared" si="3"/>
        <v/>
      </c>
      <c r="I118" s="127"/>
      <c r="J118" s="127"/>
      <c r="K118" s="127"/>
      <c r="L118" s="127"/>
      <c r="M118" s="3"/>
      <c r="N118" s="3"/>
      <c r="O118" s="3"/>
      <c r="P118" s="3"/>
      <c r="Q118" s="3"/>
      <c r="R118" s="3"/>
      <c r="S118" s="3"/>
      <c r="T118" s="9"/>
      <c r="U118" s="9"/>
      <c r="V118" s="9"/>
      <c r="W118" s="9"/>
      <c r="X118" s="3"/>
      <c r="AB118" s="3"/>
      <c r="AD118" s="10"/>
      <c r="AE118" s="10"/>
      <c r="AL118" s="10"/>
      <c r="AM118" s="10"/>
      <c r="AN118" s="10"/>
      <c r="AO118" s="10"/>
      <c r="AP118" s="10"/>
      <c r="AQ118" s="10"/>
      <c r="AR118" s="10"/>
      <c r="AS118" s="10"/>
      <c r="AT118" s="10"/>
      <c r="AU118" s="10"/>
      <c r="AV118" s="10"/>
      <c r="AW118" s="10"/>
      <c r="AX118" s="10"/>
      <c r="AY118" s="10"/>
      <c r="BL118" s="11"/>
      <c r="BP118" s="174"/>
      <c r="BQ118" s="34" t="str">
        <f t="shared" si="4"/>
        <v/>
      </c>
      <c r="BR118" s="35" t="str">
        <f t="shared" si="5"/>
        <v/>
      </c>
      <c r="BS118" s="34"/>
      <c r="BT118" s="34">
        <f t="shared" si="6"/>
        <v>0</v>
      </c>
      <c r="BU118" s="35">
        <f t="shared" si="7"/>
        <v>0</v>
      </c>
      <c r="BV118" s="34"/>
      <c r="BW118" s="174"/>
      <c r="CA118" s="11"/>
    </row>
    <row r="119" spans="1:79" s="15" customFormat="1" ht="15" customHeight="1" x14ac:dyDescent="0.2">
      <c r="A119" s="321"/>
      <c r="B119" s="331"/>
      <c r="C119" s="327" t="s">
        <v>144</v>
      </c>
      <c r="D119" s="328"/>
      <c r="E119" s="99"/>
      <c r="F119" s="99"/>
      <c r="G119" s="99"/>
      <c r="H119" s="173" t="str">
        <f t="shared" si="3"/>
        <v/>
      </c>
      <c r="I119" s="127"/>
      <c r="J119" s="127"/>
      <c r="K119" s="127"/>
      <c r="L119" s="127"/>
      <c r="M119" s="3"/>
      <c r="N119" s="3"/>
      <c r="O119" s="3"/>
      <c r="P119" s="3"/>
      <c r="Q119" s="3"/>
      <c r="R119" s="3"/>
      <c r="S119" s="3"/>
      <c r="T119" s="9"/>
      <c r="U119" s="9"/>
      <c r="V119" s="9"/>
      <c r="W119" s="9"/>
      <c r="X119" s="3"/>
      <c r="AB119" s="3"/>
      <c r="AD119" s="10"/>
      <c r="AE119" s="10"/>
      <c r="AL119" s="10"/>
      <c r="AM119" s="10"/>
      <c r="AN119" s="10"/>
      <c r="AO119" s="10"/>
      <c r="AP119" s="10"/>
      <c r="AQ119" s="10"/>
      <c r="AR119" s="10"/>
      <c r="AS119" s="10"/>
      <c r="AT119" s="10"/>
      <c r="AU119" s="10"/>
      <c r="AV119" s="10"/>
      <c r="AW119" s="10"/>
      <c r="AX119" s="10"/>
      <c r="AY119" s="10"/>
      <c r="BL119" s="11"/>
      <c r="BP119" s="174"/>
      <c r="BQ119" s="34" t="str">
        <f t="shared" si="4"/>
        <v/>
      </c>
      <c r="BR119" s="35" t="str">
        <f t="shared" si="5"/>
        <v/>
      </c>
      <c r="BS119" s="34"/>
      <c r="BT119" s="34">
        <f t="shared" si="6"/>
        <v>0</v>
      </c>
      <c r="BU119" s="35" t="str">
        <f t="shared" si="7"/>
        <v/>
      </c>
      <c r="BV119" s="34"/>
      <c r="BW119" s="174"/>
      <c r="CA119" s="11"/>
    </row>
    <row r="120" spans="1:79" s="15" customFormat="1" ht="15" customHeight="1" x14ac:dyDescent="0.2">
      <c r="A120" s="300"/>
      <c r="B120" s="324"/>
      <c r="C120" s="329" t="s">
        <v>142</v>
      </c>
      <c r="D120" s="330"/>
      <c r="E120" s="88"/>
      <c r="F120" s="88"/>
      <c r="G120" s="88"/>
      <c r="H120" s="173" t="str">
        <f t="shared" si="3"/>
        <v/>
      </c>
      <c r="I120" s="127"/>
      <c r="J120" s="127"/>
      <c r="K120" s="127"/>
      <c r="L120" s="127"/>
      <c r="M120" s="3"/>
      <c r="N120" s="3"/>
      <c r="O120" s="3"/>
      <c r="P120" s="3"/>
      <c r="Q120" s="3"/>
      <c r="R120" s="3"/>
      <c r="S120" s="3"/>
      <c r="T120" s="9"/>
      <c r="U120" s="9"/>
      <c r="V120" s="9"/>
      <c r="W120" s="9"/>
      <c r="X120" s="3"/>
      <c r="AB120" s="3"/>
      <c r="AD120" s="10"/>
      <c r="AE120" s="10"/>
      <c r="AL120" s="10"/>
      <c r="AM120" s="10"/>
      <c r="AN120" s="10"/>
      <c r="AO120" s="10"/>
      <c r="AP120" s="10"/>
      <c r="AQ120" s="10"/>
      <c r="AR120" s="10"/>
      <c r="AS120" s="10"/>
      <c r="AT120" s="10"/>
      <c r="AU120" s="10"/>
      <c r="AV120" s="10"/>
      <c r="AW120" s="10"/>
      <c r="AX120" s="10"/>
      <c r="AY120" s="10"/>
      <c r="BL120" s="11"/>
      <c r="BP120" s="174"/>
      <c r="BQ120" s="34" t="str">
        <f t="shared" si="4"/>
        <v/>
      </c>
      <c r="BR120" s="35" t="str">
        <f t="shared" si="5"/>
        <v/>
      </c>
      <c r="BS120" s="34"/>
      <c r="BT120" s="34">
        <f t="shared" si="6"/>
        <v>0</v>
      </c>
      <c r="BU120" s="35" t="str">
        <f t="shared" si="7"/>
        <v/>
      </c>
      <c r="BV120" s="34"/>
      <c r="BW120" s="174"/>
      <c r="CA120" s="11"/>
    </row>
    <row r="121" spans="1:79" s="10" customFormat="1" ht="30.75" customHeight="1" x14ac:dyDescent="0.2">
      <c r="A121" s="89" t="s">
        <v>145</v>
      </c>
      <c r="B121" s="177"/>
      <c r="C121" s="171"/>
      <c r="D121" s="171"/>
      <c r="E121" s="178"/>
      <c r="F121" s="168"/>
      <c r="G121" s="9"/>
      <c r="H121" s="9"/>
      <c r="I121" s="9"/>
      <c r="J121" s="9"/>
      <c r="K121" s="9"/>
      <c r="L121" s="9"/>
      <c r="M121" s="9"/>
      <c r="N121" s="9"/>
      <c r="O121" s="179"/>
      <c r="BL121" s="11"/>
      <c r="BP121" s="174"/>
      <c r="BQ121" s="174"/>
      <c r="BR121" s="174"/>
      <c r="BS121" s="174"/>
      <c r="BT121" s="174"/>
      <c r="BU121" s="174"/>
      <c r="BV121" s="174"/>
      <c r="BW121" s="174"/>
      <c r="CA121" s="11"/>
    </row>
    <row r="122" spans="1:79" s="15" customFormat="1" ht="45" customHeight="1" x14ac:dyDescent="0.2">
      <c r="A122" s="316" t="s">
        <v>146</v>
      </c>
      <c r="B122" s="317"/>
      <c r="C122" s="264" t="s">
        <v>4</v>
      </c>
      <c r="D122" s="264" t="s">
        <v>7</v>
      </c>
      <c r="E122" s="264" t="s">
        <v>147</v>
      </c>
      <c r="F122" s="168"/>
      <c r="G122" s="9"/>
      <c r="H122" s="9"/>
      <c r="I122" s="9"/>
      <c r="J122" s="9"/>
      <c r="K122" s="9"/>
      <c r="L122" s="9"/>
      <c r="M122" s="9"/>
      <c r="N122" s="9"/>
      <c r="O122" s="179"/>
      <c r="P122" s="10"/>
      <c r="Q122" s="10"/>
      <c r="R122" s="10"/>
      <c r="S122" s="10"/>
      <c r="T122" s="10"/>
      <c r="U122" s="10"/>
      <c r="V122" s="10"/>
      <c r="W122" s="10"/>
      <c r="Z122" s="10"/>
      <c r="AA122" s="10"/>
      <c r="AB122" s="10"/>
      <c r="AD122" s="10"/>
      <c r="AE122" s="10"/>
      <c r="AL122" s="10"/>
      <c r="AM122" s="10"/>
      <c r="AN122" s="10"/>
      <c r="AO122" s="10"/>
      <c r="AP122" s="10"/>
      <c r="AQ122" s="10"/>
      <c r="AR122" s="10"/>
      <c r="AS122" s="10"/>
      <c r="AT122" s="10"/>
      <c r="AU122" s="10"/>
      <c r="AV122" s="10"/>
      <c r="AW122" s="10"/>
      <c r="AX122" s="10"/>
      <c r="AY122" s="10"/>
      <c r="BL122" s="11"/>
      <c r="BP122" s="174"/>
      <c r="BQ122" s="174"/>
      <c r="BR122" s="174"/>
      <c r="BS122" s="174"/>
      <c r="BT122" s="174"/>
      <c r="BU122" s="174"/>
      <c r="BV122" s="174"/>
      <c r="BW122" s="174"/>
      <c r="CA122" s="11"/>
    </row>
    <row r="123" spans="1:79" s="15" customFormat="1" ht="15.75" customHeight="1" x14ac:dyDescent="0.2">
      <c r="A123" s="318" t="s">
        <v>148</v>
      </c>
      <c r="B123" s="271" t="s">
        <v>149</v>
      </c>
      <c r="C123" s="100">
        <v>222</v>
      </c>
      <c r="D123" s="181">
        <v>222</v>
      </c>
      <c r="E123" s="181"/>
      <c r="F123" s="173" t="str">
        <f t="shared" ref="F123:F128" si="8">$BQ123&amp;""&amp;$BR123&amp;""&amp;$BS123</f>
        <v/>
      </c>
      <c r="G123" s="9"/>
      <c r="H123" s="9"/>
      <c r="I123" s="9"/>
      <c r="J123" s="9"/>
      <c r="K123" s="9"/>
      <c r="L123" s="9"/>
      <c r="M123" s="9"/>
      <c r="N123" s="9"/>
      <c r="O123" s="179"/>
      <c r="P123" s="10"/>
      <c r="Q123" s="10"/>
      <c r="R123" s="10"/>
      <c r="S123" s="10"/>
      <c r="T123" s="10"/>
      <c r="U123" s="10"/>
      <c r="V123" s="10"/>
      <c r="W123" s="10"/>
      <c r="Z123" s="10"/>
      <c r="AA123" s="10"/>
      <c r="AB123" s="10"/>
      <c r="AD123" s="10"/>
      <c r="AE123" s="10"/>
      <c r="AL123" s="10"/>
      <c r="AM123" s="10"/>
      <c r="AN123" s="10"/>
      <c r="AO123" s="10"/>
      <c r="AP123" s="10"/>
      <c r="AQ123" s="10"/>
      <c r="AR123" s="10"/>
      <c r="AS123" s="10"/>
      <c r="AT123" s="10"/>
      <c r="AU123" s="10"/>
      <c r="AV123" s="10"/>
      <c r="AW123" s="10"/>
      <c r="AX123" s="10"/>
      <c r="AY123" s="10"/>
      <c r="BL123" s="11"/>
      <c r="BP123" s="174"/>
      <c r="BQ123" s="34" t="str">
        <f t="shared" ref="BQ123:BQ128" si="9">IF($C123&lt;D123," El total no puede ser menor que los beneficiarios.","")</f>
        <v/>
      </c>
      <c r="BR123" s="182" t="str">
        <f t="shared" ref="BR123:BR128" si="10">IF(AND(C123&lt;&gt;0,D123=0),"No olvide los benefciarios","")</f>
        <v/>
      </c>
      <c r="BS123" s="34"/>
      <c r="BT123" s="37">
        <f t="shared" ref="BT123:BT128" si="11">IF($C123&lt;D123,1,0)</f>
        <v>0</v>
      </c>
      <c r="BU123" s="37">
        <f t="shared" ref="BU123:BU128" si="12">IF(AND(C123&lt;&gt;0,D123=0),1,0)</f>
        <v>0</v>
      </c>
      <c r="BV123" s="34"/>
      <c r="BW123" s="174"/>
      <c r="CA123" s="11"/>
    </row>
    <row r="124" spans="1:79" s="15" customFormat="1" ht="15.75" customHeight="1" x14ac:dyDescent="0.2">
      <c r="A124" s="319"/>
      <c r="B124" s="39" t="s">
        <v>150</v>
      </c>
      <c r="C124" s="96">
        <v>187</v>
      </c>
      <c r="D124" s="183">
        <v>187</v>
      </c>
      <c r="E124" s="183"/>
      <c r="F124" s="173" t="str">
        <f t="shared" si="8"/>
        <v/>
      </c>
      <c r="G124" s="9"/>
      <c r="H124" s="9"/>
      <c r="I124" s="9"/>
      <c r="J124" s="9"/>
      <c r="K124" s="9"/>
      <c r="L124" s="9"/>
      <c r="M124" s="9"/>
      <c r="N124" s="9"/>
      <c r="O124" s="179"/>
      <c r="P124" s="10"/>
      <c r="Q124" s="10"/>
      <c r="R124" s="10"/>
      <c r="S124" s="10"/>
      <c r="T124" s="10"/>
      <c r="U124" s="10"/>
      <c r="V124" s="10"/>
      <c r="W124" s="10"/>
      <c r="Z124" s="10"/>
      <c r="AA124" s="10"/>
      <c r="AB124" s="10"/>
      <c r="AD124" s="10"/>
      <c r="AE124" s="10"/>
      <c r="AL124" s="10"/>
      <c r="AM124" s="10"/>
      <c r="AN124" s="10"/>
      <c r="AO124" s="10"/>
      <c r="AP124" s="10"/>
      <c r="AQ124" s="10"/>
      <c r="AR124" s="10"/>
      <c r="AS124" s="10"/>
      <c r="AT124" s="10"/>
      <c r="AU124" s="10"/>
      <c r="AV124" s="10"/>
      <c r="AW124" s="10"/>
      <c r="AX124" s="10"/>
      <c r="AY124" s="10"/>
      <c r="BL124" s="11"/>
      <c r="BP124" s="174"/>
      <c r="BQ124" s="34" t="str">
        <f t="shared" si="9"/>
        <v/>
      </c>
      <c r="BR124" s="182" t="str">
        <f t="shared" si="10"/>
        <v/>
      </c>
      <c r="BS124" s="174"/>
      <c r="BT124" s="37">
        <f t="shared" si="11"/>
        <v>0</v>
      </c>
      <c r="BU124" s="37">
        <f t="shared" si="12"/>
        <v>0</v>
      </c>
      <c r="BV124" s="174"/>
      <c r="BW124" s="174"/>
      <c r="CA124" s="11"/>
    </row>
    <row r="125" spans="1:79" s="15" customFormat="1" ht="15.75" customHeight="1" x14ac:dyDescent="0.2">
      <c r="A125" s="320"/>
      <c r="B125" s="184" t="s">
        <v>151</v>
      </c>
      <c r="C125" s="88"/>
      <c r="D125" s="146"/>
      <c r="E125" s="146"/>
      <c r="F125" s="173" t="str">
        <f t="shared" si="8"/>
        <v/>
      </c>
      <c r="G125" s="9"/>
      <c r="H125" s="9"/>
      <c r="I125" s="9"/>
      <c r="J125" s="9"/>
      <c r="K125" s="9"/>
      <c r="L125" s="9"/>
      <c r="M125" s="9"/>
      <c r="N125" s="9"/>
      <c r="O125" s="179"/>
      <c r="P125" s="10"/>
      <c r="Q125" s="10"/>
      <c r="R125" s="10"/>
      <c r="S125" s="10"/>
      <c r="T125" s="10"/>
      <c r="U125" s="10"/>
      <c r="V125" s="10"/>
      <c r="W125" s="10"/>
      <c r="Z125" s="10"/>
      <c r="AA125" s="10"/>
      <c r="AB125" s="10"/>
      <c r="AD125" s="10"/>
      <c r="AE125" s="10"/>
      <c r="AL125" s="10"/>
      <c r="AM125" s="10"/>
      <c r="AN125" s="10"/>
      <c r="AO125" s="10"/>
      <c r="AP125" s="10"/>
      <c r="AQ125" s="10"/>
      <c r="AR125" s="10"/>
      <c r="AS125" s="10"/>
      <c r="AT125" s="10"/>
      <c r="AU125" s="10"/>
      <c r="AV125" s="10"/>
      <c r="AW125" s="10"/>
      <c r="AX125" s="10"/>
      <c r="AY125" s="10"/>
      <c r="BL125" s="11"/>
      <c r="BP125" s="174"/>
      <c r="BQ125" s="34" t="str">
        <f t="shared" si="9"/>
        <v/>
      </c>
      <c r="BR125" s="182" t="str">
        <f t="shared" si="10"/>
        <v/>
      </c>
      <c r="BS125" s="174"/>
      <c r="BT125" s="37">
        <f t="shared" si="11"/>
        <v>0</v>
      </c>
      <c r="BU125" s="37">
        <f t="shared" si="12"/>
        <v>0</v>
      </c>
      <c r="BV125" s="174"/>
      <c r="BW125" s="174"/>
      <c r="CA125" s="11"/>
    </row>
    <row r="126" spans="1:79" s="15" customFormat="1" ht="15.75" customHeight="1" x14ac:dyDescent="0.2">
      <c r="A126" s="318" t="s">
        <v>152</v>
      </c>
      <c r="B126" s="271" t="s">
        <v>153</v>
      </c>
      <c r="C126" s="100"/>
      <c r="D126" s="181"/>
      <c r="E126" s="181"/>
      <c r="F126" s="173" t="str">
        <f t="shared" si="8"/>
        <v/>
      </c>
      <c r="G126" s="9"/>
      <c r="H126" s="9"/>
      <c r="I126" s="9"/>
      <c r="J126" s="9"/>
      <c r="K126" s="9"/>
      <c r="L126" s="9"/>
      <c r="M126" s="9"/>
      <c r="N126" s="9"/>
      <c r="O126" s="179"/>
      <c r="P126" s="10"/>
      <c r="Q126" s="10"/>
      <c r="R126" s="10"/>
      <c r="S126" s="10"/>
      <c r="T126" s="10"/>
      <c r="U126" s="10"/>
      <c r="V126" s="10"/>
      <c r="W126" s="10"/>
      <c r="Z126" s="10"/>
      <c r="AA126" s="10"/>
      <c r="AB126" s="10"/>
      <c r="AD126" s="10"/>
      <c r="AE126" s="10"/>
      <c r="AL126" s="10"/>
      <c r="AM126" s="10"/>
      <c r="AN126" s="10"/>
      <c r="AO126" s="10"/>
      <c r="AP126" s="10"/>
      <c r="AQ126" s="10"/>
      <c r="AR126" s="10"/>
      <c r="AS126" s="10"/>
      <c r="AT126" s="10"/>
      <c r="AU126" s="10"/>
      <c r="AV126" s="10"/>
      <c r="AW126" s="10"/>
      <c r="AX126" s="10"/>
      <c r="AY126" s="10"/>
      <c r="BL126" s="11"/>
      <c r="BP126" s="174"/>
      <c r="BQ126" s="34" t="str">
        <f t="shared" si="9"/>
        <v/>
      </c>
      <c r="BR126" s="182" t="str">
        <f t="shared" si="10"/>
        <v/>
      </c>
      <c r="BS126" s="174"/>
      <c r="BT126" s="37">
        <f t="shared" si="11"/>
        <v>0</v>
      </c>
      <c r="BU126" s="37">
        <f t="shared" si="12"/>
        <v>0</v>
      </c>
      <c r="BV126" s="174"/>
      <c r="BW126" s="174"/>
      <c r="CA126" s="11"/>
    </row>
    <row r="127" spans="1:79" s="15" customFormat="1" x14ac:dyDescent="0.2">
      <c r="A127" s="319"/>
      <c r="B127" s="39" t="s">
        <v>154</v>
      </c>
      <c r="C127" s="96"/>
      <c r="D127" s="183"/>
      <c r="E127" s="183"/>
      <c r="F127" s="173" t="str">
        <f t="shared" si="8"/>
        <v/>
      </c>
      <c r="G127" s="9"/>
      <c r="H127" s="9"/>
      <c r="I127" s="9"/>
      <c r="J127" s="9"/>
      <c r="K127" s="9"/>
      <c r="L127" s="9"/>
      <c r="M127" s="9"/>
      <c r="N127" s="9"/>
      <c r="O127" s="179"/>
      <c r="P127" s="10"/>
      <c r="Q127" s="10"/>
      <c r="R127" s="10"/>
      <c r="S127" s="10"/>
      <c r="T127" s="10"/>
      <c r="U127" s="10"/>
      <c r="V127" s="10"/>
      <c r="W127" s="10"/>
      <c r="X127" s="10"/>
      <c r="Y127" s="10"/>
      <c r="Z127" s="10"/>
      <c r="AA127" s="10"/>
      <c r="AB127" s="10"/>
      <c r="AD127" s="10"/>
      <c r="AE127" s="10"/>
      <c r="AL127" s="10"/>
      <c r="AM127" s="10"/>
      <c r="AN127" s="10"/>
      <c r="AO127" s="10"/>
      <c r="AP127" s="10"/>
      <c r="AQ127" s="10"/>
      <c r="AR127" s="10"/>
      <c r="AS127" s="10"/>
      <c r="AT127" s="10"/>
      <c r="AU127" s="10"/>
      <c r="AV127" s="10"/>
      <c r="AW127" s="10"/>
      <c r="AX127" s="10"/>
      <c r="AY127" s="10"/>
      <c r="BL127" s="11"/>
      <c r="BP127" s="174"/>
      <c r="BQ127" s="34" t="str">
        <f t="shared" si="9"/>
        <v/>
      </c>
      <c r="BR127" s="182" t="str">
        <f t="shared" si="10"/>
        <v/>
      </c>
      <c r="BS127" s="174"/>
      <c r="BT127" s="37">
        <f t="shared" si="11"/>
        <v>0</v>
      </c>
      <c r="BU127" s="37">
        <f t="shared" si="12"/>
        <v>0</v>
      </c>
      <c r="BV127" s="174"/>
      <c r="BW127" s="174"/>
      <c r="CA127" s="11"/>
    </row>
    <row r="128" spans="1:79" s="15" customFormat="1" x14ac:dyDescent="0.2">
      <c r="A128" s="320"/>
      <c r="B128" s="86" t="s">
        <v>155</v>
      </c>
      <c r="C128" s="88"/>
      <c r="D128" s="146"/>
      <c r="E128" s="146"/>
      <c r="F128" s="173" t="str">
        <f t="shared" si="8"/>
        <v/>
      </c>
      <c r="G128" s="9"/>
      <c r="H128" s="9"/>
      <c r="I128" s="9"/>
      <c r="J128" s="9"/>
      <c r="K128" s="9"/>
      <c r="L128" s="9"/>
      <c r="M128" s="9"/>
      <c r="N128" s="9"/>
      <c r="O128" s="179"/>
      <c r="P128" s="10"/>
      <c r="Q128" s="10"/>
      <c r="R128" s="10"/>
      <c r="S128" s="10"/>
      <c r="T128" s="10"/>
      <c r="U128" s="10"/>
      <c r="V128" s="10"/>
      <c r="W128" s="10"/>
      <c r="X128" s="10"/>
      <c r="Y128" s="10"/>
      <c r="Z128" s="10"/>
      <c r="AA128" s="10"/>
      <c r="AB128" s="10"/>
      <c r="AD128" s="10"/>
      <c r="AE128" s="10"/>
      <c r="AL128" s="10"/>
      <c r="AM128" s="10"/>
      <c r="AN128" s="10"/>
      <c r="AO128" s="10"/>
      <c r="AP128" s="10"/>
      <c r="AQ128" s="10"/>
      <c r="AR128" s="10"/>
      <c r="AS128" s="10"/>
      <c r="AT128" s="10"/>
      <c r="AU128" s="10"/>
      <c r="AV128" s="10"/>
      <c r="AW128" s="10"/>
      <c r="AX128" s="10"/>
      <c r="AY128" s="10"/>
      <c r="BL128" s="11"/>
      <c r="BP128" s="174"/>
      <c r="BQ128" s="34" t="str">
        <f t="shared" si="9"/>
        <v/>
      </c>
      <c r="BR128" s="182" t="str">
        <f t="shared" si="10"/>
        <v/>
      </c>
      <c r="BS128" s="174"/>
      <c r="BT128" s="37">
        <f t="shared" si="11"/>
        <v>0</v>
      </c>
      <c r="BU128" s="37">
        <f t="shared" si="12"/>
        <v>0</v>
      </c>
      <c r="BV128" s="174"/>
      <c r="BW128" s="174"/>
      <c r="CA128" s="11"/>
    </row>
    <row r="129" spans="1:79" s="174" customFormat="1" ht="31.5" customHeight="1" x14ac:dyDescent="0.25">
      <c r="A129" s="185" t="s">
        <v>156</v>
      </c>
      <c r="B129" s="12"/>
      <c r="C129" s="107"/>
      <c r="D129" s="107"/>
      <c r="E129" s="107"/>
      <c r="F129" s="107"/>
      <c r="G129" s="107"/>
      <c r="H129" s="107"/>
      <c r="I129" s="107"/>
      <c r="J129" s="107"/>
      <c r="K129" s="186"/>
      <c r="L129" s="107"/>
      <c r="M129" s="107"/>
      <c r="N129" s="13"/>
      <c r="O129" s="13"/>
      <c r="P129" s="14"/>
      <c r="Q129" s="14"/>
      <c r="R129" s="14"/>
      <c r="S129" s="14"/>
      <c r="T129" s="9"/>
      <c r="U129" s="9"/>
      <c r="V129" s="9"/>
      <c r="W129" s="9"/>
      <c r="X129" s="9"/>
      <c r="Y129" s="9"/>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G129" s="10"/>
      <c r="BH129" s="10"/>
      <c r="BI129" s="10"/>
      <c r="BJ129" s="10"/>
      <c r="BK129" s="10"/>
      <c r="BL129" s="11"/>
      <c r="BM129" s="10"/>
      <c r="BN129" s="10"/>
      <c r="BO129" s="10"/>
      <c r="CA129" s="187"/>
    </row>
    <row r="130" spans="1:79" s="174" customFormat="1" ht="33" customHeight="1" x14ac:dyDescent="0.15">
      <c r="A130" s="297" t="s">
        <v>3</v>
      </c>
      <c r="B130" s="299" t="s">
        <v>4</v>
      </c>
      <c r="C130" s="301" t="s">
        <v>157</v>
      </c>
      <c r="D130" s="302"/>
      <c r="E130" s="302"/>
      <c r="F130" s="302"/>
      <c r="G130" s="302"/>
      <c r="H130" s="302"/>
      <c r="I130" s="302"/>
      <c r="J130" s="302"/>
      <c r="K130" s="302"/>
      <c r="L130" s="302"/>
      <c r="M130" s="302"/>
      <c r="N130" s="302"/>
      <c r="O130" s="302"/>
      <c r="P130" s="302"/>
      <c r="Q130" s="302"/>
      <c r="R130" s="302"/>
      <c r="S130" s="303"/>
      <c r="T130" s="301" t="s">
        <v>158</v>
      </c>
      <c r="U130" s="302"/>
      <c r="V130" s="307" t="s">
        <v>159</v>
      </c>
      <c r="W130" s="303"/>
      <c r="X130" s="10"/>
      <c r="Y130" s="10"/>
      <c r="Z130" s="10"/>
      <c r="AA130" s="10"/>
      <c r="AB130" s="10"/>
      <c r="AC130" s="10"/>
      <c r="AD130" s="10"/>
      <c r="AE130" s="10"/>
      <c r="AF130" s="10"/>
      <c r="AG130" s="10"/>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1"/>
      <c r="BM130" s="15"/>
      <c r="BN130" s="15"/>
      <c r="BO130" s="15"/>
      <c r="CA130" s="187"/>
    </row>
    <row r="131" spans="1:79" s="174" customFormat="1" ht="31.5" customHeight="1" x14ac:dyDescent="0.15">
      <c r="A131" s="298"/>
      <c r="B131" s="300"/>
      <c r="C131" s="16" t="s">
        <v>10</v>
      </c>
      <c r="D131" s="17" t="s">
        <v>11</v>
      </c>
      <c r="E131" s="18" t="s">
        <v>12</v>
      </c>
      <c r="F131" s="18" t="s">
        <v>13</v>
      </c>
      <c r="G131" s="18" t="s">
        <v>14</v>
      </c>
      <c r="H131" s="19" t="s">
        <v>15</v>
      </c>
      <c r="I131" s="19" t="s">
        <v>16</v>
      </c>
      <c r="J131" s="19" t="s">
        <v>17</v>
      </c>
      <c r="K131" s="19" t="s">
        <v>18</v>
      </c>
      <c r="L131" s="19" t="s">
        <v>19</v>
      </c>
      <c r="M131" s="19" t="s">
        <v>20</v>
      </c>
      <c r="N131" s="19" t="s">
        <v>21</v>
      </c>
      <c r="O131" s="19" t="s">
        <v>22</v>
      </c>
      <c r="P131" s="19" t="s">
        <v>23</v>
      </c>
      <c r="Q131" s="19" t="s">
        <v>24</v>
      </c>
      <c r="R131" s="19" t="s">
        <v>25</v>
      </c>
      <c r="S131" s="20" t="s">
        <v>26</v>
      </c>
      <c r="T131" s="23" t="s">
        <v>27</v>
      </c>
      <c r="U131" s="188" t="s">
        <v>28</v>
      </c>
      <c r="V131" s="189" t="s">
        <v>160</v>
      </c>
      <c r="W131" s="109" t="s">
        <v>161</v>
      </c>
      <c r="X131" s="10"/>
      <c r="Y131" s="10"/>
      <c r="Z131" s="10"/>
      <c r="AA131" s="10"/>
      <c r="AB131" s="10"/>
      <c r="AC131" s="10"/>
      <c r="AD131" s="10"/>
      <c r="AE131" s="10"/>
      <c r="AF131" s="10"/>
      <c r="AG131" s="10"/>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1"/>
      <c r="BM131" s="15"/>
      <c r="BN131" s="15"/>
      <c r="BO131" s="15"/>
      <c r="CA131" s="187"/>
    </row>
    <row r="132" spans="1:79" s="174" customFormat="1" ht="24" customHeight="1" x14ac:dyDescent="0.15">
      <c r="A132" s="25" t="s">
        <v>33</v>
      </c>
      <c r="B132" s="26">
        <f>SUM(C132:S132)</f>
        <v>0</v>
      </c>
      <c r="C132" s="190"/>
      <c r="D132" s="191"/>
      <c r="E132" s="191"/>
      <c r="F132" s="191"/>
      <c r="G132" s="191"/>
      <c r="H132" s="192"/>
      <c r="I132" s="192"/>
      <c r="J132" s="192"/>
      <c r="K132" s="192"/>
      <c r="L132" s="192"/>
      <c r="M132" s="192"/>
      <c r="N132" s="192"/>
      <c r="O132" s="192"/>
      <c r="P132" s="192"/>
      <c r="Q132" s="192"/>
      <c r="R132" s="192"/>
      <c r="S132" s="192"/>
      <c r="T132" s="193"/>
      <c r="U132" s="192"/>
      <c r="V132" s="194"/>
      <c r="W132" s="195"/>
      <c r="X132" s="33" t="str">
        <f>+BQ132</f>
        <v/>
      </c>
      <c r="Y132" s="10"/>
      <c r="Z132" s="10"/>
      <c r="AA132" s="15"/>
      <c r="AB132" s="15"/>
      <c r="AC132" s="15"/>
      <c r="AD132" s="15"/>
      <c r="AE132" s="15"/>
      <c r="AF132" s="15"/>
      <c r="AG132" s="10"/>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5"/>
      <c r="BM132" s="196"/>
      <c r="BN132" s="196"/>
      <c r="BO132" s="197"/>
      <c r="BQ132" s="34" t="str">
        <f>IF($B132&lt;&gt;($T132+$U132)," El número atenciones según sexo NO puede ser diferente al Total.","")</f>
        <v/>
      </c>
      <c r="BT132" s="37">
        <f>IF($B132&lt;&gt;($T132+$U132),1,0)</f>
        <v>0</v>
      </c>
      <c r="CA132" s="187"/>
    </row>
    <row r="133" spans="1:79" s="174" customFormat="1" ht="24" customHeight="1" x14ac:dyDescent="0.15">
      <c r="A133" s="39" t="s">
        <v>35</v>
      </c>
      <c r="B133" s="40">
        <f>SUM(C133:S133)</f>
        <v>0</v>
      </c>
      <c r="C133" s="198"/>
      <c r="D133" s="199"/>
      <c r="E133" s="199"/>
      <c r="F133" s="199"/>
      <c r="G133" s="199"/>
      <c r="H133" s="200"/>
      <c r="I133" s="200"/>
      <c r="J133" s="200"/>
      <c r="K133" s="200"/>
      <c r="L133" s="200"/>
      <c r="M133" s="200"/>
      <c r="N133" s="200"/>
      <c r="O133" s="200"/>
      <c r="P133" s="200"/>
      <c r="Q133" s="200"/>
      <c r="R133" s="200"/>
      <c r="S133" s="200"/>
      <c r="T133" s="201"/>
      <c r="U133" s="200"/>
      <c r="V133" s="202"/>
      <c r="W133" s="203"/>
      <c r="X133" s="33" t="str">
        <f>+BQ133</f>
        <v/>
      </c>
      <c r="Y133" s="10"/>
      <c r="Z133" s="10"/>
      <c r="AA133" s="15"/>
      <c r="AB133" s="15"/>
      <c r="AC133" s="15"/>
      <c r="AD133" s="15"/>
      <c r="AE133" s="15"/>
      <c r="AF133" s="15"/>
      <c r="AG133" s="10"/>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5"/>
      <c r="BM133" s="196"/>
      <c r="BN133" s="196"/>
      <c r="BO133" s="197"/>
      <c r="BQ133" s="34" t="str">
        <f>IF($B133&lt;&gt;($T133+$U133)," El número atenciones según sexo NO puede ser diferente al Total.","")</f>
        <v/>
      </c>
      <c r="BT133" s="37">
        <f>IF($B133&lt;&gt;($T133+$U133),1,0)</f>
        <v>0</v>
      </c>
      <c r="CA133" s="187"/>
    </row>
    <row r="134" spans="1:79" s="174" customFormat="1" ht="24" customHeight="1" x14ac:dyDescent="0.15">
      <c r="A134" s="48" t="s">
        <v>36</v>
      </c>
      <c r="B134" s="49">
        <f>SUM(C134:S134)</f>
        <v>0</v>
      </c>
      <c r="C134" s="204"/>
      <c r="D134" s="205"/>
      <c r="E134" s="205"/>
      <c r="F134" s="205"/>
      <c r="G134" s="205"/>
      <c r="H134" s="206"/>
      <c r="I134" s="206"/>
      <c r="J134" s="206"/>
      <c r="K134" s="206"/>
      <c r="L134" s="206"/>
      <c r="M134" s="206"/>
      <c r="N134" s="206"/>
      <c r="O134" s="206"/>
      <c r="P134" s="206"/>
      <c r="Q134" s="206"/>
      <c r="R134" s="206"/>
      <c r="S134" s="206"/>
      <c r="T134" s="207"/>
      <c r="U134" s="206"/>
      <c r="V134" s="208"/>
      <c r="W134" s="209"/>
      <c r="X134" s="33" t="str">
        <f>+BQ134</f>
        <v/>
      </c>
      <c r="Y134" s="10"/>
      <c r="Z134" s="10"/>
      <c r="AA134" s="15"/>
      <c r="AB134" s="15"/>
      <c r="AC134" s="15"/>
      <c r="AD134" s="15"/>
      <c r="AE134" s="15"/>
      <c r="AF134" s="15"/>
      <c r="AG134" s="10"/>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5"/>
      <c r="BM134" s="196"/>
      <c r="BN134" s="196"/>
      <c r="BO134" s="197"/>
      <c r="BQ134" s="34" t="str">
        <f>IF($B134&lt;&gt;($T134+$U134)," El número atenciones según sexo NO puede ser diferente al Total.","")</f>
        <v/>
      </c>
      <c r="BT134" s="37">
        <f>IF($B134&lt;&gt;($T134+$U134),1,0)</f>
        <v>0</v>
      </c>
      <c r="CA134" s="187"/>
    </row>
    <row r="135" spans="1:79" s="174" customFormat="1" x14ac:dyDescent="0.2">
      <c r="A135" s="210" t="s">
        <v>162</v>
      </c>
      <c r="D135" s="211"/>
      <c r="E135" s="211"/>
      <c r="F135" s="211"/>
      <c r="G135" s="211"/>
      <c r="H135" s="211"/>
      <c r="I135" s="211"/>
      <c r="J135" s="211"/>
      <c r="K135" s="211"/>
      <c r="L135" s="211"/>
      <c r="M135" s="211"/>
      <c r="N135" s="211"/>
      <c r="O135" s="212"/>
      <c r="BA135" s="15"/>
      <c r="BB135" s="15"/>
      <c r="BC135" s="15"/>
      <c r="BD135" s="15"/>
      <c r="BE135" s="15"/>
      <c r="BF135" s="15"/>
      <c r="BL135" s="187"/>
      <c r="CA135" s="187"/>
    </row>
    <row r="136" spans="1:79" s="174" customFormat="1" ht="33.75" customHeight="1" x14ac:dyDescent="0.2">
      <c r="A136" s="119" t="s">
        <v>163</v>
      </c>
      <c r="B136" s="10"/>
      <c r="C136" s="10"/>
      <c r="D136" s="120"/>
      <c r="E136" s="211"/>
      <c r="F136" s="211"/>
      <c r="G136" s="211"/>
      <c r="H136" s="211"/>
      <c r="I136" s="211"/>
      <c r="J136" s="211"/>
      <c r="K136" s="211"/>
      <c r="L136" s="211"/>
      <c r="M136" s="211"/>
      <c r="N136" s="211"/>
      <c r="O136" s="212"/>
      <c r="BA136" s="15"/>
      <c r="BB136" s="15"/>
      <c r="BC136" s="15"/>
      <c r="BD136" s="15"/>
      <c r="BE136" s="15"/>
      <c r="BF136" s="15"/>
      <c r="BG136" s="10"/>
      <c r="BL136" s="187"/>
      <c r="CA136" s="187"/>
    </row>
    <row r="137" spans="1:79" s="174" customFormat="1" x14ac:dyDescent="0.2">
      <c r="A137" s="301" t="s">
        <v>81</v>
      </c>
      <c r="B137" s="302"/>
      <c r="C137" s="303"/>
      <c r="D137" s="264" t="s">
        <v>45</v>
      </c>
      <c r="E137" s="211"/>
      <c r="F137" s="211"/>
      <c r="G137" s="211"/>
      <c r="H137" s="211"/>
      <c r="I137" s="211"/>
      <c r="J137" s="211"/>
      <c r="K137" s="211"/>
      <c r="L137" s="211"/>
      <c r="M137" s="211"/>
      <c r="N137" s="211"/>
      <c r="O137" s="212"/>
      <c r="BL137" s="187"/>
      <c r="CA137" s="187"/>
    </row>
    <row r="138" spans="1:79" s="174" customFormat="1" x14ac:dyDescent="0.2">
      <c r="A138" s="308" t="s">
        <v>164</v>
      </c>
      <c r="B138" s="309"/>
      <c r="C138" s="310"/>
      <c r="D138" s="65">
        <f>SUM(D139:D141)</f>
        <v>0</v>
      </c>
      <c r="E138" s="211"/>
      <c r="F138" s="211"/>
      <c r="G138" s="211"/>
      <c r="H138" s="211"/>
      <c r="I138" s="211"/>
      <c r="J138" s="211"/>
      <c r="K138" s="211"/>
      <c r="L138" s="211"/>
      <c r="M138" s="211"/>
      <c r="N138" s="211"/>
      <c r="O138" s="212"/>
      <c r="BL138" s="187"/>
      <c r="CA138" s="187"/>
    </row>
    <row r="139" spans="1:79" s="174" customFormat="1" ht="21" x14ac:dyDescent="0.2">
      <c r="A139" s="308" t="s">
        <v>165</v>
      </c>
      <c r="B139" s="310"/>
      <c r="C139" s="267" t="s">
        <v>166</v>
      </c>
      <c r="D139" s="214"/>
      <c r="E139" s="211"/>
      <c r="F139" s="211"/>
      <c r="G139" s="211"/>
      <c r="H139" s="211"/>
      <c r="I139" s="211"/>
      <c r="J139" s="211"/>
      <c r="K139" s="211"/>
      <c r="L139" s="211"/>
      <c r="M139" s="211"/>
      <c r="N139" s="211"/>
      <c r="O139" s="212"/>
      <c r="BL139" s="187"/>
      <c r="CA139" s="187"/>
    </row>
    <row r="140" spans="1:79" s="174" customFormat="1" ht="21" x14ac:dyDescent="0.2">
      <c r="A140" s="311"/>
      <c r="B140" s="312"/>
      <c r="C140" s="268" t="s">
        <v>167</v>
      </c>
      <c r="D140" s="215"/>
      <c r="E140" s="211"/>
      <c r="F140" s="211"/>
      <c r="G140" s="211"/>
      <c r="H140" s="211"/>
      <c r="M140" s="211"/>
      <c r="N140" s="211"/>
      <c r="O140" s="212"/>
      <c r="BL140" s="187"/>
      <c r="CA140" s="187"/>
    </row>
    <row r="141" spans="1:79" s="174" customFormat="1" ht="21" x14ac:dyDescent="0.2">
      <c r="A141" s="313"/>
      <c r="B141" s="314"/>
      <c r="C141" s="269" t="s">
        <v>168</v>
      </c>
      <c r="D141" s="217"/>
      <c r="E141" s="211"/>
      <c r="F141" s="211"/>
      <c r="G141" s="211"/>
      <c r="H141" s="211"/>
      <c r="M141" s="211"/>
      <c r="N141" s="211"/>
      <c r="O141" s="212"/>
      <c r="BL141" s="187"/>
      <c r="CA141" s="187"/>
    </row>
    <row r="142" spans="1:79" s="174" customFormat="1" x14ac:dyDescent="0.2">
      <c r="A142" s="315" t="s">
        <v>169</v>
      </c>
      <c r="B142" s="315"/>
      <c r="C142" s="315"/>
      <c r="D142" s="315"/>
      <c r="E142" s="315"/>
      <c r="F142" s="315"/>
      <c r="G142" s="211"/>
      <c r="H142" s="211"/>
      <c r="M142" s="211"/>
      <c r="N142" s="211"/>
      <c r="O142" s="212"/>
      <c r="BL142" s="187"/>
      <c r="CA142" s="187"/>
    </row>
    <row r="143" spans="1:79" s="174" customFormat="1" ht="24.75" customHeight="1" x14ac:dyDescent="0.15">
      <c r="A143" s="297" t="s">
        <v>3</v>
      </c>
      <c r="B143" s="299" t="s">
        <v>4</v>
      </c>
      <c r="C143" s="301" t="s">
        <v>5</v>
      </c>
      <c r="D143" s="302"/>
      <c r="E143" s="302"/>
      <c r="F143" s="302"/>
      <c r="G143" s="302"/>
      <c r="H143" s="302"/>
      <c r="I143" s="302"/>
      <c r="J143" s="302"/>
      <c r="K143" s="302"/>
      <c r="L143" s="302"/>
      <c r="M143" s="302"/>
      <c r="N143" s="302"/>
      <c r="O143" s="302"/>
      <c r="P143" s="302"/>
      <c r="Q143" s="302"/>
      <c r="R143" s="302"/>
      <c r="S143" s="303"/>
      <c r="T143" s="301" t="s">
        <v>6</v>
      </c>
      <c r="U143" s="303"/>
      <c r="BL143" s="187"/>
      <c r="CA143" s="187"/>
    </row>
    <row r="144" spans="1:79" s="174" customFormat="1" ht="24.75" customHeight="1" x14ac:dyDescent="0.15">
      <c r="A144" s="298"/>
      <c r="B144" s="300"/>
      <c r="C144" s="16" t="s">
        <v>10</v>
      </c>
      <c r="D144" s="17" t="s">
        <v>11</v>
      </c>
      <c r="E144" s="18" t="s">
        <v>12</v>
      </c>
      <c r="F144" s="18" t="s">
        <v>13</v>
      </c>
      <c r="G144" s="18" t="s">
        <v>14</v>
      </c>
      <c r="H144" s="19" t="s">
        <v>15</v>
      </c>
      <c r="I144" s="19" t="s">
        <v>16</v>
      </c>
      <c r="J144" s="19" t="s">
        <v>17</v>
      </c>
      <c r="K144" s="19" t="s">
        <v>18</v>
      </c>
      <c r="L144" s="19" t="s">
        <v>19</v>
      </c>
      <c r="M144" s="19" t="s">
        <v>20</v>
      </c>
      <c r="N144" s="19" t="s">
        <v>21</v>
      </c>
      <c r="O144" s="19" t="s">
        <v>22</v>
      </c>
      <c r="P144" s="19" t="s">
        <v>23</v>
      </c>
      <c r="Q144" s="19" t="s">
        <v>24</v>
      </c>
      <c r="R144" s="19" t="s">
        <v>25</v>
      </c>
      <c r="S144" s="20" t="s">
        <v>26</v>
      </c>
      <c r="T144" s="23" t="s">
        <v>27</v>
      </c>
      <c r="U144" s="22" t="s">
        <v>28</v>
      </c>
      <c r="BL144" s="187"/>
      <c r="CA144" s="187"/>
    </row>
    <row r="145" spans="1:79" s="174" customFormat="1" ht="32.25" customHeight="1" x14ac:dyDescent="0.15">
      <c r="A145" s="218" t="s">
        <v>170</v>
      </c>
      <c r="B145" s="77">
        <f>SUM(C145:S145)</f>
        <v>0</v>
      </c>
      <c r="C145" s="219"/>
      <c r="D145" s="220"/>
      <c r="E145" s="220"/>
      <c r="F145" s="220"/>
      <c r="G145" s="220"/>
      <c r="H145" s="221"/>
      <c r="I145" s="221"/>
      <c r="J145" s="221"/>
      <c r="K145" s="221"/>
      <c r="L145" s="221"/>
      <c r="M145" s="221"/>
      <c r="N145" s="221"/>
      <c r="O145" s="221"/>
      <c r="P145" s="221"/>
      <c r="Q145" s="221"/>
      <c r="R145" s="221"/>
      <c r="S145" s="221"/>
      <c r="T145" s="222"/>
      <c r="U145" s="223"/>
      <c r="V145" s="224" t="str">
        <f>+BQ145</f>
        <v/>
      </c>
      <c r="BL145" s="187"/>
      <c r="BQ145" s="34" t="str">
        <f>IF($B145&lt;&gt;($T145+$U145)," El número atenciones según sexo NO puede ser diferente al Total.","")</f>
        <v/>
      </c>
      <c r="BT145" s="37">
        <f>IF($B145&lt;&gt;($T145+$U145),1,0)</f>
        <v>0</v>
      </c>
      <c r="CA145" s="187"/>
    </row>
    <row r="146" spans="1:79" s="174" customFormat="1" x14ac:dyDescent="0.2">
      <c r="A146" s="304" t="s">
        <v>171</v>
      </c>
      <c r="B146" s="304"/>
      <c r="C146" s="304"/>
      <c r="D146" s="304"/>
      <c r="E146" s="137"/>
      <c r="F146" s="127"/>
      <c r="G146" s="3"/>
      <c r="H146" s="3"/>
      <c r="I146" s="135"/>
      <c r="J146" s="135"/>
      <c r="K146" s="135"/>
      <c r="M146" s="211"/>
      <c r="N146" s="211"/>
      <c r="O146" s="212"/>
      <c r="BL146" s="187"/>
      <c r="CA146" s="187"/>
    </row>
    <row r="147" spans="1:79" s="174" customFormat="1" ht="26.25" customHeight="1" x14ac:dyDescent="0.15">
      <c r="A147" s="305" t="s">
        <v>93</v>
      </c>
      <c r="B147" s="305"/>
      <c r="C147" s="305"/>
      <c r="D147" s="297" t="s">
        <v>45</v>
      </c>
      <c r="E147" s="301" t="s">
        <v>172</v>
      </c>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3"/>
      <c r="AM147" s="290" t="s">
        <v>173</v>
      </c>
      <c r="AN147" s="290" t="s">
        <v>174</v>
      </c>
      <c r="AO147" s="291" t="s">
        <v>175</v>
      </c>
      <c r="AP147" s="291" t="s">
        <v>176</v>
      </c>
      <c r="BL147" s="187"/>
      <c r="BW147" s="187"/>
    </row>
    <row r="148" spans="1:79" s="174" customFormat="1" ht="26.25" customHeight="1" x14ac:dyDescent="0.15">
      <c r="A148" s="305"/>
      <c r="B148" s="305"/>
      <c r="C148" s="305"/>
      <c r="D148" s="306"/>
      <c r="E148" s="294" t="s">
        <v>10</v>
      </c>
      <c r="F148" s="294"/>
      <c r="G148" s="295" t="s">
        <v>11</v>
      </c>
      <c r="H148" s="295"/>
      <c r="I148" s="294" t="s">
        <v>12</v>
      </c>
      <c r="J148" s="294"/>
      <c r="K148" s="294" t="s">
        <v>13</v>
      </c>
      <c r="L148" s="294"/>
      <c r="M148" s="294" t="s">
        <v>14</v>
      </c>
      <c r="N148" s="294"/>
      <c r="O148" s="286" t="s">
        <v>15</v>
      </c>
      <c r="P148" s="286"/>
      <c r="Q148" s="286" t="s">
        <v>16</v>
      </c>
      <c r="R148" s="286"/>
      <c r="S148" s="286" t="s">
        <v>17</v>
      </c>
      <c r="T148" s="286"/>
      <c r="U148" s="286" t="s">
        <v>18</v>
      </c>
      <c r="V148" s="286"/>
      <c r="W148" s="286" t="s">
        <v>19</v>
      </c>
      <c r="X148" s="286"/>
      <c r="Y148" s="287" t="s">
        <v>20</v>
      </c>
      <c r="Z148" s="288"/>
      <c r="AA148" s="289" t="s">
        <v>21</v>
      </c>
      <c r="AB148" s="288"/>
      <c r="AC148" s="289" t="s">
        <v>22</v>
      </c>
      <c r="AD148" s="288"/>
      <c r="AE148" s="289" t="s">
        <v>23</v>
      </c>
      <c r="AF148" s="288"/>
      <c r="AG148" s="289" t="s">
        <v>24</v>
      </c>
      <c r="AH148" s="288"/>
      <c r="AI148" s="289" t="s">
        <v>25</v>
      </c>
      <c r="AJ148" s="296"/>
      <c r="AK148" s="286" t="s">
        <v>177</v>
      </c>
      <c r="AL148" s="287"/>
      <c r="AM148" s="290"/>
      <c r="AN148" s="290"/>
      <c r="AO148" s="292"/>
      <c r="AP148" s="292"/>
      <c r="BL148" s="187"/>
      <c r="BW148" s="187"/>
    </row>
    <row r="149" spans="1:79" s="174" customFormat="1" ht="17.25" customHeight="1" x14ac:dyDescent="0.15">
      <c r="A149" s="305"/>
      <c r="B149" s="305"/>
      <c r="C149" s="305"/>
      <c r="D149" s="306"/>
      <c r="E149" s="108" t="s">
        <v>178</v>
      </c>
      <c r="F149" s="109" t="s">
        <v>28</v>
      </c>
      <c r="G149" s="108" t="s">
        <v>178</v>
      </c>
      <c r="H149" s="109" t="s">
        <v>28</v>
      </c>
      <c r="I149" s="108" t="s">
        <v>178</v>
      </c>
      <c r="J149" s="109" t="s">
        <v>28</v>
      </c>
      <c r="K149" s="108" t="s">
        <v>178</v>
      </c>
      <c r="L149" s="109" t="s">
        <v>28</v>
      </c>
      <c r="M149" s="108" t="s">
        <v>178</v>
      </c>
      <c r="N149" s="109" t="s">
        <v>28</v>
      </c>
      <c r="O149" s="108" t="s">
        <v>178</v>
      </c>
      <c r="P149" s="109" t="s">
        <v>28</v>
      </c>
      <c r="Q149" s="108" t="s">
        <v>178</v>
      </c>
      <c r="R149" s="109" t="s">
        <v>28</v>
      </c>
      <c r="S149" s="108" t="s">
        <v>178</v>
      </c>
      <c r="T149" s="109" t="s">
        <v>28</v>
      </c>
      <c r="U149" s="108" t="s">
        <v>178</v>
      </c>
      <c r="V149" s="109" t="s">
        <v>28</v>
      </c>
      <c r="W149" s="108" t="s">
        <v>178</v>
      </c>
      <c r="X149" s="109" t="s">
        <v>28</v>
      </c>
      <c r="Y149" s="108" t="s">
        <v>178</v>
      </c>
      <c r="Z149" s="109" t="s">
        <v>28</v>
      </c>
      <c r="AA149" s="108" t="s">
        <v>178</v>
      </c>
      <c r="AB149" s="226" t="s">
        <v>28</v>
      </c>
      <c r="AC149" s="108" t="s">
        <v>178</v>
      </c>
      <c r="AD149" s="226" t="s">
        <v>28</v>
      </c>
      <c r="AE149" s="108" t="s">
        <v>178</v>
      </c>
      <c r="AF149" s="226" t="s">
        <v>28</v>
      </c>
      <c r="AG149" s="108" t="s">
        <v>178</v>
      </c>
      <c r="AH149" s="226" t="s">
        <v>28</v>
      </c>
      <c r="AI149" s="108" t="s">
        <v>178</v>
      </c>
      <c r="AJ149" s="226" t="s">
        <v>28</v>
      </c>
      <c r="AK149" s="108" t="s">
        <v>178</v>
      </c>
      <c r="AL149" s="226" t="s">
        <v>28</v>
      </c>
      <c r="AM149" s="290"/>
      <c r="AN149" s="290"/>
      <c r="AO149" s="293"/>
      <c r="AP149" s="293"/>
      <c r="BL149" s="187"/>
      <c r="BW149" s="187"/>
    </row>
    <row r="150" spans="1:79" s="174" customFormat="1" ht="16.5" customHeight="1" x14ac:dyDescent="0.15">
      <c r="A150" s="284" t="s">
        <v>179</v>
      </c>
      <c r="B150" s="284" t="s">
        <v>180</v>
      </c>
      <c r="C150" s="227" t="s">
        <v>181</v>
      </c>
      <c r="D150" s="228">
        <f t="shared" ref="D150:D155" si="13">(SUM(E150:AL150))</f>
        <v>0</v>
      </c>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1"/>
      <c r="AM150" s="229"/>
      <c r="AN150" s="232"/>
      <c r="AO150" s="230"/>
      <c r="AP150" s="232"/>
      <c r="AQ150" s="224" t="str">
        <f>+BP150&amp;" "&amp;BQ150&amp;" "&amp;BR150</f>
        <v xml:space="preserve">  </v>
      </c>
      <c r="BL150" s="187"/>
      <c r="BP150" s="34" t="str">
        <f t="shared" ref="BP150:BP155" si="14">IF(($AN150+$AM150)&gt;$D150," La suma de Con y Sin Entrega de PAE NO puede ser diferente al Total.","")</f>
        <v/>
      </c>
      <c r="BQ150" s="34" t="str">
        <f t="shared" ref="BQ150:BQ155" si="15">IF($D150&lt;($AO150)," El número de Profilaxis de VIH NO puede ser mayor al Total.","")</f>
        <v/>
      </c>
      <c r="BR150" s="34" t="str">
        <f t="shared" ref="BR150:BR155" si="16">IF($D150&lt;($AP150)," El número de Profilaxis de ITS NO puede ser mayor al Total.","")</f>
        <v/>
      </c>
      <c r="BS150" s="37">
        <f t="shared" ref="BS150:BS155" si="17">IF(($AM150+$AN150)&gt;D150,1,0)</f>
        <v>0</v>
      </c>
      <c r="BT150" s="37">
        <f t="shared" ref="BT150:BT155" si="18">IF($D150&lt;($AO150),1,0)</f>
        <v>0</v>
      </c>
      <c r="BU150" s="37">
        <f t="shared" ref="BU150:BU155" si="19">IF($D150&lt;($AP150),1,0)</f>
        <v>0</v>
      </c>
      <c r="BW150" s="187"/>
    </row>
    <row r="151" spans="1:79" s="174" customFormat="1" ht="16.5" customHeight="1" x14ac:dyDescent="0.15">
      <c r="A151" s="284"/>
      <c r="B151" s="284"/>
      <c r="C151" s="227" t="s">
        <v>182</v>
      </c>
      <c r="D151" s="65">
        <f t="shared" si="13"/>
        <v>0</v>
      </c>
      <c r="E151" s="233"/>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5"/>
      <c r="AM151" s="233"/>
      <c r="AN151" s="236"/>
      <c r="AO151" s="234"/>
      <c r="AP151" s="236"/>
      <c r="AQ151" s="224" t="str">
        <f>+BP151</f>
        <v/>
      </c>
      <c r="BL151" s="187"/>
      <c r="BP151" s="34" t="str">
        <f t="shared" si="14"/>
        <v/>
      </c>
      <c r="BQ151" s="34" t="str">
        <f t="shared" si="15"/>
        <v/>
      </c>
      <c r="BR151" s="34" t="str">
        <f t="shared" si="16"/>
        <v/>
      </c>
      <c r="BS151" s="37">
        <f t="shared" si="17"/>
        <v>0</v>
      </c>
      <c r="BT151" s="37">
        <f t="shared" si="18"/>
        <v>0</v>
      </c>
      <c r="BU151" s="37">
        <f t="shared" si="19"/>
        <v>0</v>
      </c>
      <c r="BW151" s="187"/>
    </row>
    <row r="152" spans="1:79" s="174" customFormat="1" ht="16.5" customHeight="1" x14ac:dyDescent="0.15">
      <c r="A152" s="284"/>
      <c r="B152" s="285"/>
      <c r="C152" s="237" t="s">
        <v>183</v>
      </c>
      <c r="D152" s="70">
        <f t="shared" si="13"/>
        <v>0</v>
      </c>
      <c r="E152" s="238"/>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40"/>
      <c r="AM152" s="238"/>
      <c r="AN152" s="241"/>
      <c r="AO152" s="239"/>
      <c r="AP152" s="241"/>
      <c r="AQ152" s="224" t="str">
        <f>+BP152</f>
        <v/>
      </c>
      <c r="BL152" s="187"/>
      <c r="BP152" s="34" t="str">
        <f t="shared" si="14"/>
        <v/>
      </c>
      <c r="BQ152" s="34" t="str">
        <f t="shared" si="15"/>
        <v/>
      </c>
      <c r="BR152" s="34" t="str">
        <f t="shared" si="16"/>
        <v/>
      </c>
      <c r="BS152" s="37">
        <f t="shared" si="17"/>
        <v>0</v>
      </c>
      <c r="BT152" s="37">
        <f t="shared" si="18"/>
        <v>0</v>
      </c>
      <c r="BU152" s="37">
        <f t="shared" si="19"/>
        <v>0</v>
      </c>
      <c r="BW152" s="187"/>
    </row>
    <row r="153" spans="1:79" s="174" customFormat="1" ht="16.5" customHeight="1" x14ac:dyDescent="0.15">
      <c r="A153" s="284"/>
      <c r="B153" s="284" t="s">
        <v>184</v>
      </c>
      <c r="C153" s="227" t="s">
        <v>181</v>
      </c>
      <c r="D153" s="26">
        <f t="shared" si="13"/>
        <v>0</v>
      </c>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1"/>
      <c r="AM153" s="229"/>
      <c r="AN153" s="232"/>
      <c r="AO153" s="230"/>
      <c r="AP153" s="232"/>
      <c r="AQ153" s="224" t="str">
        <f>+BP153</f>
        <v/>
      </c>
      <c r="BL153" s="187"/>
      <c r="BP153" s="34" t="str">
        <f t="shared" si="14"/>
        <v/>
      </c>
      <c r="BQ153" s="34" t="str">
        <f t="shared" si="15"/>
        <v/>
      </c>
      <c r="BR153" s="34" t="str">
        <f t="shared" si="16"/>
        <v/>
      </c>
      <c r="BS153" s="37">
        <f t="shared" si="17"/>
        <v>0</v>
      </c>
      <c r="BT153" s="37">
        <f t="shared" si="18"/>
        <v>0</v>
      </c>
      <c r="BU153" s="37">
        <f t="shared" si="19"/>
        <v>0</v>
      </c>
      <c r="BW153" s="187"/>
    </row>
    <row r="154" spans="1:79" s="174" customFormat="1" ht="16.5" customHeight="1" x14ac:dyDescent="0.15">
      <c r="A154" s="284"/>
      <c r="B154" s="284"/>
      <c r="C154" s="227" t="s">
        <v>182</v>
      </c>
      <c r="D154" s="65">
        <f t="shared" si="13"/>
        <v>0</v>
      </c>
      <c r="E154" s="233"/>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5"/>
      <c r="AM154" s="233"/>
      <c r="AN154" s="236"/>
      <c r="AO154" s="234"/>
      <c r="AP154" s="236"/>
      <c r="AQ154" s="224" t="str">
        <f>+BP154</f>
        <v/>
      </c>
      <c r="BL154" s="187"/>
      <c r="BP154" s="34" t="str">
        <f t="shared" si="14"/>
        <v/>
      </c>
      <c r="BQ154" s="34" t="str">
        <f t="shared" si="15"/>
        <v/>
      </c>
      <c r="BR154" s="34" t="str">
        <f t="shared" si="16"/>
        <v/>
      </c>
      <c r="BS154" s="37">
        <f t="shared" si="17"/>
        <v>0</v>
      </c>
      <c r="BT154" s="37">
        <f t="shared" si="18"/>
        <v>0</v>
      </c>
      <c r="BU154" s="37">
        <f t="shared" si="19"/>
        <v>0</v>
      </c>
      <c r="BW154" s="187"/>
    </row>
    <row r="155" spans="1:79" s="174" customFormat="1" ht="16.5" customHeight="1" x14ac:dyDescent="0.15">
      <c r="A155" s="284"/>
      <c r="B155" s="284"/>
      <c r="C155" s="227" t="s">
        <v>183</v>
      </c>
      <c r="D155" s="49">
        <f t="shared" si="13"/>
        <v>0</v>
      </c>
      <c r="E155" s="242"/>
      <c r="F155" s="243"/>
      <c r="G155" s="243"/>
      <c r="H155" s="243"/>
      <c r="I155" s="243"/>
      <c r="J155" s="243"/>
      <c r="K155" s="243"/>
      <c r="L155" s="244"/>
      <c r="M155" s="244"/>
      <c r="N155" s="244"/>
      <c r="O155" s="244"/>
      <c r="P155" s="244"/>
      <c r="Q155" s="244"/>
      <c r="R155" s="244"/>
      <c r="S155" s="244"/>
      <c r="T155" s="243"/>
      <c r="U155" s="243"/>
      <c r="V155" s="243"/>
      <c r="W155" s="243"/>
      <c r="X155" s="243"/>
      <c r="Y155" s="243"/>
      <c r="Z155" s="243"/>
      <c r="AA155" s="243"/>
      <c r="AB155" s="243"/>
      <c r="AC155" s="243"/>
      <c r="AD155" s="243"/>
      <c r="AE155" s="243"/>
      <c r="AF155" s="243"/>
      <c r="AG155" s="243"/>
      <c r="AH155" s="243"/>
      <c r="AI155" s="243"/>
      <c r="AJ155" s="243"/>
      <c r="AK155" s="243"/>
      <c r="AL155" s="245"/>
      <c r="AM155" s="242"/>
      <c r="AN155" s="246"/>
      <c r="AO155" s="243"/>
      <c r="AP155" s="246"/>
      <c r="AQ155" s="224" t="str">
        <f>+BP155</f>
        <v/>
      </c>
      <c r="BL155" s="187"/>
      <c r="BP155" s="34" t="str">
        <f t="shared" si="14"/>
        <v/>
      </c>
      <c r="BQ155" s="34" t="str">
        <f t="shared" si="15"/>
        <v/>
      </c>
      <c r="BR155" s="34" t="str">
        <f t="shared" si="16"/>
        <v/>
      </c>
      <c r="BS155" s="37">
        <f t="shared" si="17"/>
        <v>0</v>
      </c>
      <c r="BT155" s="37">
        <f t="shared" si="18"/>
        <v>0</v>
      </c>
      <c r="BU155" s="37">
        <f t="shared" si="19"/>
        <v>0</v>
      </c>
      <c r="BW155" s="187"/>
    </row>
    <row r="156" spans="1:79" s="174" customFormat="1" x14ac:dyDescent="0.2">
      <c r="D156" s="211"/>
      <c r="E156" s="211"/>
      <c r="F156" s="211"/>
      <c r="G156" s="211"/>
      <c r="H156" s="211"/>
      <c r="I156" s="211"/>
      <c r="J156" s="211"/>
      <c r="L156" s="247"/>
      <c r="M156" s="247"/>
      <c r="N156" s="247"/>
      <c r="O156" s="247"/>
      <c r="P156" s="247"/>
      <c r="Q156" s="247"/>
      <c r="R156" s="247"/>
      <c r="S156" s="247"/>
      <c r="T156" s="211"/>
      <c r="U156" s="211"/>
      <c r="V156" s="211"/>
      <c r="W156" s="212"/>
      <c r="BL156" s="187"/>
      <c r="CA156" s="187"/>
    </row>
    <row r="157" spans="1:79" s="174" customFormat="1" x14ac:dyDescent="0.2">
      <c r="D157" s="211"/>
      <c r="E157" s="211"/>
      <c r="F157" s="211"/>
      <c r="G157" s="211"/>
      <c r="H157" s="211"/>
      <c r="I157" s="211"/>
      <c r="J157" s="211"/>
      <c r="K157" s="211"/>
      <c r="L157" s="211"/>
      <c r="M157" s="211"/>
      <c r="N157" s="211"/>
      <c r="O157" s="212"/>
      <c r="BL157" s="187"/>
      <c r="CA157" s="187"/>
    </row>
    <row r="158" spans="1:79" s="174" customFormat="1" x14ac:dyDescent="0.2">
      <c r="D158" s="211"/>
      <c r="E158" s="211"/>
      <c r="F158" s="211"/>
      <c r="G158" s="211"/>
      <c r="H158" s="211"/>
      <c r="I158" s="211"/>
      <c r="J158" s="211"/>
      <c r="K158" s="211"/>
      <c r="L158" s="211"/>
      <c r="M158" s="211"/>
      <c r="N158" s="211"/>
      <c r="O158" s="212"/>
      <c r="BL158" s="187"/>
      <c r="CA158" s="187"/>
    </row>
    <row r="159" spans="1:79" s="174" customFormat="1" x14ac:dyDescent="0.2">
      <c r="D159" s="211"/>
      <c r="E159" s="211"/>
      <c r="F159" s="211"/>
      <c r="G159" s="211"/>
      <c r="H159" s="211"/>
      <c r="I159" s="211"/>
      <c r="J159" s="211"/>
      <c r="K159" s="211"/>
      <c r="L159" s="211"/>
      <c r="M159" s="211"/>
      <c r="N159" s="211"/>
      <c r="O159" s="212"/>
      <c r="BL159" s="187"/>
      <c r="CA159" s="187"/>
    </row>
    <row r="160" spans="1:79" s="174" customFormat="1" x14ac:dyDescent="0.2">
      <c r="D160" s="211"/>
      <c r="E160" s="211"/>
      <c r="F160" s="211"/>
      <c r="G160" s="211"/>
      <c r="H160" s="211"/>
      <c r="I160" s="211"/>
      <c r="J160" s="211"/>
      <c r="K160" s="211"/>
      <c r="L160" s="211"/>
      <c r="M160" s="211"/>
      <c r="N160" s="211"/>
      <c r="O160" s="212"/>
      <c r="BL160" s="187"/>
      <c r="CA160" s="187"/>
    </row>
    <row r="161" spans="4:79" s="174" customFormat="1" x14ac:dyDescent="0.2">
      <c r="D161" s="211"/>
      <c r="E161" s="211"/>
      <c r="F161" s="211"/>
      <c r="G161" s="211"/>
      <c r="H161" s="211"/>
      <c r="I161" s="211"/>
      <c r="J161" s="211"/>
      <c r="K161" s="211"/>
      <c r="L161" s="211"/>
      <c r="M161" s="211"/>
      <c r="N161" s="211"/>
      <c r="O161" s="212"/>
      <c r="BL161" s="187"/>
      <c r="CA161" s="187"/>
    </row>
    <row r="162" spans="4:79" s="174" customFormat="1" x14ac:dyDescent="0.2">
      <c r="D162" s="211"/>
      <c r="E162" s="211"/>
      <c r="F162" s="211"/>
      <c r="G162" s="211"/>
      <c r="H162" s="211"/>
      <c r="I162" s="211"/>
      <c r="J162" s="211"/>
      <c r="K162" s="211"/>
      <c r="L162" s="211"/>
      <c r="M162" s="211"/>
      <c r="N162" s="211"/>
      <c r="O162" s="212"/>
      <c r="BL162" s="187"/>
      <c r="CA162" s="187"/>
    </row>
    <row r="163" spans="4:79" s="174" customFormat="1" x14ac:dyDescent="0.2">
      <c r="D163" s="211"/>
      <c r="E163" s="211"/>
      <c r="F163" s="211"/>
      <c r="G163" s="211"/>
      <c r="H163" s="211"/>
      <c r="I163" s="211"/>
      <c r="J163" s="211"/>
      <c r="K163" s="211"/>
      <c r="L163" s="211"/>
      <c r="M163" s="211"/>
      <c r="N163" s="211"/>
      <c r="O163" s="212"/>
      <c r="BL163" s="187"/>
      <c r="CA163" s="187"/>
    </row>
    <row r="164" spans="4:79" s="174" customFormat="1" x14ac:dyDescent="0.2">
      <c r="D164" s="211"/>
      <c r="E164" s="211"/>
      <c r="F164" s="211"/>
      <c r="G164" s="211"/>
      <c r="H164" s="211"/>
      <c r="I164" s="211"/>
      <c r="J164" s="211"/>
      <c r="K164" s="211"/>
      <c r="L164" s="211"/>
      <c r="M164" s="211"/>
      <c r="N164" s="211"/>
      <c r="O164" s="212"/>
      <c r="BL164" s="187"/>
      <c r="CA164" s="187"/>
    </row>
    <row r="165" spans="4:79" s="174" customFormat="1" x14ac:dyDescent="0.2">
      <c r="D165" s="211"/>
      <c r="E165" s="211"/>
      <c r="F165" s="211"/>
      <c r="G165" s="211"/>
      <c r="H165" s="211"/>
      <c r="I165" s="211"/>
      <c r="J165" s="211"/>
      <c r="K165" s="211"/>
      <c r="L165" s="211"/>
      <c r="M165" s="211"/>
      <c r="N165" s="211"/>
      <c r="O165" s="212"/>
      <c r="BL165" s="187"/>
      <c r="CA165" s="187"/>
    </row>
    <row r="166" spans="4:79" s="174" customFormat="1" x14ac:dyDescent="0.2">
      <c r="D166" s="211"/>
      <c r="E166" s="211"/>
      <c r="F166" s="211"/>
      <c r="G166" s="211"/>
      <c r="H166" s="211"/>
      <c r="I166" s="211"/>
      <c r="J166" s="211"/>
      <c r="K166" s="211"/>
      <c r="L166" s="211"/>
      <c r="M166" s="211"/>
      <c r="N166" s="211"/>
      <c r="O166" s="212"/>
      <c r="BL166" s="187"/>
      <c r="CA166" s="187"/>
    </row>
    <row r="167" spans="4:79" s="174" customFormat="1" x14ac:dyDescent="0.2">
      <c r="D167" s="211"/>
      <c r="E167" s="211"/>
      <c r="F167" s="211"/>
      <c r="G167" s="211"/>
      <c r="H167" s="211"/>
      <c r="I167" s="211"/>
      <c r="J167" s="211"/>
      <c r="K167" s="211"/>
      <c r="L167" s="211"/>
      <c r="M167" s="211"/>
      <c r="N167" s="211"/>
      <c r="O167" s="212"/>
      <c r="BL167" s="187"/>
      <c r="CA167" s="187"/>
    </row>
    <row r="168" spans="4:79" s="174" customFormat="1" x14ac:dyDescent="0.2">
      <c r="D168" s="211"/>
      <c r="E168" s="211"/>
      <c r="F168" s="211"/>
      <c r="G168" s="211"/>
      <c r="H168" s="211"/>
      <c r="I168" s="211"/>
      <c r="J168" s="211"/>
      <c r="K168" s="211"/>
      <c r="L168" s="211"/>
      <c r="M168" s="211"/>
      <c r="N168" s="211"/>
      <c r="O168" s="212"/>
      <c r="BL168" s="187"/>
      <c r="CA168" s="187"/>
    </row>
    <row r="169" spans="4:79" s="174" customFormat="1" x14ac:dyDescent="0.2">
      <c r="D169" s="211"/>
      <c r="E169" s="211"/>
      <c r="F169" s="211"/>
      <c r="G169" s="211"/>
      <c r="H169" s="211"/>
      <c r="I169" s="211"/>
      <c r="J169" s="211"/>
      <c r="K169" s="211"/>
      <c r="L169" s="211"/>
      <c r="M169" s="211"/>
      <c r="N169" s="211"/>
      <c r="O169" s="212"/>
      <c r="BL169" s="187"/>
      <c r="CA169" s="187"/>
    </row>
    <row r="170" spans="4:79" s="174" customFormat="1" x14ac:dyDescent="0.2">
      <c r="D170" s="211"/>
      <c r="E170" s="211"/>
      <c r="F170" s="211"/>
      <c r="G170" s="211"/>
      <c r="H170" s="211"/>
      <c r="I170" s="211"/>
      <c r="J170" s="211"/>
      <c r="K170" s="211"/>
      <c r="L170" s="211"/>
      <c r="M170" s="211"/>
      <c r="N170" s="211"/>
      <c r="O170" s="212"/>
      <c r="BL170" s="187"/>
      <c r="CA170" s="187"/>
    </row>
    <row r="171" spans="4:79" s="174" customFormat="1" x14ac:dyDescent="0.2">
      <c r="D171" s="211"/>
      <c r="E171" s="211"/>
      <c r="F171" s="211"/>
      <c r="G171" s="211"/>
      <c r="H171" s="211"/>
      <c r="I171" s="211"/>
      <c r="J171" s="211"/>
      <c r="K171" s="211"/>
      <c r="L171" s="211"/>
      <c r="M171" s="211"/>
      <c r="N171" s="211"/>
      <c r="O171" s="212"/>
      <c r="BL171" s="187"/>
      <c r="CA171" s="187"/>
    </row>
    <row r="172" spans="4:79" s="174" customFormat="1" x14ac:dyDescent="0.2">
      <c r="D172" s="211"/>
      <c r="E172" s="211"/>
      <c r="F172" s="211"/>
      <c r="G172" s="211"/>
      <c r="H172" s="211"/>
      <c r="I172" s="211"/>
      <c r="J172" s="211"/>
      <c r="K172" s="211"/>
      <c r="L172" s="211"/>
      <c r="M172" s="211"/>
      <c r="N172" s="211"/>
      <c r="O172" s="212"/>
      <c r="BL172" s="187"/>
      <c r="CA172" s="187"/>
    </row>
    <row r="173" spans="4:79" s="174" customFormat="1" x14ac:dyDescent="0.2">
      <c r="D173" s="211"/>
      <c r="E173" s="211"/>
      <c r="F173" s="211"/>
      <c r="G173" s="211"/>
      <c r="H173" s="211"/>
      <c r="I173" s="211"/>
      <c r="J173" s="211"/>
      <c r="K173" s="211"/>
      <c r="L173" s="211"/>
      <c r="M173" s="211"/>
      <c r="N173" s="211"/>
      <c r="O173" s="212"/>
      <c r="BL173" s="187"/>
      <c r="CA173" s="187"/>
    </row>
    <row r="174" spans="4:79" s="174" customFormat="1" x14ac:dyDescent="0.2">
      <c r="D174" s="211"/>
      <c r="E174" s="211"/>
      <c r="F174" s="211"/>
      <c r="G174" s="211"/>
      <c r="H174" s="211"/>
      <c r="I174" s="211"/>
      <c r="J174" s="211"/>
      <c r="K174" s="211"/>
      <c r="L174" s="211"/>
      <c r="M174" s="211"/>
      <c r="N174" s="211"/>
      <c r="O174" s="212"/>
      <c r="BL174" s="187"/>
      <c r="CA174" s="187"/>
    </row>
    <row r="175" spans="4:79" s="174" customFormat="1" x14ac:dyDescent="0.2">
      <c r="D175" s="211"/>
      <c r="E175" s="211"/>
      <c r="F175" s="211"/>
      <c r="G175" s="211"/>
      <c r="H175" s="211"/>
      <c r="I175" s="211"/>
      <c r="J175" s="211"/>
      <c r="K175" s="211"/>
      <c r="L175" s="211"/>
      <c r="M175" s="211"/>
      <c r="N175" s="211"/>
      <c r="O175" s="212"/>
      <c r="BL175" s="187"/>
      <c r="CA175" s="187"/>
    </row>
    <row r="176" spans="4:79" s="174" customFormat="1" x14ac:dyDescent="0.2">
      <c r="D176" s="211"/>
      <c r="E176" s="211"/>
      <c r="F176" s="211"/>
      <c r="G176" s="211"/>
      <c r="H176" s="211"/>
      <c r="I176" s="211"/>
      <c r="J176" s="211"/>
      <c r="K176" s="211"/>
      <c r="L176" s="211"/>
      <c r="M176" s="211"/>
      <c r="N176" s="211"/>
      <c r="O176" s="212"/>
      <c r="BL176" s="187"/>
      <c r="CA176" s="187"/>
    </row>
    <row r="177" spans="1:79" s="174" customFormat="1" x14ac:dyDescent="0.2">
      <c r="D177" s="211"/>
      <c r="E177" s="211"/>
      <c r="F177" s="211"/>
      <c r="G177" s="211"/>
      <c r="H177" s="211"/>
      <c r="I177" s="211"/>
      <c r="J177" s="211"/>
      <c r="K177" s="211"/>
      <c r="L177" s="211"/>
      <c r="M177" s="211"/>
      <c r="N177" s="211"/>
      <c r="O177" s="212"/>
      <c r="BL177" s="187"/>
      <c r="CA177" s="187"/>
    </row>
    <row r="178" spans="1:79" s="174" customFormat="1" x14ac:dyDescent="0.2">
      <c r="D178" s="211"/>
      <c r="E178" s="211"/>
      <c r="F178" s="211"/>
      <c r="G178" s="211"/>
      <c r="H178" s="211"/>
      <c r="I178" s="211"/>
      <c r="J178" s="211"/>
      <c r="K178" s="211"/>
      <c r="L178" s="211"/>
      <c r="M178" s="211"/>
      <c r="N178" s="211"/>
      <c r="O178" s="212"/>
      <c r="BL178" s="187"/>
      <c r="CA178" s="187"/>
    </row>
    <row r="179" spans="1:79" s="174" customFormat="1" x14ac:dyDescent="0.2">
      <c r="D179" s="211"/>
      <c r="E179" s="211"/>
      <c r="F179" s="211"/>
      <c r="G179" s="211"/>
      <c r="H179" s="211"/>
      <c r="I179" s="211"/>
      <c r="J179" s="211"/>
      <c r="K179" s="211"/>
      <c r="L179" s="211"/>
      <c r="M179" s="211"/>
      <c r="N179" s="211"/>
      <c r="O179" s="212"/>
      <c r="BL179" s="187"/>
      <c r="CA179" s="187"/>
    </row>
    <row r="180" spans="1:79" s="174" customFormat="1" x14ac:dyDescent="0.2">
      <c r="D180" s="211"/>
      <c r="E180" s="211"/>
      <c r="F180" s="211"/>
      <c r="G180" s="211"/>
      <c r="H180" s="211"/>
      <c r="I180" s="211"/>
      <c r="J180" s="211"/>
      <c r="K180" s="211"/>
      <c r="L180" s="211"/>
      <c r="M180" s="211"/>
      <c r="N180" s="211"/>
      <c r="O180" s="212"/>
      <c r="BL180" s="187"/>
      <c r="CA180" s="187"/>
    </row>
    <row r="181" spans="1:79" s="174" customFormat="1" x14ac:dyDescent="0.2">
      <c r="D181" s="211"/>
      <c r="E181" s="211"/>
      <c r="F181" s="211"/>
      <c r="G181" s="211"/>
      <c r="H181" s="211"/>
      <c r="I181" s="211"/>
      <c r="J181" s="211"/>
      <c r="K181" s="211"/>
      <c r="L181" s="211"/>
      <c r="M181" s="211"/>
      <c r="N181" s="211"/>
      <c r="O181" s="212"/>
      <c r="BL181" s="187"/>
      <c r="CA181" s="187"/>
    </row>
    <row r="182" spans="1:79" s="174" customFormat="1" x14ac:dyDescent="0.2">
      <c r="D182" s="211"/>
      <c r="E182" s="211"/>
      <c r="F182" s="211"/>
      <c r="G182" s="211"/>
      <c r="H182" s="211"/>
      <c r="I182" s="211"/>
      <c r="J182" s="211"/>
      <c r="K182" s="211"/>
      <c r="L182" s="211"/>
      <c r="M182" s="211"/>
      <c r="N182" s="211"/>
      <c r="O182" s="212"/>
      <c r="BL182" s="187"/>
      <c r="CA182" s="187"/>
    </row>
    <row r="183" spans="1:79" s="174" customFormat="1" x14ac:dyDescent="0.2">
      <c r="D183" s="211"/>
      <c r="E183" s="211"/>
      <c r="F183" s="211"/>
      <c r="G183" s="211"/>
      <c r="H183" s="211"/>
      <c r="I183" s="211"/>
      <c r="J183" s="211"/>
      <c r="K183" s="211"/>
      <c r="L183" s="211"/>
      <c r="M183" s="211"/>
      <c r="N183" s="211"/>
      <c r="O183" s="212"/>
      <c r="BL183" s="187"/>
      <c r="CA183" s="187"/>
    </row>
    <row r="184" spans="1:79" s="174" customFormat="1" x14ac:dyDescent="0.2">
      <c r="D184" s="211"/>
      <c r="E184" s="211"/>
      <c r="F184" s="211"/>
      <c r="G184" s="211"/>
      <c r="H184" s="211"/>
      <c r="I184" s="211"/>
      <c r="J184" s="211"/>
      <c r="K184" s="211"/>
      <c r="L184" s="211"/>
      <c r="M184" s="211"/>
      <c r="N184" s="211"/>
      <c r="O184" s="212"/>
      <c r="BL184" s="187"/>
      <c r="CA184" s="187"/>
    </row>
    <row r="185" spans="1:79" s="174" customFormat="1" x14ac:dyDescent="0.2">
      <c r="D185" s="211"/>
      <c r="E185" s="211"/>
      <c r="F185" s="211"/>
      <c r="G185" s="211"/>
      <c r="H185" s="211"/>
      <c r="I185" s="211"/>
      <c r="J185" s="211"/>
      <c r="K185" s="211"/>
      <c r="L185" s="211"/>
      <c r="M185" s="211"/>
      <c r="N185" s="211"/>
      <c r="O185" s="212"/>
      <c r="BL185" s="187"/>
      <c r="CA185" s="187"/>
    </row>
    <row r="186" spans="1:79" s="174" customFormat="1" x14ac:dyDescent="0.2">
      <c r="D186" s="211"/>
      <c r="E186" s="211"/>
      <c r="F186" s="211"/>
      <c r="G186" s="211"/>
      <c r="H186" s="211"/>
      <c r="I186" s="211"/>
      <c r="J186" s="211"/>
      <c r="K186" s="211"/>
      <c r="L186" s="211"/>
      <c r="M186" s="211"/>
      <c r="N186" s="211"/>
      <c r="O186" s="212"/>
      <c r="BL186" s="187"/>
      <c r="CA186" s="187"/>
    </row>
    <row r="187" spans="1:79" s="174" customFormat="1" x14ac:dyDescent="0.2">
      <c r="D187" s="211"/>
      <c r="E187" s="211"/>
      <c r="F187" s="211"/>
      <c r="G187" s="211"/>
      <c r="H187" s="211"/>
      <c r="I187" s="211"/>
      <c r="J187" s="211"/>
      <c r="K187" s="211"/>
      <c r="L187" s="211"/>
      <c r="M187" s="211"/>
      <c r="N187" s="211"/>
      <c r="O187" s="212"/>
      <c r="BL187" s="187"/>
      <c r="CA187" s="187"/>
    </row>
    <row r="188" spans="1:79" s="174" customFormat="1" x14ac:dyDescent="0.2">
      <c r="D188" s="211"/>
      <c r="E188" s="211"/>
      <c r="F188" s="211"/>
      <c r="G188" s="211"/>
      <c r="H188" s="211"/>
      <c r="I188" s="211"/>
      <c r="J188" s="211"/>
      <c r="K188" s="211"/>
      <c r="L188" s="211"/>
      <c r="M188" s="211"/>
      <c r="N188" s="211"/>
      <c r="O188" s="212"/>
      <c r="BL188" s="187"/>
      <c r="CA188" s="187"/>
    </row>
    <row r="189" spans="1:79" s="174" customFormat="1" x14ac:dyDescent="0.2">
      <c r="D189" s="211"/>
      <c r="E189" s="211"/>
      <c r="F189" s="211"/>
      <c r="G189" s="211"/>
      <c r="H189" s="211"/>
      <c r="I189" s="211"/>
      <c r="J189" s="211"/>
      <c r="K189" s="211"/>
      <c r="L189" s="211"/>
      <c r="M189" s="211"/>
      <c r="N189" s="211"/>
      <c r="O189" s="212"/>
      <c r="BL189" s="187"/>
      <c r="CA189" s="187"/>
    </row>
    <row r="190" spans="1:79" s="174" customFormat="1" ht="18" hidden="1" customHeight="1" x14ac:dyDescent="0.2">
      <c r="D190" s="211"/>
      <c r="E190" s="211"/>
      <c r="F190" s="211"/>
      <c r="G190" s="211"/>
      <c r="H190" s="211"/>
      <c r="I190" s="211"/>
      <c r="J190" s="211"/>
      <c r="K190" s="211"/>
      <c r="L190" s="211"/>
      <c r="M190" s="211"/>
      <c r="N190" s="211"/>
      <c r="O190" s="212"/>
      <c r="BL190" s="187"/>
      <c r="CA190" s="187"/>
    </row>
    <row r="191" spans="1:79" s="174" customFormat="1" ht="18" hidden="1" customHeight="1" x14ac:dyDescent="0.2">
      <c r="A191" s="248">
        <f>SUM(A7:AA141)</f>
        <v>55475</v>
      </c>
      <c r="D191" s="211"/>
      <c r="E191" s="211"/>
      <c r="F191" s="211"/>
      <c r="G191" s="211"/>
      <c r="H191" s="211"/>
      <c r="I191" s="211"/>
      <c r="J191" s="211"/>
      <c r="K191" s="211"/>
      <c r="L191" s="211"/>
      <c r="M191" s="211"/>
      <c r="N191" s="211"/>
      <c r="O191" s="212"/>
      <c r="BL191" s="187"/>
      <c r="BT191" s="248">
        <f>SUM(BT1:BW190)</f>
        <v>0</v>
      </c>
      <c r="CA191" s="187"/>
    </row>
    <row r="192" spans="1:79" s="174" customFormat="1" ht="20.25" hidden="1" customHeight="1" x14ac:dyDescent="0.2">
      <c r="A192" s="174" t="s">
        <v>185</v>
      </c>
      <c r="D192" s="211"/>
      <c r="E192" s="211"/>
      <c r="F192" s="211"/>
      <c r="G192" s="211"/>
      <c r="H192" s="211"/>
      <c r="I192" s="211"/>
      <c r="J192" s="211"/>
      <c r="K192" s="211"/>
      <c r="L192" s="211"/>
      <c r="M192" s="211"/>
      <c r="N192" s="211"/>
      <c r="O192" s="212"/>
      <c r="BL192" s="187"/>
      <c r="CA192" s="187"/>
    </row>
    <row r="193" spans="1:79" s="174" customFormat="1" ht="20.25" customHeight="1" x14ac:dyDescent="0.2">
      <c r="A193" s="174" t="s">
        <v>185</v>
      </c>
      <c r="D193" s="211"/>
      <c r="E193" s="211"/>
      <c r="F193" s="211"/>
      <c r="G193" s="211"/>
      <c r="H193" s="211"/>
      <c r="I193" s="211"/>
      <c r="J193" s="211"/>
      <c r="K193" s="211"/>
      <c r="L193" s="211"/>
      <c r="M193" s="211"/>
      <c r="N193" s="211"/>
      <c r="O193" s="212"/>
      <c r="BL193" s="187"/>
      <c r="CA193" s="187"/>
    </row>
    <row r="194" spans="1:79" s="174" customFormat="1" ht="20.25" customHeight="1" x14ac:dyDescent="0.2">
      <c r="D194" s="211"/>
      <c r="E194" s="211"/>
      <c r="F194" s="211"/>
      <c r="G194" s="211"/>
      <c r="H194" s="211"/>
      <c r="I194" s="211"/>
      <c r="J194" s="211"/>
      <c r="K194" s="211"/>
      <c r="L194" s="211"/>
      <c r="M194" s="211"/>
      <c r="N194" s="211"/>
      <c r="O194" s="212"/>
      <c r="BL194" s="187"/>
      <c r="CA194" s="187"/>
    </row>
    <row r="195" spans="1:79" s="174" customFormat="1" x14ac:dyDescent="0.2">
      <c r="D195" s="211"/>
      <c r="E195" s="211"/>
      <c r="F195" s="211"/>
      <c r="G195" s="211"/>
      <c r="H195" s="211"/>
      <c r="I195" s="211"/>
      <c r="J195" s="211"/>
      <c r="K195" s="211"/>
      <c r="L195" s="211"/>
      <c r="M195" s="211"/>
      <c r="N195" s="211"/>
      <c r="O195" s="212"/>
      <c r="BL195" s="187"/>
      <c r="CA195" s="187"/>
    </row>
    <row r="196" spans="1:79" s="174" customFormat="1" x14ac:dyDescent="0.2">
      <c r="D196" s="211"/>
      <c r="E196" s="211"/>
      <c r="F196" s="211"/>
      <c r="G196" s="211"/>
      <c r="H196" s="211"/>
      <c r="I196" s="211"/>
      <c r="J196" s="211"/>
      <c r="K196" s="211"/>
      <c r="L196" s="211"/>
      <c r="M196" s="211"/>
      <c r="N196" s="211"/>
      <c r="O196" s="212"/>
      <c r="BL196" s="187"/>
      <c r="CA196" s="187"/>
    </row>
    <row r="197" spans="1:79" s="174" customFormat="1" x14ac:dyDescent="0.2">
      <c r="D197" s="211"/>
      <c r="E197" s="211"/>
      <c r="F197" s="211"/>
      <c r="G197" s="211"/>
      <c r="H197" s="211"/>
      <c r="I197" s="211"/>
      <c r="J197" s="211"/>
      <c r="K197" s="211"/>
      <c r="L197" s="211"/>
      <c r="M197" s="211"/>
      <c r="N197" s="211"/>
      <c r="O197" s="212"/>
      <c r="BL197" s="187"/>
      <c r="CA197" s="187"/>
    </row>
    <row r="198" spans="1:79" s="174" customFormat="1" x14ac:dyDescent="0.2">
      <c r="D198" s="211"/>
      <c r="E198" s="211"/>
      <c r="F198" s="211"/>
      <c r="G198" s="211"/>
      <c r="H198" s="211"/>
      <c r="I198" s="211"/>
      <c r="J198" s="211"/>
      <c r="K198" s="211"/>
      <c r="L198" s="211"/>
      <c r="M198" s="211"/>
      <c r="N198" s="211"/>
      <c r="O198" s="212"/>
      <c r="BL198" s="187"/>
      <c r="CA198" s="187"/>
    </row>
    <row r="199" spans="1:79" s="174" customFormat="1" x14ac:dyDescent="0.2">
      <c r="D199" s="211"/>
      <c r="E199" s="211"/>
      <c r="F199" s="211"/>
      <c r="G199" s="211"/>
      <c r="H199" s="211"/>
      <c r="I199" s="211"/>
      <c r="J199" s="211"/>
      <c r="K199" s="211"/>
      <c r="L199" s="211"/>
      <c r="M199" s="211"/>
      <c r="N199" s="211"/>
      <c r="O199" s="212"/>
      <c r="BL199" s="187"/>
      <c r="CA199" s="187"/>
    </row>
    <row r="200" spans="1:79" s="174" customFormat="1" x14ac:dyDescent="0.2">
      <c r="D200" s="211"/>
      <c r="E200" s="211"/>
      <c r="F200" s="211"/>
      <c r="G200" s="211"/>
      <c r="H200" s="211"/>
      <c r="I200" s="211"/>
      <c r="J200" s="211"/>
      <c r="K200" s="211"/>
      <c r="L200" s="211"/>
      <c r="M200" s="211"/>
      <c r="N200" s="211"/>
      <c r="O200" s="212"/>
      <c r="BL200" s="187"/>
      <c r="CA200" s="187"/>
    </row>
    <row r="201" spans="1:79" s="174" customFormat="1" x14ac:dyDescent="0.2">
      <c r="D201" s="211"/>
      <c r="E201" s="211"/>
      <c r="F201" s="211"/>
      <c r="G201" s="211"/>
      <c r="H201" s="211"/>
      <c r="I201" s="211"/>
      <c r="J201" s="211"/>
      <c r="K201" s="211"/>
      <c r="L201" s="211"/>
      <c r="M201" s="211"/>
      <c r="N201" s="211"/>
      <c r="O201" s="212"/>
      <c r="BL201" s="187"/>
      <c r="CA201" s="187"/>
    </row>
    <row r="202" spans="1:79" s="174" customFormat="1" x14ac:dyDescent="0.2">
      <c r="D202" s="211"/>
      <c r="E202" s="211"/>
      <c r="F202" s="211"/>
      <c r="G202" s="211"/>
      <c r="H202" s="211"/>
      <c r="I202" s="211"/>
      <c r="J202" s="211"/>
      <c r="K202" s="211"/>
      <c r="L202" s="211"/>
      <c r="M202" s="211"/>
      <c r="N202" s="211"/>
      <c r="O202" s="212"/>
      <c r="BL202" s="187"/>
      <c r="CA202" s="187"/>
    </row>
    <row r="203" spans="1:79" s="174" customFormat="1" x14ac:dyDescent="0.2">
      <c r="D203" s="211"/>
      <c r="E203" s="211"/>
      <c r="F203" s="211"/>
      <c r="G203" s="211"/>
      <c r="H203" s="211"/>
      <c r="I203" s="211"/>
      <c r="J203" s="211"/>
      <c r="K203" s="211"/>
      <c r="L203" s="211"/>
      <c r="M203" s="211"/>
      <c r="N203" s="211"/>
      <c r="O203" s="212"/>
      <c r="BL203" s="187"/>
      <c r="CA203" s="187"/>
    </row>
    <row r="204" spans="1:79" s="174" customFormat="1" x14ac:dyDescent="0.2">
      <c r="D204" s="211"/>
      <c r="E204" s="211"/>
      <c r="F204" s="211"/>
      <c r="G204" s="211"/>
      <c r="H204" s="211"/>
      <c r="I204" s="211"/>
      <c r="J204" s="211"/>
      <c r="K204" s="211"/>
      <c r="L204" s="211"/>
      <c r="M204" s="211"/>
      <c r="N204" s="211"/>
      <c r="O204" s="212"/>
      <c r="BL204" s="187"/>
      <c r="CA204" s="187"/>
    </row>
    <row r="205" spans="1:79" s="174" customFormat="1" x14ac:dyDescent="0.2">
      <c r="D205" s="211"/>
      <c r="E205" s="211"/>
      <c r="F205" s="211"/>
      <c r="G205" s="211"/>
      <c r="H205" s="211"/>
      <c r="I205" s="211"/>
      <c r="J205" s="211"/>
      <c r="K205" s="211"/>
      <c r="L205" s="211"/>
      <c r="M205" s="211"/>
      <c r="N205" s="211"/>
      <c r="O205" s="212"/>
      <c r="BL205" s="187"/>
      <c r="CA205" s="187"/>
    </row>
    <row r="206" spans="1:79" s="174" customFormat="1" x14ac:dyDescent="0.2">
      <c r="D206" s="211"/>
      <c r="E206" s="211"/>
      <c r="F206" s="211"/>
      <c r="G206" s="211"/>
      <c r="H206" s="211"/>
      <c r="I206" s="211"/>
      <c r="J206" s="211"/>
      <c r="K206" s="211"/>
      <c r="L206" s="211"/>
      <c r="M206" s="211"/>
      <c r="N206" s="211"/>
      <c r="O206" s="212"/>
      <c r="BL206" s="187"/>
      <c r="CA206" s="187"/>
    </row>
    <row r="207" spans="1:79" s="174" customFormat="1" x14ac:dyDescent="0.2">
      <c r="D207" s="211"/>
      <c r="E207" s="211"/>
      <c r="F207" s="211"/>
      <c r="G207" s="211"/>
      <c r="H207" s="211"/>
      <c r="I207" s="211"/>
      <c r="J207" s="211"/>
      <c r="K207" s="211"/>
      <c r="L207" s="211"/>
      <c r="M207" s="211"/>
      <c r="N207" s="211"/>
      <c r="O207" s="212"/>
      <c r="BL207" s="187"/>
      <c r="CA207" s="187"/>
    </row>
    <row r="208" spans="1:79" s="174" customFormat="1" x14ac:dyDescent="0.2">
      <c r="D208" s="211"/>
      <c r="E208" s="211"/>
      <c r="F208" s="211"/>
      <c r="G208" s="211"/>
      <c r="H208" s="211"/>
      <c r="I208" s="211"/>
      <c r="J208" s="211"/>
      <c r="K208" s="211"/>
      <c r="L208" s="211"/>
      <c r="M208" s="211"/>
      <c r="N208" s="211"/>
      <c r="O208" s="212"/>
      <c r="BL208" s="187"/>
      <c r="CA208" s="187"/>
    </row>
    <row r="209" spans="4:79" s="174" customFormat="1" x14ac:dyDescent="0.2">
      <c r="D209" s="211"/>
      <c r="E209" s="211"/>
      <c r="F209" s="211"/>
      <c r="G209" s="211"/>
      <c r="H209" s="211"/>
      <c r="I209" s="211"/>
      <c r="J209" s="211"/>
      <c r="K209" s="211"/>
      <c r="L209" s="211"/>
      <c r="M209" s="211"/>
      <c r="N209" s="211"/>
      <c r="O209" s="212"/>
      <c r="BL209" s="187"/>
      <c r="CA209" s="187"/>
    </row>
    <row r="210" spans="4:79" s="174" customFormat="1" x14ac:dyDescent="0.2">
      <c r="D210" s="211"/>
      <c r="E210" s="211"/>
      <c r="F210" s="211"/>
      <c r="G210" s="211"/>
      <c r="H210" s="211"/>
      <c r="I210" s="211"/>
      <c r="J210" s="211"/>
      <c r="K210" s="211"/>
      <c r="L210" s="211"/>
      <c r="M210" s="211"/>
      <c r="N210" s="211"/>
      <c r="O210" s="212"/>
      <c r="BL210" s="187"/>
      <c r="CA210" s="187"/>
    </row>
    <row r="211" spans="4:79" s="174" customFormat="1" x14ac:dyDescent="0.2">
      <c r="D211" s="211"/>
      <c r="E211" s="211"/>
      <c r="F211" s="211"/>
      <c r="G211" s="211"/>
      <c r="H211" s="211"/>
      <c r="I211" s="211"/>
      <c r="J211" s="211"/>
      <c r="K211" s="211"/>
      <c r="L211" s="211"/>
      <c r="M211" s="211"/>
      <c r="N211" s="211"/>
      <c r="O211" s="212"/>
      <c r="BL211" s="187"/>
      <c r="CA211" s="187"/>
    </row>
    <row r="212" spans="4:79" s="174" customFormat="1" x14ac:dyDescent="0.2">
      <c r="D212" s="211"/>
      <c r="E212" s="211"/>
      <c r="F212" s="211"/>
      <c r="G212" s="211"/>
      <c r="H212" s="211"/>
      <c r="I212" s="211"/>
      <c r="J212" s="211"/>
      <c r="K212" s="211"/>
      <c r="L212" s="211"/>
      <c r="M212" s="211"/>
      <c r="N212" s="211"/>
      <c r="O212" s="212"/>
      <c r="BL212" s="187"/>
      <c r="CA212" s="187"/>
    </row>
    <row r="213" spans="4:79" s="174" customFormat="1" x14ac:dyDescent="0.2">
      <c r="D213" s="211"/>
      <c r="E213" s="211"/>
      <c r="F213" s="211"/>
      <c r="G213" s="211"/>
      <c r="H213" s="211"/>
      <c r="I213" s="211"/>
      <c r="J213" s="211"/>
      <c r="K213" s="211"/>
      <c r="L213" s="211"/>
      <c r="M213" s="211"/>
      <c r="N213" s="211"/>
      <c r="O213" s="212"/>
      <c r="BL213" s="187"/>
      <c r="CA213" s="187"/>
    </row>
    <row r="214" spans="4:79" s="174" customFormat="1" x14ac:dyDescent="0.2">
      <c r="D214" s="211"/>
      <c r="E214" s="211"/>
      <c r="F214" s="211"/>
      <c r="G214" s="211"/>
      <c r="H214" s="211"/>
      <c r="I214" s="211"/>
      <c r="J214" s="211"/>
      <c r="K214" s="211"/>
      <c r="L214" s="211"/>
      <c r="M214" s="211"/>
      <c r="N214" s="211"/>
      <c r="O214" s="212"/>
      <c r="BL214" s="187"/>
      <c r="CA214" s="187"/>
    </row>
    <row r="215" spans="4:79" s="174" customFormat="1" x14ac:dyDescent="0.2">
      <c r="D215" s="211"/>
      <c r="E215" s="211"/>
      <c r="F215" s="211"/>
      <c r="G215" s="211"/>
      <c r="H215" s="211"/>
      <c r="I215" s="211"/>
      <c r="J215" s="211"/>
      <c r="K215" s="211"/>
      <c r="L215" s="211"/>
      <c r="M215" s="211"/>
      <c r="N215" s="211"/>
      <c r="O215" s="212"/>
      <c r="BL215" s="187"/>
      <c r="CA215" s="187"/>
    </row>
    <row r="216" spans="4:79" s="174" customFormat="1" ht="16.5" customHeight="1" x14ac:dyDescent="0.2">
      <c r="D216" s="211"/>
      <c r="E216" s="211"/>
      <c r="F216" s="211"/>
      <c r="G216" s="211"/>
      <c r="H216" s="211"/>
      <c r="I216" s="211"/>
      <c r="J216" s="211"/>
      <c r="K216" s="211"/>
      <c r="L216" s="211"/>
      <c r="M216" s="211"/>
      <c r="N216" s="211"/>
      <c r="O216" s="212"/>
      <c r="BL216" s="187"/>
      <c r="CA216" s="187"/>
    </row>
    <row r="217" spans="4:79" s="174" customFormat="1" x14ac:dyDescent="0.2">
      <c r="D217" s="211"/>
      <c r="E217" s="211"/>
      <c r="F217" s="211"/>
      <c r="G217" s="211"/>
      <c r="H217" s="211"/>
      <c r="I217" s="211"/>
      <c r="J217" s="211"/>
      <c r="K217" s="211"/>
      <c r="L217" s="211"/>
      <c r="M217" s="211"/>
      <c r="N217" s="211"/>
      <c r="O217" s="212"/>
      <c r="BL217" s="187"/>
      <c r="CA217" s="187"/>
    </row>
    <row r="218" spans="4:79" s="174" customFormat="1" x14ac:dyDescent="0.2">
      <c r="D218" s="211"/>
      <c r="E218" s="211"/>
      <c r="F218" s="211"/>
      <c r="G218" s="211"/>
      <c r="H218" s="211"/>
      <c r="I218" s="211"/>
      <c r="J218" s="211"/>
      <c r="K218" s="211"/>
      <c r="L218" s="211"/>
      <c r="M218" s="211"/>
      <c r="N218" s="211"/>
      <c r="O218" s="212"/>
      <c r="BL218" s="187"/>
      <c r="CA218" s="187"/>
    </row>
    <row r="219" spans="4:79" s="174" customFormat="1" x14ac:dyDescent="0.2">
      <c r="D219" s="211"/>
      <c r="E219" s="211"/>
      <c r="F219" s="211"/>
      <c r="G219" s="211"/>
      <c r="H219" s="211"/>
      <c r="I219" s="211"/>
      <c r="J219" s="211"/>
      <c r="K219" s="211"/>
      <c r="L219" s="211"/>
      <c r="M219" s="211"/>
      <c r="N219" s="211"/>
      <c r="O219" s="212"/>
      <c r="BL219" s="187"/>
      <c r="CA219" s="187"/>
    </row>
    <row r="220" spans="4:79" s="174" customFormat="1" x14ac:dyDescent="0.2">
      <c r="D220" s="211"/>
      <c r="E220" s="211"/>
      <c r="F220" s="211"/>
      <c r="G220" s="211"/>
      <c r="H220" s="211"/>
      <c r="I220" s="211"/>
      <c r="J220" s="211"/>
      <c r="K220" s="211"/>
      <c r="L220" s="211"/>
      <c r="M220" s="211"/>
      <c r="N220" s="211"/>
      <c r="O220" s="212"/>
      <c r="BL220" s="187"/>
      <c r="CA220" s="187"/>
    </row>
    <row r="221" spans="4:79" s="174" customFormat="1" x14ac:dyDescent="0.2">
      <c r="D221" s="211"/>
      <c r="E221" s="211"/>
      <c r="F221" s="211"/>
      <c r="G221" s="211"/>
      <c r="H221" s="211"/>
      <c r="I221" s="211"/>
      <c r="J221" s="211"/>
      <c r="K221" s="211"/>
      <c r="L221" s="211"/>
      <c r="M221" s="211"/>
      <c r="N221" s="211"/>
      <c r="O221" s="212"/>
      <c r="BL221" s="187"/>
      <c r="CA221" s="187"/>
    </row>
    <row r="222" spans="4:79" s="174" customFormat="1" x14ac:dyDescent="0.2">
      <c r="D222" s="211"/>
      <c r="E222" s="211"/>
      <c r="F222" s="211"/>
      <c r="G222" s="211"/>
      <c r="H222" s="211"/>
      <c r="I222" s="211"/>
      <c r="J222" s="211"/>
      <c r="K222" s="211"/>
      <c r="L222" s="211"/>
      <c r="M222" s="211"/>
      <c r="N222" s="211"/>
      <c r="O222" s="212"/>
      <c r="BL222" s="187"/>
      <c r="BP222" s="249"/>
      <c r="BQ222" s="249"/>
      <c r="BR222" s="249"/>
      <c r="BS222" s="249"/>
      <c r="BT222" s="249"/>
      <c r="BU222" s="249"/>
      <c r="BV222" s="249"/>
      <c r="BW222" s="249"/>
      <c r="CA222" s="187"/>
    </row>
    <row r="223" spans="4:79" s="174" customFormat="1" x14ac:dyDescent="0.2">
      <c r="D223" s="211"/>
      <c r="E223" s="211"/>
      <c r="F223" s="211"/>
      <c r="G223" s="211"/>
      <c r="H223" s="211"/>
      <c r="I223" s="211"/>
      <c r="J223" s="211"/>
      <c r="K223" s="211"/>
      <c r="L223" s="211"/>
      <c r="M223" s="211"/>
      <c r="N223" s="211"/>
      <c r="O223" s="212"/>
      <c r="BL223" s="187"/>
      <c r="BP223" s="249"/>
      <c r="BQ223" s="249"/>
      <c r="BR223" s="249"/>
      <c r="BS223" s="249"/>
      <c r="BT223" s="249"/>
      <c r="BU223" s="249"/>
      <c r="BV223" s="249"/>
      <c r="BW223" s="249"/>
      <c r="CA223" s="187"/>
    </row>
  </sheetData>
  <mergeCells count="12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82:B82"/>
    <mergeCell ref="A83:B83"/>
    <mergeCell ref="A84:B84"/>
    <mergeCell ref="A86:B86"/>
    <mergeCell ref="C86:C87"/>
    <mergeCell ref="D86:M86"/>
    <mergeCell ref="C78:C79"/>
    <mergeCell ref="D78:E78"/>
    <mergeCell ref="F78:G78"/>
    <mergeCell ref="H78:I78"/>
    <mergeCell ref="J78:K78"/>
    <mergeCell ref="A80:A81"/>
    <mergeCell ref="B108:D108"/>
    <mergeCell ref="A110:D110"/>
    <mergeCell ref="A111:A113"/>
    <mergeCell ref="B111:D111"/>
    <mergeCell ref="B112:D112"/>
    <mergeCell ref="B113:D113"/>
    <mergeCell ref="N86:O86"/>
    <mergeCell ref="P86:P87"/>
    <mergeCell ref="A88:A89"/>
    <mergeCell ref="A91:A92"/>
    <mergeCell ref="B91:B92"/>
    <mergeCell ref="A107:D107"/>
    <mergeCell ref="A114:A120"/>
    <mergeCell ref="B114:B116"/>
    <mergeCell ref="C114:D114"/>
    <mergeCell ref="C115:D115"/>
    <mergeCell ref="C116:D116"/>
    <mergeCell ref="B117:B120"/>
    <mergeCell ref="C117:D117"/>
    <mergeCell ref="C118:D118"/>
    <mergeCell ref="C119:D119"/>
    <mergeCell ref="C120:D120"/>
    <mergeCell ref="T130:U130"/>
    <mergeCell ref="V130:W130"/>
    <mergeCell ref="A137:C137"/>
    <mergeCell ref="A138:C138"/>
    <mergeCell ref="A139:B141"/>
    <mergeCell ref="A142:F142"/>
    <mergeCell ref="A122:B122"/>
    <mergeCell ref="A123:A125"/>
    <mergeCell ref="A126:A128"/>
    <mergeCell ref="A130:A131"/>
    <mergeCell ref="B130:B131"/>
    <mergeCell ref="C130:S130"/>
    <mergeCell ref="A143:A144"/>
    <mergeCell ref="B143:B144"/>
    <mergeCell ref="C143:S143"/>
    <mergeCell ref="T143:U143"/>
    <mergeCell ref="A146:D146"/>
    <mergeCell ref="A147:C149"/>
    <mergeCell ref="D147:D149"/>
    <mergeCell ref="E147:AL147"/>
    <mergeCell ref="Q148:R148"/>
    <mergeCell ref="S148:T148"/>
    <mergeCell ref="AM147:AM149"/>
    <mergeCell ref="AN147:AN149"/>
    <mergeCell ref="AO147:AO149"/>
    <mergeCell ref="AP147:AP149"/>
    <mergeCell ref="E148:F148"/>
    <mergeCell ref="G148:H148"/>
    <mergeCell ref="I148:J148"/>
    <mergeCell ref="K148:L148"/>
    <mergeCell ref="M148:N148"/>
    <mergeCell ref="O148:P148"/>
    <mergeCell ref="AG148:AH148"/>
    <mergeCell ref="AI148:AJ148"/>
    <mergeCell ref="AK148:AL148"/>
    <mergeCell ref="A150:A155"/>
    <mergeCell ref="B150:B152"/>
    <mergeCell ref="B153:B155"/>
    <mergeCell ref="U148:V148"/>
    <mergeCell ref="W148:X148"/>
    <mergeCell ref="Y148:Z148"/>
    <mergeCell ref="AA148:AB148"/>
    <mergeCell ref="AC148:AD148"/>
    <mergeCell ref="AE148:AF14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A136 IW136 SS136 ACO136 AMK136 AWG136 BGC136 BPY136 BZU136 CJQ136 CTM136 DDI136 DNE136 DXA136 EGW136 EQS136 FAO136 FKK136 FUG136 GEC136 GNY136 GXU136 HHQ136 HRM136 IBI136 ILE136 IVA136 JEW136 JOS136 JYO136 KIK136 KSG136 LCC136 LLY136 LVU136 MFQ136 MPM136 MZI136 NJE136 NTA136 OCW136 OMS136 OWO136 PGK136 PQG136 QAC136 QJY136 QTU136 RDQ136 RNM136 RXI136 SHE136 SRA136 TAW136 TKS136 TUO136 UEK136 UOG136 UYC136 VHY136 VRU136 WBQ136 WLM136 WVI136 A65672 IW65672 SS65672 ACO65672 AMK65672 AWG65672 BGC65672 BPY65672 BZU65672 CJQ65672 CTM65672 DDI65672 DNE65672 DXA65672 EGW65672 EQS65672 FAO65672 FKK65672 FUG65672 GEC65672 GNY65672 GXU65672 HHQ65672 HRM65672 IBI65672 ILE65672 IVA65672 JEW65672 JOS65672 JYO65672 KIK65672 KSG65672 LCC65672 LLY65672 LVU65672 MFQ65672 MPM65672 MZI65672 NJE65672 NTA65672 OCW65672 OMS65672 OWO65672 PGK65672 PQG65672 QAC65672 QJY65672 QTU65672 RDQ65672 RNM65672 RXI65672 SHE65672 SRA65672 TAW65672 TKS65672 TUO65672 UEK65672 UOG65672 UYC65672 VHY65672 VRU65672 WBQ65672 WLM65672 WVI65672 A131208 IW131208 SS131208 ACO131208 AMK131208 AWG131208 BGC131208 BPY131208 BZU131208 CJQ131208 CTM131208 DDI131208 DNE131208 DXA131208 EGW131208 EQS131208 FAO131208 FKK131208 FUG131208 GEC131208 GNY131208 GXU131208 HHQ131208 HRM131208 IBI131208 ILE131208 IVA131208 JEW131208 JOS131208 JYO131208 KIK131208 KSG131208 LCC131208 LLY131208 LVU131208 MFQ131208 MPM131208 MZI131208 NJE131208 NTA131208 OCW131208 OMS131208 OWO131208 PGK131208 PQG131208 QAC131208 QJY131208 QTU131208 RDQ131208 RNM131208 RXI131208 SHE131208 SRA131208 TAW131208 TKS131208 TUO131208 UEK131208 UOG131208 UYC131208 VHY131208 VRU131208 WBQ131208 WLM131208 WVI131208 A196744 IW196744 SS196744 ACO196744 AMK196744 AWG196744 BGC196744 BPY196744 BZU196744 CJQ196744 CTM196744 DDI196744 DNE196744 DXA196744 EGW196744 EQS196744 FAO196744 FKK196744 FUG196744 GEC196744 GNY196744 GXU196744 HHQ196744 HRM196744 IBI196744 ILE196744 IVA196744 JEW196744 JOS196744 JYO196744 KIK196744 KSG196744 LCC196744 LLY196744 LVU196744 MFQ196744 MPM196744 MZI196744 NJE196744 NTA196744 OCW196744 OMS196744 OWO196744 PGK196744 PQG196744 QAC196744 QJY196744 QTU196744 RDQ196744 RNM196744 RXI196744 SHE196744 SRA196744 TAW196744 TKS196744 TUO196744 UEK196744 UOG196744 UYC196744 VHY196744 VRU196744 WBQ196744 WLM196744 WVI196744 A262280 IW262280 SS262280 ACO262280 AMK262280 AWG262280 BGC262280 BPY262280 BZU262280 CJQ262280 CTM262280 DDI262280 DNE262280 DXA262280 EGW262280 EQS262280 FAO262280 FKK262280 FUG262280 GEC262280 GNY262280 GXU262280 HHQ262280 HRM262280 IBI262280 ILE262280 IVA262280 JEW262280 JOS262280 JYO262280 KIK262280 KSG262280 LCC262280 LLY262280 LVU262280 MFQ262280 MPM262280 MZI262280 NJE262280 NTA262280 OCW262280 OMS262280 OWO262280 PGK262280 PQG262280 QAC262280 QJY262280 QTU262280 RDQ262280 RNM262280 RXI262280 SHE262280 SRA262280 TAW262280 TKS262280 TUO262280 UEK262280 UOG262280 UYC262280 VHY262280 VRU262280 WBQ262280 WLM262280 WVI262280 A327816 IW327816 SS327816 ACO327816 AMK327816 AWG327816 BGC327816 BPY327816 BZU327816 CJQ327816 CTM327816 DDI327816 DNE327816 DXA327816 EGW327816 EQS327816 FAO327816 FKK327816 FUG327816 GEC327816 GNY327816 GXU327816 HHQ327816 HRM327816 IBI327816 ILE327816 IVA327816 JEW327816 JOS327816 JYO327816 KIK327816 KSG327816 LCC327816 LLY327816 LVU327816 MFQ327816 MPM327816 MZI327816 NJE327816 NTA327816 OCW327816 OMS327816 OWO327816 PGK327816 PQG327816 QAC327816 QJY327816 QTU327816 RDQ327816 RNM327816 RXI327816 SHE327816 SRA327816 TAW327816 TKS327816 TUO327816 UEK327816 UOG327816 UYC327816 VHY327816 VRU327816 WBQ327816 WLM327816 WVI327816 A393352 IW393352 SS393352 ACO393352 AMK393352 AWG393352 BGC393352 BPY393352 BZU393352 CJQ393352 CTM393352 DDI393352 DNE393352 DXA393352 EGW393352 EQS393352 FAO393352 FKK393352 FUG393352 GEC393352 GNY393352 GXU393352 HHQ393352 HRM393352 IBI393352 ILE393352 IVA393352 JEW393352 JOS393352 JYO393352 KIK393352 KSG393352 LCC393352 LLY393352 LVU393352 MFQ393352 MPM393352 MZI393352 NJE393352 NTA393352 OCW393352 OMS393352 OWO393352 PGK393352 PQG393352 QAC393352 QJY393352 QTU393352 RDQ393352 RNM393352 RXI393352 SHE393352 SRA393352 TAW393352 TKS393352 TUO393352 UEK393352 UOG393352 UYC393352 VHY393352 VRU393352 WBQ393352 WLM393352 WVI393352 A458888 IW458888 SS458888 ACO458888 AMK458888 AWG458888 BGC458888 BPY458888 BZU458888 CJQ458888 CTM458888 DDI458888 DNE458888 DXA458888 EGW458888 EQS458888 FAO458888 FKK458888 FUG458888 GEC458888 GNY458888 GXU458888 HHQ458888 HRM458888 IBI458888 ILE458888 IVA458888 JEW458888 JOS458888 JYO458888 KIK458888 KSG458888 LCC458888 LLY458888 LVU458888 MFQ458888 MPM458888 MZI458888 NJE458888 NTA458888 OCW458888 OMS458888 OWO458888 PGK458888 PQG458888 QAC458888 QJY458888 QTU458888 RDQ458888 RNM458888 RXI458888 SHE458888 SRA458888 TAW458888 TKS458888 TUO458888 UEK458888 UOG458888 UYC458888 VHY458888 VRU458888 WBQ458888 WLM458888 WVI458888 A524424 IW524424 SS524424 ACO524424 AMK524424 AWG524424 BGC524424 BPY524424 BZU524424 CJQ524424 CTM524424 DDI524424 DNE524424 DXA524424 EGW524424 EQS524424 FAO524424 FKK524424 FUG524424 GEC524424 GNY524424 GXU524424 HHQ524424 HRM524424 IBI524424 ILE524424 IVA524424 JEW524424 JOS524424 JYO524424 KIK524424 KSG524424 LCC524424 LLY524424 LVU524424 MFQ524424 MPM524424 MZI524424 NJE524424 NTA524424 OCW524424 OMS524424 OWO524424 PGK524424 PQG524424 QAC524424 QJY524424 QTU524424 RDQ524424 RNM524424 RXI524424 SHE524424 SRA524424 TAW524424 TKS524424 TUO524424 UEK524424 UOG524424 UYC524424 VHY524424 VRU524424 WBQ524424 WLM524424 WVI524424 A589960 IW589960 SS589960 ACO589960 AMK589960 AWG589960 BGC589960 BPY589960 BZU589960 CJQ589960 CTM589960 DDI589960 DNE589960 DXA589960 EGW589960 EQS589960 FAO589960 FKK589960 FUG589960 GEC589960 GNY589960 GXU589960 HHQ589960 HRM589960 IBI589960 ILE589960 IVA589960 JEW589960 JOS589960 JYO589960 KIK589960 KSG589960 LCC589960 LLY589960 LVU589960 MFQ589960 MPM589960 MZI589960 NJE589960 NTA589960 OCW589960 OMS589960 OWO589960 PGK589960 PQG589960 QAC589960 QJY589960 QTU589960 RDQ589960 RNM589960 RXI589960 SHE589960 SRA589960 TAW589960 TKS589960 TUO589960 UEK589960 UOG589960 UYC589960 VHY589960 VRU589960 WBQ589960 WLM589960 WVI589960 A655496 IW655496 SS655496 ACO655496 AMK655496 AWG655496 BGC655496 BPY655496 BZU655496 CJQ655496 CTM655496 DDI655496 DNE655496 DXA655496 EGW655496 EQS655496 FAO655496 FKK655496 FUG655496 GEC655496 GNY655496 GXU655496 HHQ655496 HRM655496 IBI655496 ILE655496 IVA655496 JEW655496 JOS655496 JYO655496 KIK655496 KSG655496 LCC655496 LLY655496 LVU655496 MFQ655496 MPM655496 MZI655496 NJE655496 NTA655496 OCW655496 OMS655496 OWO655496 PGK655496 PQG655496 QAC655496 QJY655496 QTU655496 RDQ655496 RNM655496 RXI655496 SHE655496 SRA655496 TAW655496 TKS655496 TUO655496 UEK655496 UOG655496 UYC655496 VHY655496 VRU655496 WBQ655496 WLM655496 WVI655496 A721032 IW721032 SS721032 ACO721032 AMK721032 AWG721032 BGC721032 BPY721032 BZU721032 CJQ721032 CTM721032 DDI721032 DNE721032 DXA721032 EGW721032 EQS721032 FAO721032 FKK721032 FUG721032 GEC721032 GNY721032 GXU721032 HHQ721032 HRM721032 IBI721032 ILE721032 IVA721032 JEW721032 JOS721032 JYO721032 KIK721032 KSG721032 LCC721032 LLY721032 LVU721032 MFQ721032 MPM721032 MZI721032 NJE721032 NTA721032 OCW721032 OMS721032 OWO721032 PGK721032 PQG721032 QAC721032 QJY721032 QTU721032 RDQ721032 RNM721032 RXI721032 SHE721032 SRA721032 TAW721032 TKS721032 TUO721032 UEK721032 UOG721032 UYC721032 VHY721032 VRU721032 WBQ721032 WLM721032 WVI721032 A786568 IW786568 SS786568 ACO786568 AMK786568 AWG786568 BGC786568 BPY786568 BZU786568 CJQ786568 CTM786568 DDI786568 DNE786568 DXA786568 EGW786568 EQS786568 FAO786568 FKK786568 FUG786568 GEC786568 GNY786568 GXU786568 HHQ786568 HRM786568 IBI786568 ILE786568 IVA786568 JEW786568 JOS786568 JYO786568 KIK786568 KSG786568 LCC786568 LLY786568 LVU786568 MFQ786568 MPM786568 MZI786568 NJE786568 NTA786568 OCW786568 OMS786568 OWO786568 PGK786568 PQG786568 QAC786568 QJY786568 QTU786568 RDQ786568 RNM786568 RXI786568 SHE786568 SRA786568 TAW786568 TKS786568 TUO786568 UEK786568 UOG786568 UYC786568 VHY786568 VRU786568 WBQ786568 WLM786568 WVI786568 A852104 IW852104 SS852104 ACO852104 AMK852104 AWG852104 BGC852104 BPY852104 BZU852104 CJQ852104 CTM852104 DDI852104 DNE852104 DXA852104 EGW852104 EQS852104 FAO852104 FKK852104 FUG852104 GEC852104 GNY852104 GXU852104 HHQ852104 HRM852104 IBI852104 ILE852104 IVA852104 JEW852104 JOS852104 JYO852104 KIK852104 KSG852104 LCC852104 LLY852104 LVU852104 MFQ852104 MPM852104 MZI852104 NJE852104 NTA852104 OCW852104 OMS852104 OWO852104 PGK852104 PQG852104 QAC852104 QJY852104 QTU852104 RDQ852104 RNM852104 RXI852104 SHE852104 SRA852104 TAW852104 TKS852104 TUO852104 UEK852104 UOG852104 UYC852104 VHY852104 VRU852104 WBQ852104 WLM852104 WVI852104 A917640 IW917640 SS917640 ACO917640 AMK917640 AWG917640 BGC917640 BPY917640 BZU917640 CJQ917640 CTM917640 DDI917640 DNE917640 DXA917640 EGW917640 EQS917640 FAO917640 FKK917640 FUG917640 GEC917640 GNY917640 GXU917640 HHQ917640 HRM917640 IBI917640 ILE917640 IVA917640 JEW917640 JOS917640 JYO917640 KIK917640 KSG917640 LCC917640 LLY917640 LVU917640 MFQ917640 MPM917640 MZI917640 NJE917640 NTA917640 OCW917640 OMS917640 OWO917640 PGK917640 PQG917640 QAC917640 QJY917640 QTU917640 RDQ917640 RNM917640 RXI917640 SHE917640 SRA917640 TAW917640 TKS917640 TUO917640 UEK917640 UOG917640 UYC917640 VHY917640 VRU917640 WBQ917640 WLM917640 WVI917640 A983176 IW983176 SS983176 ACO983176 AMK983176 AWG983176 BGC983176 BPY983176 BZU983176 CJQ983176 CTM983176 DDI983176 DNE983176 DXA983176 EGW983176 EQS983176 FAO983176 FKK983176 FUG983176 GEC983176 GNY983176 GXU983176 HHQ983176 HRM983176 IBI983176 ILE983176 IVA983176 JEW983176 JOS983176 JYO983176 KIK983176 KSG983176 LCC983176 LLY983176 LVU983176 MFQ983176 MPM983176 MZI983176 NJE983176 NTA983176 OCW983176 OMS983176 OWO983176 PGK983176 PQG983176 QAC983176 QJY983176 QTU983176 RDQ983176 RNM983176 RXI983176 SHE983176 SRA983176 TAW983176 TKS983176 TUO983176 UEK983176 UOG983176 UYC983176 VHY983176 VRU983176 WBQ983176 WLM983176 WVI983176 L79:M79 JH79:JI79 TD79:TE79 ACZ79:ADA79 AMV79:AMW79 AWR79:AWS79 BGN79:BGO79 BQJ79:BQK79 CAF79:CAG79 CKB79:CKC79 CTX79:CTY79 DDT79:DDU79 DNP79:DNQ79 DXL79:DXM79 EHH79:EHI79 ERD79:ERE79 FAZ79:FBA79 FKV79:FKW79 FUR79:FUS79 GEN79:GEO79 GOJ79:GOK79 GYF79:GYG79 HIB79:HIC79 HRX79:HRY79 IBT79:IBU79 ILP79:ILQ79 IVL79:IVM79 JFH79:JFI79 JPD79:JPE79 JYZ79:JZA79 KIV79:KIW79 KSR79:KSS79 LCN79:LCO79 LMJ79:LMK79 LWF79:LWG79 MGB79:MGC79 MPX79:MPY79 MZT79:MZU79 NJP79:NJQ79 NTL79:NTM79 ODH79:ODI79 OND79:ONE79 OWZ79:OXA79 PGV79:PGW79 PQR79:PQS79 QAN79:QAO79 QKJ79:QKK79 QUF79:QUG79 REB79:REC79 RNX79:RNY79 RXT79:RXU79 SHP79:SHQ79 SRL79:SRM79 TBH79:TBI79 TLD79:TLE79 TUZ79:TVA79 UEV79:UEW79 UOR79:UOS79 UYN79:UYO79 VIJ79:VIK79 VSF79:VSG79 WCB79:WCC79 WLX79:WLY79 WVT79:WVU79 L65615:M65615 JH65615:JI65615 TD65615:TE65615 ACZ65615:ADA65615 AMV65615:AMW65615 AWR65615:AWS65615 BGN65615:BGO65615 BQJ65615:BQK65615 CAF65615:CAG65615 CKB65615:CKC65615 CTX65615:CTY65615 DDT65615:DDU65615 DNP65615:DNQ65615 DXL65615:DXM65615 EHH65615:EHI65615 ERD65615:ERE65615 FAZ65615:FBA65615 FKV65615:FKW65615 FUR65615:FUS65615 GEN65615:GEO65615 GOJ65615:GOK65615 GYF65615:GYG65615 HIB65615:HIC65615 HRX65615:HRY65615 IBT65615:IBU65615 ILP65615:ILQ65615 IVL65615:IVM65615 JFH65615:JFI65615 JPD65615:JPE65615 JYZ65615:JZA65615 KIV65615:KIW65615 KSR65615:KSS65615 LCN65615:LCO65615 LMJ65615:LMK65615 LWF65615:LWG65615 MGB65615:MGC65615 MPX65615:MPY65615 MZT65615:MZU65615 NJP65615:NJQ65615 NTL65615:NTM65615 ODH65615:ODI65615 OND65615:ONE65615 OWZ65615:OXA65615 PGV65615:PGW65615 PQR65615:PQS65615 QAN65615:QAO65615 QKJ65615:QKK65615 QUF65615:QUG65615 REB65615:REC65615 RNX65615:RNY65615 RXT65615:RXU65615 SHP65615:SHQ65615 SRL65615:SRM65615 TBH65615:TBI65615 TLD65615:TLE65615 TUZ65615:TVA65615 UEV65615:UEW65615 UOR65615:UOS65615 UYN65615:UYO65615 VIJ65615:VIK65615 VSF65615:VSG65615 WCB65615:WCC65615 WLX65615:WLY65615 WVT65615:WVU65615 L131151:M131151 JH131151:JI131151 TD131151:TE131151 ACZ131151:ADA131151 AMV131151:AMW131151 AWR131151:AWS131151 BGN131151:BGO131151 BQJ131151:BQK131151 CAF131151:CAG131151 CKB131151:CKC131151 CTX131151:CTY131151 DDT131151:DDU131151 DNP131151:DNQ131151 DXL131151:DXM131151 EHH131151:EHI131151 ERD131151:ERE131151 FAZ131151:FBA131151 FKV131151:FKW131151 FUR131151:FUS131151 GEN131151:GEO131151 GOJ131151:GOK131151 GYF131151:GYG131151 HIB131151:HIC131151 HRX131151:HRY131151 IBT131151:IBU131151 ILP131151:ILQ131151 IVL131151:IVM131151 JFH131151:JFI131151 JPD131151:JPE131151 JYZ131151:JZA131151 KIV131151:KIW131151 KSR131151:KSS131151 LCN131151:LCO131151 LMJ131151:LMK131151 LWF131151:LWG131151 MGB131151:MGC131151 MPX131151:MPY131151 MZT131151:MZU131151 NJP131151:NJQ131151 NTL131151:NTM131151 ODH131151:ODI131151 OND131151:ONE131151 OWZ131151:OXA131151 PGV131151:PGW131151 PQR131151:PQS131151 QAN131151:QAO131151 QKJ131151:QKK131151 QUF131151:QUG131151 REB131151:REC131151 RNX131151:RNY131151 RXT131151:RXU131151 SHP131151:SHQ131151 SRL131151:SRM131151 TBH131151:TBI131151 TLD131151:TLE131151 TUZ131151:TVA131151 UEV131151:UEW131151 UOR131151:UOS131151 UYN131151:UYO131151 VIJ131151:VIK131151 VSF131151:VSG131151 WCB131151:WCC131151 WLX131151:WLY131151 WVT131151:WVU131151 L196687:M196687 JH196687:JI196687 TD196687:TE196687 ACZ196687:ADA196687 AMV196687:AMW196687 AWR196687:AWS196687 BGN196687:BGO196687 BQJ196687:BQK196687 CAF196687:CAG196687 CKB196687:CKC196687 CTX196687:CTY196687 DDT196687:DDU196687 DNP196687:DNQ196687 DXL196687:DXM196687 EHH196687:EHI196687 ERD196687:ERE196687 FAZ196687:FBA196687 FKV196687:FKW196687 FUR196687:FUS196687 GEN196687:GEO196687 GOJ196687:GOK196687 GYF196687:GYG196687 HIB196687:HIC196687 HRX196687:HRY196687 IBT196687:IBU196687 ILP196687:ILQ196687 IVL196687:IVM196687 JFH196687:JFI196687 JPD196687:JPE196687 JYZ196687:JZA196687 KIV196687:KIW196687 KSR196687:KSS196687 LCN196687:LCO196687 LMJ196687:LMK196687 LWF196687:LWG196687 MGB196687:MGC196687 MPX196687:MPY196687 MZT196687:MZU196687 NJP196687:NJQ196687 NTL196687:NTM196687 ODH196687:ODI196687 OND196687:ONE196687 OWZ196687:OXA196687 PGV196687:PGW196687 PQR196687:PQS196687 QAN196687:QAO196687 QKJ196687:QKK196687 QUF196687:QUG196687 REB196687:REC196687 RNX196687:RNY196687 RXT196687:RXU196687 SHP196687:SHQ196687 SRL196687:SRM196687 TBH196687:TBI196687 TLD196687:TLE196687 TUZ196687:TVA196687 UEV196687:UEW196687 UOR196687:UOS196687 UYN196687:UYO196687 VIJ196687:VIK196687 VSF196687:VSG196687 WCB196687:WCC196687 WLX196687:WLY196687 WVT196687:WVU196687 L262223:M262223 JH262223:JI262223 TD262223:TE262223 ACZ262223:ADA262223 AMV262223:AMW262223 AWR262223:AWS262223 BGN262223:BGO262223 BQJ262223:BQK262223 CAF262223:CAG262223 CKB262223:CKC262223 CTX262223:CTY262223 DDT262223:DDU262223 DNP262223:DNQ262223 DXL262223:DXM262223 EHH262223:EHI262223 ERD262223:ERE262223 FAZ262223:FBA262223 FKV262223:FKW262223 FUR262223:FUS262223 GEN262223:GEO262223 GOJ262223:GOK262223 GYF262223:GYG262223 HIB262223:HIC262223 HRX262223:HRY262223 IBT262223:IBU262223 ILP262223:ILQ262223 IVL262223:IVM262223 JFH262223:JFI262223 JPD262223:JPE262223 JYZ262223:JZA262223 KIV262223:KIW262223 KSR262223:KSS262223 LCN262223:LCO262223 LMJ262223:LMK262223 LWF262223:LWG262223 MGB262223:MGC262223 MPX262223:MPY262223 MZT262223:MZU262223 NJP262223:NJQ262223 NTL262223:NTM262223 ODH262223:ODI262223 OND262223:ONE262223 OWZ262223:OXA262223 PGV262223:PGW262223 PQR262223:PQS262223 QAN262223:QAO262223 QKJ262223:QKK262223 QUF262223:QUG262223 REB262223:REC262223 RNX262223:RNY262223 RXT262223:RXU262223 SHP262223:SHQ262223 SRL262223:SRM262223 TBH262223:TBI262223 TLD262223:TLE262223 TUZ262223:TVA262223 UEV262223:UEW262223 UOR262223:UOS262223 UYN262223:UYO262223 VIJ262223:VIK262223 VSF262223:VSG262223 WCB262223:WCC262223 WLX262223:WLY262223 WVT262223:WVU262223 L327759:M327759 JH327759:JI327759 TD327759:TE327759 ACZ327759:ADA327759 AMV327759:AMW327759 AWR327759:AWS327759 BGN327759:BGO327759 BQJ327759:BQK327759 CAF327759:CAG327759 CKB327759:CKC327759 CTX327759:CTY327759 DDT327759:DDU327759 DNP327759:DNQ327759 DXL327759:DXM327759 EHH327759:EHI327759 ERD327759:ERE327759 FAZ327759:FBA327759 FKV327759:FKW327759 FUR327759:FUS327759 GEN327759:GEO327759 GOJ327759:GOK327759 GYF327759:GYG327759 HIB327759:HIC327759 HRX327759:HRY327759 IBT327759:IBU327759 ILP327759:ILQ327759 IVL327759:IVM327759 JFH327759:JFI327759 JPD327759:JPE327759 JYZ327759:JZA327759 KIV327759:KIW327759 KSR327759:KSS327759 LCN327759:LCO327759 LMJ327759:LMK327759 LWF327759:LWG327759 MGB327759:MGC327759 MPX327759:MPY327759 MZT327759:MZU327759 NJP327759:NJQ327759 NTL327759:NTM327759 ODH327759:ODI327759 OND327759:ONE327759 OWZ327759:OXA327759 PGV327759:PGW327759 PQR327759:PQS327759 QAN327759:QAO327759 QKJ327759:QKK327759 QUF327759:QUG327759 REB327759:REC327759 RNX327759:RNY327759 RXT327759:RXU327759 SHP327759:SHQ327759 SRL327759:SRM327759 TBH327759:TBI327759 TLD327759:TLE327759 TUZ327759:TVA327759 UEV327759:UEW327759 UOR327759:UOS327759 UYN327759:UYO327759 VIJ327759:VIK327759 VSF327759:VSG327759 WCB327759:WCC327759 WLX327759:WLY327759 WVT327759:WVU327759 L393295:M393295 JH393295:JI393295 TD393295:TE393295 ACZ393295:ADA393295 AMV393295:AMW393295 AWR393295:AWS393295 BGN393295:BGO393295 BQJ393295:BQK393295 CAF393295:CAG393295 CKB393295:CKC393295 CTX393295:CTY393295 DDT393295:DDU393295 DNP393295:DNQ393295 DXL393295:DXM393295 EHH393295:EHI393295 ERD393295:ERE393295 FAZ393295:FBA393295 FKV393295:FKW393295 FUR393295:FUS393295 GEN393295:GEO393295 GOJ393295:GOK393295 GYF393295:GYG393295 HIB393295:HIC393295 HRX393295:HRY393295 IBT393295:IBU393295 ILP393295:ILQ393295 IVL393295:IVM393295 JFH393295:JFI393295 JPD393295:JPE393295 JYZ393295:JZA393295 KIV393295:KIW393295 KSR393295:KSS393295 LCN393295:LCO393295 LMJ393295:LMK393295 LWF393295:LWG393295 MGB393295:MGC393295 MPX393295:MPY393295 MZT393295:MZU393295 NJP393295:NJQ393295 NTL393295:NTM393295 ODH393295:ODI393295 OND393295:ONE393295 OWZ393295:OXA393295 PGV393295:PGW393295 PQR393295:PQS393295 QAN393295:QAO393295 QKJ393295:QKK393295 QUF393295:QUG393295 REB393295:REC393295 RNX393295:RNY393295 RXT393295:RXU393295 SHP393295:SHQ393295 SRL393295:SRM393295 TBH393295:TBI393295 TLD393295:TLE393295 TUZ393295:TVA393295 UEV393295:UEW393295 UOR393295:UOS393295 UYN393295:UYO393295 VIJ393295:VIK393295 VSF393295:VSG393295 WCB393295:WCC393295 WLX393295:WLY393295 WVT393295:WVU393295 L458831:M458831 JH458831:JI458831 TD458831:TE458831 ACZ458831:ADA458831 AMV458831:AMW458831 AWR458831:AWS458831 BGN458831:BGO458831 BQJ458831:BQK458831 CAF458831:CAG458831 CKB458831:CKC458831 CTX458831:CTY458831 DDT458831:DDU458831 DNP458831:DNQ458831 DXL458831:DXM458831 EHH458831:EHI458831 ERD458831:ERE458831 FAZ458831:FBA458831 FKV458831:FKW458831 FUR458831:FUS458831 GEN458831:GEO458831 GOJ458831:GOK458831 GYF458831:GYG458831 HIB458831:HIC458831 HRX458831:HRY458831 IBT458831:IBU458831 ILP458831:ILQ458831 IVL458831:IVM458831 JFH458831:JFI458831 JPD458831:JPE458831 JYZ458831:JZA458831 KIV458831:KIW458831 KSR458831:KSS458831 LCN458831:LCO458831 LMJ458831:LMK458831 LWF458831:LWG458831 MGB458831:MGC458831 MPX458831:MPY458831 MZT458831:MZU458831 NJP458831:NJQ458831 NTL458831:NTM458831 ODH458831:ODI458831 OND458831:ONE458831 OWZ458831:OXA458831 PGV458831:PGW458831 PQR458831:PQS458831 QAN458831:QAO458831 QKJ458831:QKK458831 QUF458831:QUG458831 REB458831:REC458831 RNX458831:RNY458831 RXT458831:RXU458831 SHP458831:SHQ458831 SRL458831:SRM458831 TBH458831:TBI458831 TLD458831:TLE458831 TUZ458831:TVA458831 UEV458831:UEW458831 UOR458831:UOS458831 UYN458831:UYO458831 VIJ458831:VIK458831 VSF458831:VSG458831 WCB458831:WCC458831 WLX458831:WLY458831 WVT458831:WVU458831 L524367:M524367 JH524367:JI524367 TD524367:TE524367 ACZ524367:ADA524367 AMV524367:AMW524367 AWR524367:AWS524367 BGN524367:BGO524367 BQJ524367:BQK524367 CAF524367:CAG524367 CKB524367:CKC524367 CTX524367:CTY524367 DDT524367:DDU524367 DNP524367:DNQ524367 DXL524367:DXM524367 EHH524367:EHI524367 ERD524367:ERE524367 FAZ524367:FBA524367 FKV524367:FKW524367 FUR524367:FUS524367 GEN524367:GEO524367 GOJ524367:GOK524367 GYF524367:GYG524367 HIB524367:HIC524367 HRX524367:HRY524367 IBT524367:IBU524367 ILP524367:ILQ524367 IVL524367:IVM524367 JFH524367:JFI524367 JPD524367:JPE524367 JYZ524367:JZA524367 KIV524367:KIW524367 KSR524367:KSS524367 LCN524367:LCO524367 LMJ524367:LMK524367 LWF524367:LWG524367 MGB524367:MGC524367 MPX524367:MPY524367 MZT524367:MZU524367 NJP524367:NJQ524367 NTL524367:NTM524367 ODH524367:ODI524367 OND524367:ONE524367 OWZ524367:OXA524367 PGV524367:PGW524367 PQR524367:PQS524367 QAN524367:QAO524367 QKJ524367:QKK524367 QUF524367:QUG524367 REB524367:REC524367 RNX524367:RNY524367 RXT524367:RXU524367 SHP524367:SHQ524367 SRL524367:SRM524367 TBH524367:TBI524367 TLD524367:TLE524367 TUZ524367:TVA524367 UEV524367:UEW524367 UOR524367:UOS524367 UYN524367:UYO524367 VIJ524367:VIK524367 VSF524367:VSG524367 WCB524367:WCC524367 WLX524367:WLY524367 WVT524367:WVU524367 L589903:M589903 JH589903:JI589903 TD589903:TE589903 ACZ589903:ADA589903 AMV589903:AMW589903 AWR589903:AWS589903 BGN589903:BGO589903 BQJ589903:BQK589903 CAF589903:CAG589903 CKB589903:CKC589903 CTX589903:CTY589903 DDT589903:DDU589903 DNP589903:DNQ589903 DXL589903:DXM589903 EHH589903:EHI589903 ERD589903:ERE589903 FAZ589903:FBA589903 FKV589903:FKW589903 FUR589903:FUS589903 GEN589903:GEO589903 GOJ589903:GOK589903 GYF589903:GYG589903 HIB589903:HIC589903 HRX589903:HRY589903 IBT589903:IBU589903 ILP589903:ILQ589903 IVL589903:IVM589903 JFH589903:JFI589903 JPD589903:JPE589903 JYZ589903:JZA589903 KIV589903:KIW589903 KSR589903:KSS589903 LCN589903:LCO589903 LMJ589903:LMK589903 LWF589903:LWG589903 MGB589903:MGC589903 MPX589903:MPY589903 MZT589903:MZU589903 NJP589903:NJQ589903 NTL589903:NTM589903 ODH589903:ODI589903 OND589903:ONE589903 OWZ589903:OXA589903 PGV589903:PGW589903 PQR589903:PQS589903 QAN589903:QAO589903 QKJ589903:QKK589903 QUF589903:QUG589903 REB589903:REC589903 RNX589903:RNY589903 RXT589903:RXU589903 SHP589903:SHQ589903 SRL589903:SRM589903 TBH589903:TBI589903 TLD589903:TLE589903 TUZ589903:TVA589903 UEV589903:UEW589903 UOR589903:UOS589903 UYN589903:UYO589903 VIJ589903:VIK589903 VSF589903:VSG589903 WCB589903:WCC589903 WLX589903:WLY589903 WVT589903:WVU589903 L655439:M655439 JH655439:JI655439 TD655439:TE655439 ACZ655439:ADA655439 AMV655439:AMW655439 AWR655439:AWS655439 BGN655439:BGO655439 BQJ655439:BQK655439 CAF655439:CAG655439 CKB655439:CKC655439 CTX655439:CTY655439 DDT655439:DDU655439 DNP655439:DNQ655439 DXL655439:DXM655439 EHH655439:EHI655439 ERD655439:ERE655439 FAZ655439:FBA655439 FKV655439:FKW655439 FUR655439:FUS655439 GEN655439:GEO655439 GOJ655439:GOK655439 GYF655439:GYG655439 HIB655439:HIC655439 HRX655439:HRY655439 IBT655439:IBU655439 ILP655439:ILQ655439 IVL655439:IVM655439 JFH655439:JFI655439 JPD655439:JPE655439 JYZ655439:JZA655439 KIV655439:KIW655439 KSR655439:KSS655439 LCN655439:LCO655439 LMJ655439:LMK655439 LWF655439:LWG655439 MGB655439:MGC655439 MPX655439:MPY655439 MZT655439:MZU655439 NJP655439:NJQ655439 NTL655439:NTM655439 ODH655439:ODI655439 OND655439:ONE655439 OWZ655439:OXA655439 PGV655439:PGW655439 PQR655439:PQS655439 QAN655439:QAO655439 QKJ655439:QKK655439 QUF655439:QUG655439 REB655439:REC655439 RNX655439:RNY655439 RXT655439:RXU655439 SHP655439:SHQ655439 SRL655439:SRM655439 TBH655439:TBI655439 TLD655439:TLE655439 TUZ655439:TVA655439 UEV655439:UEW655439 UOR655439:UOS655439 UYN655439:UYO655439 VIJ655439:VIK655439 VSF655439:VSG655439 WCB655439:WCC655439 WLX655439:WLY655439 WVT655439:WVU655439 L720975:M720975 JH720975:JI720975 TD720975:TE720975 ACZ720975:ADA720975 AMV720975:AMW720975 AWR720975:AWS720975 BGN720975:BGO720975 BQJ720975:BQK720975 CAF720975:CAG720975 CKB720975:CKC720975 CTX720975:CTY720975 DDT720975:DDU720975 DNP720975:DNQ720975 DXL720975:DXM720975 EHH720975:EHI720975 ERD720975:ERE720975 FAZ720975:FBA720975 FKV720975:FKW720975 FUR720975:FUS720975 GEN720975:GEO720975 GOJ720975:GOK720975 GYF720975:GYG720975 HIB720975:HIC720975 HRX720975:HRY720975 IBT720975:IBU720975 ILP720975:ILQ720975 IVL720975:IVM720975 JFH720975:JFI720975 JPD720975:JPE720975 JYZ720975:JZA720975 KIV720975:KIW720975 KSR720975:KSS720975 LCN720975:LCO720975 LMJ720975:LMK720975 LWF720975:LWG720975 MGB720975:MGC720975 MPX720975:MPY720975 MZT720975:MZU720975 NJP720975:NJQ720975 NTL720975:NTM720975 ODH720975:ODI720975 OND720975:ONE720975 OWZ720975:OXA720975 PGV720975:PGW720975 PQR720975:PQS720975 QAN720975:QAO720975 QKJ720975:QKK720975 QUF720975:QUG720975 REB720975:REC720975 RNX720975:RNY720975 RXT720975:RXU720975 SHP720975:SHQ720975 SRL720975:SRM720975 TBH720975:TBI720975 TLD720975:TLE720975 TUZ720975:TVA720975 UEV720975:UEW720975 UOR720975:UOS720975 UYN720975:UYO720975 VIJ720975:VIK720975 VSF720975:VSG720975 WCB720975:WCC720975 WLX720975:WLY720975 WVT720975:WVU720975 L786511:M786511 JH786511:JI786511 TD786511:TE786511 ACZ786511:ADA786511 AMV786511:AMW786511 AWR786511:AWS786511 BGN786511:BGO786511 BQJ786511:BQK786511 CAF786511:CAG786511 CKB786511:CKC786511 CTX786511:CTY786511 DDT786511:DDU786511 DNP786511:DNQ786511 DXL786511:DXM786511 EHH786511:EHI786511 ERD786511:ERE786511 FAZ786511:FBA786511 FKV786511:FKW786511 FUR786511:FUS786511 GEN786511:GEO786511 GOJ786511:GOK786511 GYF786511:GYG786511 HIB786511:HIC786511 HRX786511:HRY786511 IBT786511:IBU786511 ILP786511:ILQ786511 IVL786511:IVM786511 JFH786511:JFI786511 JPD786511:JPE786511 JYZ786511:JZA786511 KIV786511:KIW786511 KSR786511:KSS786511 LCN786511:LCO786511 LMJ786511:LMK786511 LWF786511:LWG786511 MGB786511:MGC786511 MPX786511:MPY786511 MZT786511:MZU786511 NJP786511:NJQ786511 NTL786511:NTM786511 ODH786511:ODI786511 OND786511:ONE786511 OWZ786511:OXA786511 PGV786511:PGW786511 PQR786511:PQS786511 QAN786511:QAO786511 QKJ786511:QKK786511 QUF786511:QUG786511 REB786511:REC786511 RNX786511:RNY786511 RXT786511:RXU786511 SHP786511:SHQ786511 SRL786511:SRM786511 TBH786511:TBI786511 TLD786511:TLE786511 TUZ786511:TVA786511 UEV786511:UEW786511 UOR786511:UOS786511 UYN786511:UYO786511 VIJ786511:VIK786511 VSF786511:VSG786511 WCB786511:WCC786511 WLX786511:WLY786511 WVT786511:WVU786511 L852047:M852047 JH852047:JI852047 TD852047:TE852047 ACZ852047:ADA852047 AMV852047:AMW852047 AWR852047:AWS852047 BGN852047:BGO852047 BQJ852047:BQK852047 CAF852047:CAG852047 CKB852047:CKC852047 CTX852047:CTY852047 DDT852047:DDU852047 DNP852047:DNQ852047 DXL852047:DXM852047 EHH852047:EHI852047 ERD852047:ERE852047 FAZ852047:FBA852047 FKV852047:FKW852047 FUR852047:FUS852047 GEN852047:GEO852047 GOJ852047:GOK852047 GYF852047:GYG852047 HIB852047:HIC852047 HRX852047:HRY852047 IBT852047:IBU852047 ILP852047:ILQ852047 IVL852047:IVM852047 JFH852047:JFI852047 JPD852047:JPE852047 JYZ852047:JZA852047 KIV852047:KIW852047 KSR852047:KSS852047 LCN852047:LCO852047 LMJ852047:LMK852047 LWF852047:LWG852047 MGB852047:MGC852047 MPX852047:MPY852047 MZT852047:MZU852047 NJP852047:NJQ852047 NTL852047:NTM852047 ODH852047:ODI852047 OND852047:ONE852047 OWZ852047:OXA852047 PGV852047:PGW852047 PQR852047:PQS852047 QAN852047:QAO852047 QKJ852047:QKK852047 QUF852047:QUG852047 REB852047:REC852047 RNX852047:RNY852047 RXT852047:RXU852047 SHP852047:SHQ852047 SRL852047:SRM852047 TBH852047:TBI852047 TLD852047:TLE852047 TUZ852047:TVA852047 UEV852047:UEW852047 UOR852047:UOS852047 UYN852047:UYO852047 VIJ852047:VIK852047 VSF852047:VSG852047 WCB852047:WCC852047 WLX852047:WLY852047 WVT852047:WVU852047 L917583:M917583 JH917583:JI917583 TD917583:TE917583 ACZ917583:ADA917583 AMV917583:AMW917583 AWR917583:AWS917583 BGN917583:BGO917583 BQJ917583:BQK917583 CAF917583:CAG917583 CKB917583:CKC917583 CTX917583:CTY917583 DDT917583:DDU917583 DNP917583:DNQ917583 DXL917583:DXM917583 EHH917583:EHI917583 ERD917583:ERE917583 FAZ917583:FBA917583 FKV917583:FKW917583 FUR917583:FUS917583 GEN917583:GEO917583 GOJ917583:GOK917583 GYF917583:GYG917583 HIB917583:HIC917583 HRX917583:HRY917583 IBT917583:IBU917583 ILP917583:ILQ917583 IVL917583:IVM917583 JFH917583:JFI917583 JPD917583:JPE917583 JYZ917583:JZA917583 KIV917583:KIW917583 KSR917583:KSS917583 LCN917583:LCO917583 LMJ917583:LMK917583 LWF917583:LWG917583 MGB917583:MGC917583 MPX917583:MPY917583 MZT917583:MZU917583 NJP917583:NJQ917583 NTL917583:NTM917583 ODH917583:ODI917583 OND917583:ONE917583 OWZ917583:OXA917583 PGV917583:PGW917583 PQR917583:PQS917583 QAN917583:QAO917583 QKJ917583:QKK917583 QUF917583:QUG917583 REB917583:REC917583 RNX917583:RNY917583 RXT917583:RXU917583 SHP917583:SHQ917583 SRL917583:SRM917583 TBH917583:TBI917583 TLD917583:TLE917583 TUZ917583:TVA917583 UEV917583:UEW917583 UOR917583:UOS917583 UYN917583:UYO917583 VIJ917583:VIK917583 VSF917583:VSG917583 WCB917583:WCC917583 WLX917583:WLY917583 WVT917583:WVU917583 L983119:M983119 JH983119:JI983119 TD983119:TE983119 ACZ983119:ADA983119 AMV983119:AMW983119 AWR983119:AWS983119 BGN983119:BGO983119 BQJ983119:BQK983119 CAF983119:CAG983119 CKB983119:CKC983119 CTX983119:CTY983119 DDT983119:DDU983119 DNP983119:DNQ983119 DXL983119:DXM983119 EHH983119:EHI983119 ERD983119:ERE983119 FAZ983119:FBA983119 FKV983119:FKW983119 FUR983119:FUS983119 GEN983119:GEO983119 GOJ983119:GOK983119 GYF983119:GYG983119 HIB983119:HIC983119 HRX983119:HRY983119 IBT983119:IBU983119 ILP983119:ILQ983119 IVL983119:IVM983119 JFH983119:JFI983119 JPD983119:JPE983119 JYZ983119:JZA983119 KIV983119:KIW983119 KSR983119:KSS983119 LCN983119:LCO983119 LMJ983119:LMK983119 LWF983119:LWG983119 MGB983119:MGC983119 MPX983119:MPY983119 MZT983119:MZU983119 NJP983119:NJQ983119 NTL983119:NTM983119 ODH983119:ODI983119 OND983119:ONE983119 OWZ983119:OXA983119 PGV983119:PGW983119 PQR983119:PQS983119 QAN983119:QAO983119 QKJ983119:QKK983119 QUF983119:QUG983119 REB983119:REC983119 RNX983119:RNY983119 RXT983119:RXU983119 SHP983119:SHQ983119 SRL983119:SRM983119 TBH983119:TBI983119 TLD983119:TLE983119 TUZ983119:TVA983119 UEV983119:UEW983119 UOR983119:UOS983119 UYN983119:UYO983119 VIJ983119:VIK983119 VSF983119:VSG983119 WCB983119:WCC983119 WLX983119:WLY983119 WVT983119:WVU983119 A82:B83 IW82:IX83 SS82:ST83 ACO82:ACP83 AMK82:AML83 AWG82:AWH83 BGC82:BGD83 BPY82:BPZ83 BZU82:BZV83 CJQ82:CJR83 CTM82:CTN83 DDI82:DDJ83 DNE82:DNF83 DXA82:DXB83 EGW82:EGX83 EQS82:EQT83 FAO82:FAP83 FKK82:FKL83 FUG82:FUH83 GEC82:GED83 GNY82:GNZ83 GXU82:GXV83 HHQ82:HHR83 HRM82:HRN83 IBI82:IBJ83 ILE82:ILF83 IVA82:IVB83 JEW82:JEX83 JOS82:JOT83 JYO82:JYP83 KIK82:KIL83 KSG82:KSH83 LCC82:LCD83 LLY82:LLZ83 LVU82:LVV83 MFQ82:MFR83 MPM82:MPN83 MZI82:MZJ83 NJE82:NJF83 NTA82:NTB83 OCW82:OCX83 OMS82:OMT83 OWO82:OWP83 PGK82:PGL83 PQG82:PQH83 QAC82:QAD83 QJY82:QJZ83 QTU82:QTV83 RDQ82:RDR83 RNM82:RNN83 RXI82:RXJ83 SHE82:SHF83 SRA82:SRB83 TAW82:TAX83 TKS82:TKT83 TUO82:TUP83 UEK82:UEL83 UOG82:UOH83 UYC82:UYD83 VHY82:VHZ83 VRU82:VRV83 WBQ82:WBR83 WLM82:WLN83 WVI82:WVJ83 A65618:B65619 IW65618:IX65619 SS65618:ST65619 ACO65618:ACP65619 AMK65618:AML65619 AWG65618:AWH65619 BGC65618:BGD65619 BPY65618:BPZ65619 BZU65618:BZV65619 CJQ65618:CJR65619 CTM65618:CTN65619 DDI65618:DDJ65619 DNE65618:DNF65619 DXA65618:DXB65619 EGW65618:EGX65619 EQS65618:EQT65619 FAO65618:FAP65619 FKK65618:FKL65619 FUG65618:FUH65619 GEC65618:GED65619 GNY65618:GNZ65619 GXU65618:GXV65619 HHQ65618:HHR65619 HRM65618:HRN65619 IBI65618:IBJ65619 ILE65618:ILF65619 IVA65618:IVB65619 JEW65618:JEX65619 JOS65618:JOT65619 JYO65618:JYP65619 KIK65618:KIL65619 KSG65618:KSH65619 LCC65618:LCD65619 LLY65618:LLZ65619 LVU65618:LVV65619 MFQ65618:MFR65619 MPM65618:MPN65619 MZI65618:MZJ65619 NJE65618:NJF65619 NTA65618:NTB65619 OCW65618:OCX65619 OMS65618:OMT65619 OWO65618:OWP65619 PGK65618:PGL65619 PQG65618:PQH65619 QAC65618:QAD65619 QJY65618:QJZ65619 QTU65618:QTV65619 RDQ65618:RDR65619 RNM65618:RNN65619 RXI65618:RXJ65619 SHE65618:SHF65619 SRA65618:SRB65619 TAW65618:TAX65619 TKS65618:TKT65619 TUO65618:TUP65619 UEK65618:UEL65619 UOG65618:UOH65619 UYC65618:UYD65619 VHY65618:VHZ65619 VRU65618:VRV65619 WBQ65618:WBR65619 WLM65618:WLN65619 WVI65618:WVJ65619 A131154:B131155 IW131154:IX131155 SS131154:ST131155 ACO131154:ACP131155 AMK131154:AML131155 AWG131154:AWH131155 BGC131154:BGD131155 BPY131154:BPZ131155 BZU131154:BZV131155 CJQ131154:CJR131155 CTM131154:CTN131155 DDI131154:DDJ131155 DNE131154:DNF131155 DXA131154:DXB131155 EGW131154:EGX131155 EQS131154:EQT131155 FAO131154:FAP131155 FKK131154:FKL131155 FUG131154:FUH131155 GEC131154:GED131155 GNY131154:GNZ131155 GXU131154:GXV131155 HHQ131154:HHR131155 HRM131154:HRN131155 IBI131154:IBJ131155 ILE131154:ILF131155 IVA131154:IVB131155 JEW131154:JEX131155 JOS131154:JOT131155 JYO131154:JYP131155 KIK131154:KIL131155 KSG131154:KSH131155 LCC131154:LCD131155 LLY131154:LLZ131155 LVU131154:LVV131155 MFQ131154:MFR131155 MPM131154:MPN131155 MZI131154:MZJ131155 NJE131154:NJF131155 NTA131154:NTB131155 OCW131154:OCX131155 OMS131154:OMT131155 OWO131154:OWP131155 PGK131154:PGL131155 PQG131154:PQH131155 QAC131154:QAD131155 QJY131154:QJZ131155 QTU131154:QTV131155 RDQ131154:RDR131155 RNM131154:RNN131155 RXI131154:RXJ131155 SHE131154:SHF131155 SRA131154:SRB131155 TAW131154:TAX131155 TKS131154:TKT131155 TUO131154:TUP131155 UEK131154:UEL131155 UOG131154:UOH131155 UYC131154:UYD131155 VHY131154:VHZ131155 VRU131154:VRV131155 WBQ131154:WBR131155 WLM131154:WLN131155 WVI131154:WVJ131155 A196690:B196691 IW196690:IX196691 SS196690:ST196691 ACO196690:ACP196691 AMK196690:AML196691 AWG196690:AWH196691 BGC196690:BGD196691 BPY196690:BPZ196691 BZU196690:BZV196691 CJQ196690:CJR196691 CTM196690:CTN196691 DDI196690:DDJ196691 DNE196690:DNF196691 DXA196690:DXB196691 EGW196690:EGX196691 EQS196690:EQT196691 FAO196690:FAP196691 FKK196690:FKL196691 FUG196690:FUH196691 GEC196690:GED196691 GNY196690:GNZ196691 GXU196690:GXV196691 HHQ196690:HHR196691 HRM196690:HRN196691 IBI196690:IBJ196691 ILE196690:ILF196691 IVA196690:IVB196691 JEW196690:JEX196691 JOS196690:JOT196691 JYO196690:JYP196691 KIK196690:KIL196691 KSG196690:KSH196691 LCC196690:LCD196691 LLY196690:LLZ196691 LVU196690:LVV196691 MFQ196690:MFR196691 MPM196690:MPN196691 MZI196690:MZJ196691 NJE196690:NJF196691 NTA196690:NTB196691 OCW196690:OCX196691 OMS196690:OMT196691 OWO196690:OWP196691 PGK196690:PGL196691 PQG196690:PQH196691 QAC196690:QAD196691 QJY196690:QJZ196691 QTU196690:QTV196691 RDQ196690:RDR196691 RNM196690:RNN196691 RXI196690:RXJ196691 SHE196690:SHF196691 SRA196690:SRB196691 TAW196690:TAX196691 TKS196690:TKT196691 TUO196690:TUP196691 UEK196690:UEL196691 UOG196690:UOH196691 UYC196690:UYD196691 VHY196690:VHZ196691 VRU196690:VRV196691 WBQ196690:WBR196691 WLM196690:WLN196691 WVI196690:WVJ196691 A262226:B262227 IW262226:IX262227 SS262226:ST262227 ACO262226:ACP262227 AMK262226:AML262227 AWG262226:AWH262227 BGC262226:BGD262227 BPY262226:BPZ262227 BZU262226:BZV262227 CJQ262226:CJR262227 CTM262226:CTN262227 DDI262226:DDJ262227 DNE262226:DNF262227 DXA262226:DXB262227 EGW262226:EGX262227 EQS262226:EQT262227 FAO262226:FAP262227 FKK262226:FKL262227 FUG262226:FUH262227 GEC262226:GED262227 GNY262226:GNZ262227 GXU262226:GXV262227 HHQ262226:HHR262227 HRM262226:HRN262227 IBI262226:IBJ262227 ILE262226:ILF262227 IVA262226:IVB262227 JEW262226:JEX262227 JOS262226:JOT262227 JYO262226:JYP262227 KIK262226:KIL262227 KSG262226:KSH262227 LCC262226:LCD262227 LLY262226:LLZ262227 LVU262226:LVV262227 MFQ262226:MFR262227 MPM262226:MPN262227 MZI262226:MZJ262227 NJE262226:NJF262227 NTA262226:NTB262227 OCW262226:OCX262227 OMS262226:OMT262227 OWO262226:OWP262227 PGK262226:PGL262227 PQG262226:PQH262227 QAC262226:QAD262227 QJY262226:QJZ262227 QTU262226:QTV262227 RDQ262226:RDR262227 RNM262226:RNN262227 RXI262226:RXJ262227 SHE262226:SHF262227 SRA262226:SRB262227 TAW262226:TAX262227 TKS262226:TKT262227 TUO262226:TUP262227 UEK262226:UEL262227 UOG262226:UOH262227 UYC262226:UYD262227 VHY262226:VHZ262227 VRU262226:VRV262227 WBQ262226:WBR262227 WLM262226:WLN262227 WVI262226:WVJ262227 A327762:B327763 IW327762:IX327763 SS327762:ST327763 ACO327762:ACP327763 AMK327762:AML327763 AWG327762:AWH327763 BGC327762:BGD327763 BPY327762:BPZ327763 BZU327762:BZV327763 CJQ327762:CJR327763 CTM327762:CTN327763 DDI327762:DDJ327763 DNE327762:DNF327763 DXA327762:DXB327763 EGW327762:EGX327763 EQS327762:EQT327763 FAO327762:FAP327763 FKK327762:FKL327763 FUG327762:FUH327763 GEC327762:GED327763 GNY327762:GNZ327763 GXU327762:GXV327763 HHQ327762:HHR327763 HRM327762:HRN327763 IBI327762:IBJ327763 ILE327762:ILF327763 IVA327762:IVB327763 JEW327762:JEX327763 JOS327762:JOT327763 JYO327762:JYP327763 KIK327762:KIL327763 KSG327762:KSH327763 LCC327762:LCD327763 LLY327762:LLZ327763 LVU327762:LVV327763 MFQ327762:MFR327763 MPM327762:MPN327763 MZI327762:MZJ327763 NJE327762:NJF327763 NTA327762:NTB327763 OCW327762:OCX327763 OMS327762:OMT327763 OWO327762:OWP327763 PGK327762:PGL327763 PQG327762:PQH327763 QAC327762:QAD327763 QJY327762:QJZ327763 QTU327762:QTV327763 RDQ327762:RDR327763 RNM327762:RNN327763 RXI327762:RXJ327763 SHE327762:SHF327763 SRA327762:SRB327763 TAW327762:TAX327763 TKS327762:TKT327763 TUO327762:TUP327763 UEK327762:UEL327763 UOG327762:UOH327763 UYC327762:UYD327763 VHY327762:VHZ327763 VRU327762:VRV327763 WBQ327762:WBR327763 WLM327762:WLN327763 WVI327762:WVJ327763 A393298:B393299 IW393298:IX393299 SS393298:ST393299 ACO393298:ACP393299 AMK393298:AML393299 AWG393298:AWH393299 BGC393298:BGD393299 BPY393298:BPZ393299 BZU393298:BZV393299 CJQ393298:CJR393299 CTM393298:CTN393299 DDI393298:DDJ393299 DNE393298:DNF393299 DXA393298:DXB393299 EGW393298:EGX393299 EQS393298:EQT393299 FAO393298:FAP393299 FKK393298:FKL393299 FUG393298:FUH393299 GEC393298:GED393299 GNY393298:GNZ393299 GXU393298:GXV393299 HHQ393298:HHR393299 HRM393298:HRN393299 IBI393298:IBJ393299 ILE393298:ILF393299 IVA393298:IVB393299 JEW393298:JEX393299 JOS393298:JOT393299 JYO393298:JYP393299 KIK393298:KIL393299 KSG393298:KSH393299 LCC393298:LCD393299 LLY393298:LLZ393299 LVU393298:LVV393299 MFQ393298:MFR393299 MPM393298:MPN393299 MZI393298:MZJ393299 NJE393298:NJF393299 NTA393298:NTB393299 OCW393298:OCX393299 OMS393298:OMT393299 OWO393298:OWP393299 PGK393298:PGL393299 PQG393298:PQH393299 QAC393298:QAD393299 QJY393298:QJZ393299 QTU393298:QTV393299 RDQ393298:RDR393299 RNM393298:RNN393299 RXI393298:RXJ393299 SHE393298:SHF393299 SRA393298:SRB393299 TAW393298:TAX393299 TKS393298:TKT393299 TUO393298:TUP393299 UEK393298:UEL393299 UOG393298:UOH393299 UYC393298:UYD393299 VHY393298:VHZ393299 VRU393298:VRV393299 WBQ393298:WBR393299 WLM393298:WLN393299 WVI393298:WVJ393299 A458834:B458835 IW458834:IX458835 SS458834:ST458835 ACO458834:ACP458835 AMK458834:AML458835 AWG458834:AWH458835 BGC458834:BGD458835 BPY458834:BPZ458835 BZU458834:BZV458835 CJQ458834:CJR458835 CTM458834:CTN458835 DDI458834:DDJ458835 DNE458834:DNF458835 DXA458834:DXB458835 EGW458834:EGX458835 EQS458834:EQT458835 FAO458834:FAP458835 FKK458834:FKL458835 FUG458834:FUH458835 GEC458834:GED458835 GNY458834:GNZ458835 GXU458834:GXV458835 HHQ458834:HHR458835 HRM458834:HRN458835 IBI458834:IBJ458835 ILE458834:ILF458835 IVA458834:IVB458835 JEW458834:JEX458835 JOS458834:JOT458835 JYO458834:JYP458835 KIK458834:KIL458835 KSG458834:KSH458835 LCC458834:LCD458835 LLY458834:LLZ458835 LVU458834:LVV458835 MFQ458834:MFR458835 MPM458834:MPN458835 MZI458834:MZJ458835 NJE458834:NJF458835 NTA458834:NTB458835 OCW458834:OCX458835 OMS458834:OMT458835 OWO458834:OWP458835 PGK458834:PGL458835 PQG458834:PQH458835 QAC458834:QAD458835 QJY458834:QJZ458835 QTU458834:QTV458835 RDQ458834:RDR458835 RNM458834:RNN458835 RXI458834:RXJ458835 SHE458834:SHF458835 SRA458834:SRB458835 TAW458834:TAX458835 TKS458834:TKT458835 TUO458834:TUP458835 UEK458834:UEL458835 UOG458834:UOH458835 UYC458834:UYD458835 VHY458834:VHZ458835 VRU458834:VRV458835 WBQ458834:WBR458835 WLM458834:WLN458835 WVI458834:WVJ458835 A524370:B524371 IW524370:IX524371 SS524370:ST524371 ACO524370:ACP524371 AMK524370:AML524371 AWG524370:AWH524371 BGC524370:BGD524371 BPY524370:BPZ524371 BZU524370:BZV524371 CJQ524370:CJR524371 CTM524370:CTN524371 DDI524370:DDJ524371 DNE524370:DNF524371 DXA524370:DXB524371 EGW524370:EGX524371 EQS524370:EQT524371 FAO524370:FAP524371 FKK524370:FKL524371 FUG524370:FUH524371 GEC524370:GED524371 GNY524370:GNZ524371 GXU524370:GXV524371 HHQ524370:HHR524371 HRM524370:HRN524371 IBI524370:IBJ524371 ILE524370:ILF524371 IVA524370:IVB524371 JEW524370:JEX524371 JOS524370:JOT524371 JYO524370:JYP524371 KIK524370:KIL524371 KSG524370:KSH524371 LCC524370:LCD524371 LLY524370:LLZ524371 LVU524370:LVV524371 MFQ524370:MFR524371 MPM524370:MPN524371 MZI524370:MZJ524371 NJE524370:NJF524371 NTA524370:NTB524371 OCW524370:OCX524371 OMS524370:OMT524371 OWO524370:OWP524371 PGK524370:PGL524371 PQG524370:PQH524371 QAC524370:QAD524371 QJY524370:QJZ524371 QTU524370:QTV524371 RDQ524370:RDR524371 RNM524370:RNN524371 RXI524370:RXJ524371 SHE524370:SHF524371 SRA524370:SRB524371 TAW524370:TAX524371 TKS524370:TKT524371 TUO524370:TUP524371 UEK524370:UEL524371 UOG524370:UOH524371 UYC524370:UYD524371 VHY524370:VHZ524371 VRU524370:VRV524371 WBQ524370:WBR524371 WLM524370:WLN524371 WVI524370:WVJ524371 A589906:B589907 IW589906:IX589907 SS589906:ST589907 ACO589906:ACP589907 AMK589906:AML589907 AWG589906:AWH589907 BGC589906:BGD589907 BPY589906:BPZ589907 BZU589906:BZV589907 CJQ589906:CJR589907 CTM589906:CTN589907 DDI589906:DDJ589907 DNE589906:DNF589907 DXA589906:DXB589907 EGW589906:EGX589907 EQS589906:EQT589907 FAO589906:FAP589907 FKK589906:FKL589907 FUG589906:FUH589907 GEC589906:GED589907 GNY589906:GNZ589907 GXU589906:GXV589907 HHQ589906:HHR589907 HRM589906:HRN589907 IBI589906:IBJ589907 ILE589906:ILF589907 IVA589906:IVB589907 JEW589906:JEX589907 JOS589906:JOT589907 JYO589906:JYP589907 KIK589906:KIL589907 KSG589906:KSH589907 LCC589906:LCD589907 LLY589906:LLZ589907 LVU589906:LVV589907 MFQ589906:MFR589907 MPM589906:MPN589907 MZI589906:MZJ589907 NJE589906:NJF589907 NTA589906:NTB589907 OCW589906:OCX589907 OMS589906:OMT589907 OWO589906:OWP589907 PGK589906:PGL589907 PQG589906:PQH589907 QAC589906:QAD589907 QJY589906:QJZ589907 QTU589906:QTV589907 RDQ589906:RDR589907 RNM589906:RNN589907 RXI589906:RXJ589907 SHE589906:SHF589907 SRA589906:SRB589907 TAW589906:TAX589907 TKS589906:TKT589907 TUO589906:TUP589907 UEK589906:UEL589907 UOG589906:UOH589907 UYC589906:UYD589907 VHY589906:VHZ589907 VRU589906:VRV589907 WBQ589906:WBR589907 WLM589906:WLN589907 WVI589906:WVJ589907 A655442:B655443 IW655442:IX655443 SS655442:ST655443 ACO655442:ACP655443 AMK655442:AML655443 AWG655442:AWH655443 BGC655442:BGD655443 BPY655442:BPZ655443 BZU655442:BZV655443 CJQ655442:CJR655443 CTM655442:CTN655443 DDI655442:DDJ655443 DNE655442:DNF655443 DXA655442:DXB655443 EGW655442:EGX655443 EQS655442:EQT655443 FAO655442:FAP655443 FKK655442:FKL655443 FUG655442:FUH655443 GEC655442:GED655443 GNY655442:GNZ655443 GXU655442:GXV655443 HHQ655442:HHR655443 HRM655442:HRN655443 IBI655442:IBJ655443 ILE655442:ILF655443 IVA655442:IVB655443 JEW655442:JEX655443 JOS655442:JOT655443 JYO655442:JYP655443 KIK655442:KIL655443 KSG655442:KSH655443 LCC655442:LCD655443 LLY655442:LLZ655443 LVU655442:LVV655443 MFQ655442:MFR655443 MPM655442:MPN655443 MZI655442:MZJ655443 NJE655442:NJF655443 NTA655442:NTB655443 OCW655442:OCX655443 OMS655442:OMT655443 OWO655442:OWP655443 PGK655442:PGL655443 PQG655442:PQH655443 QAC655442:QAD655443 QJY655442:QJZ655443 QTU655442:QTV655443 RDQ655442:RDR655443 RNM655442:RNN655443 RXI655442:RXJ655443 SHE655442:SHF655443 SRA655442:SRB655443 TAW655442:TAX655443 TKS655442:TKT655443 TUO655442:TUP655443 UEK655442:UEL655443 UOG655442:UOH655443 UYC655442:UYD655443 VHY655442:VHZ655443 VRU655442:VRV655443 WBQ655442:WBR655443 WLM655442:WLN655443 WVI655442:WVJ655443 A720978:B720979 IW720978:IX720979 SS720978:ST720979 ACO720978:ACP720979 AMK720978:AML720979 AWG720978:AWH720979 BGC720978:BGD720979 BPY720978:BPZ720979 BZU720978:BZV720979 CJQ720978:CJR720979 CTM720978:CTN720979 DDI720978:DDJ720979 DNE720978:DNF720979 DXA720978:DXB720979 EGW720978:EGX720979 EQS720978:EQT720979 FAO720978:FAP720979 FKK720978:FKL720979 FUG720978:FUH720979 GEC720978:GED720979 GNY720978:GNZ720979 GXU720978:GXV720979 HHQ720978:HHR720979 HRM720978:HRN720979 IBI720978:IBJ720979 ILE720978:ILF720979 IVA720978:IVB720979 JEW720978:JEX720979 JOS720978:JOT720979 JYO720978:JYP720979 KIK720978:KIL720979 KSG720978:KSH720979 LCC720978:LCD720979 LLY720978:LLZ720979 LVU720978:LVV720979 MFQ720978:MFR720979 MPM720978:MPN720979 MZI720978:MZJ720979 NJE720978:NJF720979 NTA720978:NTB720979 OCW720978:OCX720979 OMS720978:OMT720979 OWO720978:OWP720979 PGK720978:PGL720979 PQG720978:PQH720979 QAC720978:QAD720979 QJY720978:QJZ720979 QTU720978:QTV720979 RDQ720978:RDR720979 RNM720978:RNN720979 RXI720978:RXJ720979 SHE720978:SHF720979 SRA720978:SRB720979 TAW720978:TAX720979 TKS720978:TKT720979 TUO720978:TUP720979 UEK720978:UEL720979 UOG720978:UOH720979 UYC720978:UYD720979 VHY720978:VHZ720979 VRU720978:VRV720979 WBQ720978:WBR720979 WLM720978:WLN720979 WVI720978:WVJ720979 A786514:B786515 IW786514:IX786515 SS786514:ST786515 ACO786514:ACP786515 AMK786514:AML786515 AWG786514:AWH786515 BGC786514:BGD786515 BPY786514:BPZ786515 BZU786514:BZV786515 CJQ786514:CJR786515 CTM786514:CTN786515 DDI786514:DDJ786515 DNE786514:DNF786515 DXA786514:DXB786515 EGW786514:EGX786515 EQS786514:EQT786515 FAO786514:FAP786515 FKK786514:FKL786515 FUG786514:FUH786515 GEC786514:GED786515 GNY786514:GNZ786515 GXU786514:GXV786515 HHQ786514:HHR786515 HRM786514:HRN786515 IBI786514:IBJ786515 ILE786514:ILF786515 IVA786514:IVB786515 JEW786514:JEX786515 JOS786514:JOT786515 JYO786514:JYP786515 KIK786514:KIL786515 KSG786514:KSH786515 LCC786514:LCD786515 LLY786514:LLZ786515 LVU786514:LVV786515 MFQ786514:MFR786515 MPM786514:MPN786515 MZI786514:MZJ786515 NJE786514:NJF786515 NTA786514:NTB786515 OCW786514:OCX786515 OMS786514:OMT786515 OWO786514:OWP786515 PGK786514:PGL786515 PQG786514:PQH786515 QAC786514:QAD786515 QJY786514:QJZ786515 QTU786514:QTV786515 RDQ786514:RDR786515 RNM786514:RNN786515 RXI786514:RXJ786515 SHE786514:SHF786515 SRA786514:SRB786515 TAW786514:TAX786515 TKS786514:TKT786515 TUO786514:TUP786515 UEK786514:UEL786515 UOG786514:UOH786515 UYC786514:UYD786515 VHY786514:VHZ786515 VRU786514:VRV786515 WBQ786514:WBR786515 WLM786514:WLN786515 WVI786514:WVJ786515 A852050:B852051 IW852050:IX852051 SS852050:ST852051 ACO852050:ACP852051 AMK852050:AML852051 AWG852050:AWH852051 BGC852050:BGD852051 BPY852050:BPZ852051 BZU852050:BZV852051 CJQ852050:CJR852051 CTM852050:CTN852051 DDI852050:DDJ852051 DNE852050:DNF852051 DXA852050:DXB852051 EGW852050:EGX852051 EQS852050:EQT852051 FAO852050:FAP852051 FKK852050:FKL852051 FUG852050:FUH852051 GEC852050:GED852051 GNY852050:GNZ852051 GXU852050:GXV852051 HHQ852050:HHR852051 HRM852050:HRN852051 IBI852050:IBJ852051 ILE852050:ILF852051 IVA852050:IVB852051 JEW852050:JEX852051 JOS852050:JOT852051 JYO852050:JYP852051 KIK852050:KIL852051 KSG852050:KSH852051 LCC852050:LCD852051 LLY852050:LLZ852051 LVU852050:LVV852051 MFQ852050:MFR852051 MPM852050:MPN852051 MZI852050:MZJ852051 NJE852050:NJF852051 NTA852050:NTB852051 OCW852050:OCX852051 OMS852050:OMT852051 OWO852050:OWP852051 PGK852050:PGL852051 PQG852050:PQH852051 QAC852050:QAD852051 QJY852050:QJZ852051 QTU852050:QTV852051 RDQ852050:RDR852051 RNM852050:RNN852051 RXI852050:RXJ852051 SHE852050:SHF852051 SRA852050:SRB852051 TAW852050:TAX852051 TKS852050:TKT852051 TUO852050:TUP852051 UEK852050:UEL852051 UOG852050:UOH852051 UYC852050:UYD852051 VHY852050:VHZ852051 VRU852050:VRV852051 WBQ852050:WBR852051 WLM852050:WLN852051 WVI852050:WVJ852051 A917586:B917587 IW917586:IX917587 SS917586:ST917587 ACO917586:ACP917587 AMK917586:AML917587 AWG917586:AWH917587 BGC917586:BGD917587 BPY917586:BPZ917587 BZU917586:BZV917587 CJQ917586:CJR917587 CTM917586:CTN917587 DDI917586:DDJ917587 DNE917586:DNF917587 DXA917586:DXB917587 EGW917586:EGX917587 EQS917586:EQT917587 FAO917586:FAP917587 FKK917586:FKL917587 FUG917586:FUH917587 GEC917586:GED917587 GNY917586:GNZ917587 GXU917586:GXV917587 HHQ917586:HHR917587 HRM917586:HRN917587 IBI917586:IBJ917587 ILE917586:ILF917587 IVA917586:IVB917587 JEW917586:JEX917587 JOS917586:JOT917587 JYO917586:JYP917587 KIK917586:KIL917587 KSG917586:KSH917587 LCC917586:LCD917587 LLY917586:LLZ917587 LVU917586:LVV917587 MFQ917586:MFR917587 MPM917586:MPN917587 MZI917586:MZJ917587 NJE917586:NJF917587 NTA917586:NTB917587 OCW917586:OCX917587 OMS917586:OMT917587 OWO917586:OWP917587 PGK917586:PGL917587 PQG917586:PQH917587 QAC917586:QAD917587 QJY917586:QJZ917587 QTU917586:QTV917587 RDQ917586:RDR917587 RNM917586:RNN917587 RXI917586:RXJ917587 SHE917586:SHF917587 SRA917586:SRB917587 TAW917586:TAX917587 TKS917586:TKT917587 TUO917586:TUP917587 UEK917586:UEL917587 UOG917586:UOH917587 UYC917586:UYD917587 VHY917586:VHZ917587 VRU917586:VRV917587 WBQ917586:WBR917587 WLM917586:WLN917587 WVI917586:WVJ917587 A983122:B983123 IW983122:IX983123 SS983122:ST983123 ACO983122:ACP983123 AMK983122:AML983123 AWG983122:AWH983123 BGC983122:BGD983123 BPY983122:BPZ983123 BZU983122:BZV983123 CJQ983122:CJR983123 CTM983122:CTN983123 DDI983122:DDJ983123 DNE983122:DNF983123 DXA983122:DXB983123 EGW983122:EGX983123 EQS983122:EQT983123 FAO983122:FAP983123 FKK983122:FKL983123 FUG983122:FUH983123 GEC983122:GED983123 GNY983122:GNZ983123 GXU983122:GXV983123 HHQ983122:HHR983123 HRM983122:HRN983123 IBI983122:IBJ983123 ILE983122:ILF983123 IVA983122:IVB983123 JEW983122:JEX983123 JOS983122:JOT983123 JYO983122:JYP983123 KIK983122:KIL983123 KSG983122:KSH983123 LCC983122:LCD983123 LLY983122:LLZ983123 LVU983122:LVV983123 MFQ983122:MFR983123 MPM983122:MPN983123 MZI983122:MZJ983123 NJE983122:NJF983123 NTA983122:NTB983123 OCW983122:OCX983123 OMS983122:OMT983123 OWO983122:OWP983123 PGK983122:PGL983123 PQG983122:PQH983123 QAC983122:QAD983123 QJY983122:QJZ983123 QTU983122:QTV983123 RDQ983122:RDR983123 RNM983122:RNN983123 RXI983122:RXJ983123 SHE983122:SHF983123 SRA983122:SRB983123 TAW983122:TAX983123 TKS983122:TKT983123 TUO983122:TUP983123 UEK983122:UEL983123 UOG983122:UOH983123 UYC983122:UYD983123 VHY983122:VHZ983123 VRU983122:VRV983123 WBQ983122:WBR983123 WLM983122:WLN983123 WVI983122:WVJ983123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H78 JD78 SZ78 ACV78 AMR78 AWN78 BGJ78 BQF78 CAB78 CJX78 CTT78 DDP78 DNL78 DXH78 EHD78 EQZ78 FAV78 FKR78 FUN78 GEJ78 GOF78 GYB78 HHX78 HRT78 IBP78 ILL78 IVH78 JFD78 JOZ78 JYV78 KIR78 KSN78 LCJ78 LMF78 LWB78 MFX78 MPT78 MZP78 NJL78 NTH78 ODD78 OMZ78 OWV78 PGR78 PQN78 QAJ78 QKF78 QUB78 RDX78 RNT78 RXP78 SHL78 SRH78 TBD78 TKZ78 TUV78 UER78 UON78 UYJ78 VIF78 VSB78 WBX78 WLT78 WVP78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A77:K77 IW77:JG77 SS77:TC77 ACO77:ACY77 AMK77:AMU77 AWG77:AWQ77 BGC77:BGM77 BPY77:BQI77 BZU77:CAE77 CJQ77:CKA77 CTM77:CTW77 DDI77:DDS77 DNE77:DNO77 DXA77:DXK77 EGW77:EHG77 EQS77:ERC77 FAO77:FAY77 FKK77:FKU77 FUG77:FUQ77 GEC77:GEM77 GNY77:GOI77 GXU77:GYE77 HHQ77:HIA77 HRM77:HRW77 IBI77:IBS77 ILE77:ILO77 IVA77:IVK77 JEW77:JFG77 JOS77:JPC77 JYO77:JYY77 KIK77:KIU77 KSG77:KSQ77 LCC77:LCM77 LLY77:LMI77 LVU77:LWE77 MFQ77:MGA77 MPM77:MPW77 MZI77:MZS77 NJE77:NJO77 NTA77:NTK77 OCW77:ODG77 OMS77:ONC77 OWO77:OWY77 PGK77:PGU77 PQG77:PQQ77 QAC77:QAM77 QJY77:QKI77 QTU77:QUE77 RDQ77:REA77 RNM77:RNW77 RXI77:RXS77 SHE77:SHO77 SRA77:SRK77 TAW77:TBG77 TKS77:TLC77 TUO77:TUY77 UEK77:UEU77 UOG77:UOQ77 UYC77:UYM77 VHY77:VII77 VRU77:VSE77 WBQ77:WCA77 WLM77:WLW77 WVI77:WVS77 A65613:K65613 IW65613:JG65613 SS65613:TC65613 ACO65613:ACY65613 AMK65613:AMU65613 AWG65613:AWQ65613 BGC65613:BGM65613 BPY65613:BQI65613 BZU65613:CAE65613 CJQ65613:CKA65613 CTM65613:CTW65613 DDI65613:DDS65613 DNE65613:DNO65613 DXA65613:DXK65613 EGW65613:EHG65613 EQS65613:ERC65613 FAO65613:FAY65613 FKK65613:FKU65613 FUG65613:FUQ65613 GEC65613:GEM65613 GNY65613:GOI65613 GXU65613:GYE65613 HHQ65613:HIA65613 HRM65613:HRW65613 IBI65613:IBS65613 ILE65613:ILO65613 IVA65613:IVK65613 JEW65613:JFG65613 JOS65613:JPC65613 JYO65613:JYY65613 KIK65613:KIU65613 KSG65613:KSQ65613 LCC65613:LCM65613 LLY65613:LMI65613 LVU65613:LWE65613 MFQ65613:MGA65613 MPM65613:MPW65613 MZI65613:MZS65613 NJE65613:NJO65613 NTA65613:NTK65613 OCW65613:ODG65613 OMS65613:ONC65613 OWO65613:OWY65613 PGK65613:PGU65613 PQG65613:PQQ65613 QAC65613:QAM65613 QJY65613:QKI65613 QTU65613:QUE65613 RDQ65613:REA65613 RNM65613:RNW65613 RXI65613:RXS65613 SHE65613:SHO65613 SRA65613:SRK65613 TAW65613:TBG65613 TKS65613:TLC65613 TUO65613:TUY65613 UEK65613:UEU65613 UOG65613:UOQ65613 UYC65613:UYM65613 VHY65613:VII65613 VRU65613:VSE65613 WBQ65613:WCA65613 WLM65613:WLW65613 WVI65613:WVS65613 A131149:K131149 IW131149:JG131149 SS131149:TC131149 ACO131149:ACY131149 AMK131149:AMU131149 AWG131149:AWQ131149 BGC131149:BGM131149 BPY131149:BQI131149 BZU131149:CAE131149 CJQ131149:CKA131149 CTM131149:CTW131149 DDI131149:DDS131149 DNE131149:DNO131149 DXA131149:DXK131149 EGW131149:EHG131149 EQS131149:ERC131149 FAO131149:FAY131149 FKK131149:FKU131149 FUG131149:FUQ131149 GEC131149:GEM131149 GNY131149:GOI131149 GXU131149:GYE131149 HHQ131149:HIA131149 HRM131149:HRW131149 IBI131149:IBS131149 ILE131149:ILO131149 IVA131149:IVK131149 JEW131149:JFG131149 JOS131149:JPC131149 JYO131149:JYY131149 KIK131149:KIU131149 KSG131149:KSQ131149 LCC131149:LCM131149 LLY131149:LMI131149 LVU131149:LWE131149 MFQ131149:MGA131149 MPM131149:MPW131149 MZI131149:MZS131149 NJE131149:NJO131149 NTA131149:NTK131149 OCW131149:ODG131149 OMS131149:ONC131149 OWO131149:OWY131149 PGK131149:PGU131149 PQG131149:PQQ131149 QAC131149:QAM131149 QJY131149:QKI131149 QTU131149:QUE131149 RDQ131149:REA131149 RNM131149:RNW131149 RXI131149:RXS131149 SHE131149:SHO131149 SRA131149:SRK131149 TAW131149:TBG131149 TKS131149:TLC131149 TUO131149:TUY131149 UEK131149:UEU131149 UOG131149:UOQ131149 UYC131149:UYM131149 VHY131149:VII131149 VRU131149:VSE131149 WBQ131149:WCA131149 WLM131149:WLW131149 WVI131149:WVS131149 A196685:K196685 IW196685:JG196685 SS196685:TC196685 ACO196685:ACY196685 AMK196685:AMU196685 AWG196685:AWQ196685 BGC196685:BGM196685 BPY196685:BQI196685 BZU196685:CAE196685 CJQ196685:CKA196685 CTM196685:CTW196685 DDI196685:DDS196685 DNE196685:DNO196685 DXA196685:DXK196685 EGW196685:EHG196685 EQS196685:ERC196685 FAO196685:FAY196685 FKK196685:FKU196685 FUG196685:FUQ196685 GEC196685:GEM196685 GNY196685:GOI196685 GXU196685:GYE196685 HHQ196685:HIA196685 HRM196685:HRW196685 IBI196685:IBS196685 ILE196685:ILO196685 IVA196685:IVK196685 JEW196685:JFG196685 JOS196685:JPC196685 JYO196685:JYY196685 KIK196685:KIU196685 KSG196685:KSQ196685 LCC196685:LCM196685 LLY196685:LMI196685 LVU196685:LWE196685 MFQ196685:MGA196685 MPM196685:MPW196685 MZI196685:MZS196685 NJE196685:NJO196685 NTA196685:NTK196685 OCW196685:ODG196685 OMS196685:ONC196685 OWO196685:OWY196685 PGK196685:PGU196685 PQG196685:PQQ196685 QAC196685:QAM196685 QJY196685:QKI196685 QTU196685:QUE196685 RDQ196685:REA196685 RNM196685:RNW196685 RXI196685:RXS196685 SHE196685:SHO196685 SRA196685:SRK196685 TAW196685:TBG196685 TKS196685:TLC196685 TUO196685:TUY196685 UEK196685:UEU196685 UOG196685:UOQ196685 UYC196685:UYM196685 VHY196685:VII196685 VRU196685:VSE196685 WBQ196685:WCA196685 WLM196685:WLW196685 WVI196685:WVS196685 A262221:K262221 IW262221:JG262221 SS262221:TC262221 ACO262221:ACY262221 AMK262221:AMU262221 AWG262221:AWQ262221 BGC262221:BGM262221 BPY262221:BQI262221 BZU262221:CAE262221 CJQ262221:CKA262221 CTM262221:CTW262221 DDI262221:DDS262221 DNE262221:DNO262221 DXA262221:DXK262221 EGW262221:EHG262221 EQS262221:ERC262221 FAO262221:FAY262221 FKK262221:FKU262221 FUG262221:FUQ262221 GEC262221:GEM262221 GNY262221:GOI262221 GXU262221:GYE262221 HHQ262221:HIA262221 HRM262221:HRW262221 IBI262221:IBS262221 ILE262221:ILO262221 IVA262221:IVK262221 JEW262221:JFG262221 JOS262221:JPC262221 JYO262221:JYY262221 KIK262221:KIU262221 KSG262221:KSQ262221 LCC262221:LCM262221 LLY262221:LMI262221 LVU262221:LWE262221 MFQ262221:MGA262221 MPM262221:MPW262221 MZI262221:MZS262221 NJE262221:NJO262221 NTA262221:NTK262221 OCW262221:ODG262221 OMS262221:ONC262221 OWO262221:OWY262221 PGK262221:PGU262221 PQG262221:PQQ262221 QAC262221:QAM262221 QJY262221:QKI262221 QTU262221:QUE262221 RDQ262221:REA262221 RNM262221:RNW262221 RXI262221:RXS262221 SHE262221:SHO262221 SRA262221:SRK262221 TAW262221:TBG262221 TKS262221:TLC262221 TUO262221:TUY262221 UEK262221:UEU262221 UOG262221:UOQ262221 UYC262221:UYM262221 VHY262221:VII262221 VRU262221:VSE262221 WBQ262221:WCA262221 WLM262221:WLW262221 WVI262221:WVS262221 A327757:K327757 IW327757:JG327757 SS327757:TC327757 ACO327757:ACY327757 AMK327757:AMU327757 AWG327757:AWQ327757 BGC327757:BGM327757 BPY327757:BQI327757 BZU327757:CAE327757 CJQ327757:CKA327757 CTM327757:CTW327757 DDI327757:DDS327757 DNE327757:DNO327757 DXA327757:DXK327757 EGW327757:EHG327757 EQS327757:ERC327757 FAO327757:FAY327757 FKK327757:FKU327757 FUG327757:FUQ327757 GEC327757:GEM327757 GNY327757:GOI327757 GXU327757:GYE327757 HHQ327757:HIA327757 HRM327757:HRW327757 IBI327757:IBS327757 ILE327757:ILO327757 IVA327757:IVK327757 JEW327757:JFG327757 JOS327757:JPC327757 JYO327757:JYY327757 KIK327757:KIU327757 KSG327757:KSQ327757 LCC327757:LCM327757 LLY327757:LMI327757 LVU327757:LWE327757 MFQ327757:MGA327757 MPM327757:MPW327757 MZI327757:MZS327757 NJE327757:NJO327757 NTA327757:NTK327757 OCW327757:ODG327757 OMS327757:ONC327757 OWO327757:OWY327757 PGK327757:PGU327757 PQG327757:PQQ327757 QAC327757:QAM327757 QJY327757:QKI327757 QTU327757:QUE327757 RDQ327757:REA327757 RNM327757:RNW327757 RXI327757:RXS327757 SHE327757:SHO327757 SRA327757:SRK327757 TAW327757:TBG327757 TKS327757:TLC327757 TUO327757:TUY327757 UEK327757:UEU327757 UOG327757:UOQ327757 UYC327757:UYM327757 VHY327757:VII327757 VRU327757:VSE327757 WBQ327757:WCA327757 WLM327757:WLW327757 WVI327757:WVS327757 A393293:K393293 IW393293:JG393293 SS393293:TC393293 ACO393293:ACY393293 AMK393293:AMU393293 AWG393293:AWQ393293 BGC393293:BGM393293 BPY393293:BQI393293 BZU393293:CAE393293 CJQ393293:CKA393293 CTM393293:CTW393293 DDI393293:DDS393293 DNE393293:DNO393293 DXA393293:DXK393293 EGW393293:EHG393293 EQS393293:ERC393293 FAO393293:FAY393293 FKK393293:FKU393293 FUG393293:FUQ393293 GEC393293:GEM393293 GNY393293:GOI393293 GXU393293:GYE393293 HHQ393293:HIA393293 HRM393293:HRW393293 IBI393293:IBS393293 ILE393293:ILO393293 IVA393293:IVK393293 JEW393293:JFG393293 JOS393293:JPC393293 JYO393293:JYY393293 KIK393293:KIU393293 KSG393293:KSQ393293 LCC393293:LCM393293 LLY393293:LMI393293 LVU393293:LWE393293 MFQ393293:MGA393293 MPM393293:MPW393293 MZI393293:MZS393293 NJE393293:NJO393293 NTA393293:NTK393293 OCW393293:ODG393293 OMS393293:ONC393293 OWO393293:OWY393293 PGK393293:PGU393293 PQG393293:PQQ393293 QAC393293:QAM393293 QJY393293:QKI393293 QTU393293:QUE393293 RDQ393293:REA393293 RNM393293:RNW393293 RXI393293:RXS393293 SHE393293:SHO393293 SRA393293:SRK393293 TAW393293:TBG393293 TKS393293:TLC393293 TUO393293:TUY393293 UEK393293:UEU393293 UOG393293:UOQ393293 UYC393293:UYM393293 VHY393293:VII393293 VRU393293:VSE393293 WBQ393293:WCA393293 WLM393293:WLW393293 WVI393293:WVS393293 A458829:K458829 IW458829:JG458829 SS458829:TC458829 ACO458829:ACY458829 AMK458829:AMU458829 AWG458829:AWQ458829 BGC458829:BGM458829 BPY458829:BQI458829 BZU458829:CAE458829 CJQ458829:CKA458829 CTM458829:CTW458829 DDI458829:DDS458829 DNE458829:DNO458829 DXA458829:DXK458829 EGW458829:EHG458829 EQS458829:ERC458829 FAO458829:FAY458829 FKK458829:FKU458829 FUG458829:FUQ458829 GEC458829:GEM458829 GNY458829:GOI458829 GXU458829:GYE458829 HHQ458829:HIA458829 HRM458829:HRW458829 IBI458829:IBS458829 ILE458829:ILO458829 IVA458829:IVK458829 JEW458829:JFG458829 JOS458829:JPC458829 JYO458829:JYY458829 KIK458829:KIU458829 KSG458829:KSQ458829 LCC458829:LCM458829 LLY458829:LMI458829 LVU458829:LWE458829 MFQ458829:MGA458829 MPM458829:MPW458829 MZI458829:MZS458829 NJE458829:NJO458829 NTA458829:NTK458829 OCW458829:ODG458829 OMS458829:ONC458829 OWO458829:OWY458829 PGK458829:PGU458829 PQG458829:PQQ458829 QAC458829:QAM458829 QJY458829:QKI458829 QTU458829:QUE458829 RDQ458829:REA458829 RNM458829:RNW458829 RXI458829:RXS458829 SHE458829:SHO458829 SRA458829:SRK458829 TAW458829:TBG458829 TKS458829:TLC458829 TUO458829:TUY458829 UEK458829:UEU458829 UOG458829:UOQ458829 UYC458829:UYM458829 VHY458829:VII458829 VRU458829:VSE458829 WBQ458829:WCA458829 WLM458829:WLW458829 WVI458829:WVS458829 A524365:K524365 IW524365:JG524365 SS524365:TC524365 ACO524365:ACY524365 AMK524365:AMU524365 AWG524365:AWQ524365 BGC524365:BGM524365 BPY524365:BQI524365 BZU524365:CAE524365 CJQ524365:CKA524365 CTM524365:CTW524365 DDI524365:DDS524365 DNE524365:DNO524365 DXA524365:DXK524365 EGW524365:EHG524365 EQS524365:ERC524365 FAO524365:FAY524365 FKK524365:FKU524365 FUG524365:FUQ524365 GEC524365:GEM524365 GNY524365:GOI524365 GXU524365:GYE524365 HHQ524365:HIA524365 HRM524365:HRW524365 IBI524365:IBS524365 ILE524365:ILO524365 IVA524365:IVK524365 JEW524365:JFG524365 JOS524365:JPC524365 JYO524365:JYY524365 KIK524365:KIU524365 KSG524365:KSQ524365 LCC524365:LCM524365 LLY524365:LMI524365 LVU524365:LWE524365 MFQ524365:MGA524365 MPM524365:MPW524365 MZI524365:MZS524365 NJE524365:NJO524365 NTA524365:NTK524365 OCW524365:ODG524365 OMS524365:ONC524365 OWO524365:OWY524365 PGK524365:PGU524365 PQG524365:PQQ524365 QAC524365:QAM524365 QJY524365:QKI524365 QTU524365:QUE524365 RDQ524365:REA524365 RNM524365:RNW524365 RXI524365:RXS524365 SHE524365:SHO524365 SRA524365:SRK524365 TAW524365:TBG524365 TKS524365:TLC524365 TUO524365:TUY524365 UEK524365:UEU524365 UOG524365:UOQ524365 UYC524365:UYM524365 VHY524365:VII524365 VRU524365:VSE524365 WBQ524365:WCA524365 WLM524365:WLW524365 WVI524365:WVS524365 A589901:K589901 IW589901:JG589901 SS589901:TC589901 ACO589901:ACY589901 AMK589901:AMU589901 AWG589901:AWQ589901 BGC589901:BGM589901 BPY589901:BQI589901 BZU589901:CAE589901 CJQ589901:CKA589901 CTM589901:CTW589901 DDI589901:DDS589901 DNE589901:DNO589901 DXA589901:DXK589901 EGW589901:EHG589901 EQS589901:ERC589901 FAO589901:FAY589901 FKK589901:FKU589901 FUG589901:FUQ589901 GEC589901:GEM589901 GNY589901:GOI589901 GXU589901:GYE589901 HHQ589901:HIA589901 HRM589901:HRW589901 IBI589901:IBS589901 ILE589901:ILO589901 IVA589901:IVK589901 JEW589901:JFG589901 JOS589901:JPC589901 JYO589901:JYY589901 KIK589901:KIU589901 KSG589901:KSQ589901 LCC589901:LCM589901 LLY589901:LMI589901 LVU589901:LWE589901 MFQ589901:MGA589901 MPM589901:MPW589901 MZI589901:MZS589901 NJE589901:NJO589901 NTA589901:NTK589901 OCW589901:ODG589901 OMS589901:ONC589901 OWO589901:OWY589901 PGK589901:PGU589901 PQG589901:PQQ589901 QAC589901:QAM589901 QJY589901:QKI589901 QTU589901:QUE589901 RDQ589901:REA589901 RNM589901:RNW589901 RXI589901:RXS589901 SHE589901:SHO589901 SRA589901:SRK589901 TAW589901:TBG589901 TKS589901:TLC589901 TUO589901:TUY589901 UEK589901:UEU589901 UOG589901:UOQ589901 UYC589901:UYM589901 VHY589901:VII589901 VRU589901:VSE589901 WBQ589901:WCA589901 WLM589901:WLW589901 WVI589901:WVS589901 A655437:K655437 IW655437:JG655437 SS655437:TC655437 ACO655437:ACY655437 AMK655437:AMU655437 AWG655437:AWQ655437 BGC655437:BGM655437 BPY655437:BQI655437 BZU655437:CAE655437 CJQ655437:CKA655437 CTM655437:CTW655437 DDI655437:DDS655437 DNE655437:DNO655437 DXA655437:DXK655437 EGW655437:EHG655437 EQS655437:ERC655437 FAO655437:FAY655437 FKK655437:FKU655437 FUG655437:FUQ655437 GEC655437:GEM655437 GNY655437:GOI655437 GXU655437:GYE655437 HHQ655437:HIA655437 HRM655437:HRW655437 IBI655437:IBS655437 ILE655437:ILO655437 IVA655437:IVK655437 JEW655437:JFG655437 JOS655437:JPC655437 JYO655437:JYY655437 KIK655437:KIU655437 KSG655437:KSQ655437 LCC655437:LCM655437 LLY655437:LMI655437 LVU655437:LWE655437 MFQ655437:MGA655437 MPM655437:MPW655437 MZI655437:MZS655437 NJE655437:NJO655437 NTA655437:NTK655437 OCW655437:ODG655437 OMS655437:ONC655437 OWO655437:OWY655437 PGK655437:PGU655437 PQG655437:PQQ655437 QAC655437:QAM655437 QJY655437:QKI655437 QTU655437:QUE655437 RDQ655437:REA655437 RNM655437:RNW655437 RXI655437:RXS655437 SHE655437:SHO655437 SRA655437:SRK655437 TAW655437:TBG655437 TKS655437:TLC655437 TUO655437:TUY655437 UEK655437:UEU655437 UOG655437:UOQ655437 UYC655437:UYM655437 VHY655437:VII655437 VRU655437:VSE655437 WBQ655437:WCA655437 WLM655437:WLW655437 WVI655437:WVS655437 A720973:K720973 IW720973:JG720973 SS720973:TC720973 ACO720973:ACY720973 AMK720973:AMU720973 AWG720973:AWQ720973 BGC720973:BGM720973 BPY720973:BQI720973 BZU720973:CAE720973 CJQ720973:CKA720973 CTM720973:CTW720973 DDI720973:DDS720973 DNE720973:DNO720973 DXA720973:DXK720973 EGW720973:EHG720973 EQS720973:ERC720973 FAO720973:FAY720973 FKK720973:FKU720973 FUG720973:FUQ720973 GEC720973:GEM720973 GNY720973:GOI720973 GXU720973:GYE720973 HHQ720973:HIA720973 HRM720973:HRW720973 IBI720973:IBS720973 ILE720973:ILO720973 IVA720973:IVK720973 JEW720973:JFG720973 JOS720973:JPC720973 JYO720973:JYY720973 KIK720973:KIU720973 KSG720973:KSQ720973 LCC720973:LCM720973 LLY720973:LMI720973 LVU720973:LWE720973 MFQ720973:MGA720973 MPM720973:MPW720973 MZI720973:MZS720973 NJE720973:NJO720973 NTA720973:NTK720973 OCW720973:ODG720973 OMS720973:ONC720973 OWO720973:OWY720973 PGK720973:PGU720973 PQG720973:PQQ720973 QAC720973:QAM720973 QJY720973:QKI720973 QTU720973:QUE720973 RDQ720973:REA720973 RNM720973:RNW720973 RXI720973:RXS720973 SHE720973:SHO720973 SRA720973:SRK720973 TAW720973:TBG720973 TKS720973:TLC720973 TUO720973:TUY720973 UEK720973:UEU720973 UOG720973:UOQ720973 UYC720973:UYM720973 VHY720973:VII720973 VRU720973:VSE720973 WBQ720973:WCA720973 WLM720973:WLW720973 WVI720973:WVS720973 A786509:K786509 IW786509:JG786509 SS786509:TC786509 ACO786509:ACY786509 AMK786509:AMU786509 AWG786509:AWQ786509 BGC786509:BGM786509 BPY786509:BQI786509 BZU786509:CAE786509 CJQ786509:CKA786509 CTM786509:CTW786509 DDI786509:DDS786509 DNE786509:DNO786509 DXA786509:DXK786509 EGW786509:EHG786509 EQS786509:ERC786509 FAO786509:FAY786509 FKK786509:FKU786509 FUG786509:FUQ786509 GEC786509:GEM786509 GNY786509:GOI786509 GXU786509:GYE786509 HHQ786509:HIA786509 HRM786509:HRW786509 IBI786509:IBS786509 ILE786509:ILO786509 IVA786509:IVK786509 JEW786509:JFG786509 JOS786509:JPC786509 JYO786509:JYY786509 KIK786509:KIU786509 KSG786509:KSQ786509 LCC786509:LCM786509 LLY786509:LMI786509 LVU786509:LWE786509 MFQ786509:MGA786509 MPM786509:MPW786509 MZI786509:MZS786509 NJE786509:NJO786509 NTA786509:NTK786509 OCW786509:ODG786509 OMS786509:ONC786509 OWO786509:OWY786509 PGK786509:PGU786509 PQG786509:PQQ786509 QAC786509:QAM786509 QJY786509:QKI786509 QTU786509:QUE786509 RDQ786509:REA786509 RNM786509:RNW786509 RXI786509:RXS786509 SHE786509:SHO786509 SRA786509:SRK786509 TAW786509:TBG786509 TKS786509:TLC786509 TUO786509:TUY786509 UEK786509:UEU786509 UOG786509:UOQ786509 UYC786509:UYM786509 VHY786509:VII786509 VRU786509:VSE786509 WBQ786509:WCA786509 WLM786509:WLW786509 WVI786509:WVS786509 A852045:K852045 IW852045:JG852045 SS852045:TC852045 ACO852045:ACY852045 AMK852045:AMU852045 AWG852045:AWQ852045 BGC852045:BGM852045 BPY852045:BQI852045 BZU852045:CAE852045 CJQ852045:CKA852045 CTM852045:CTW852045 DDI852045:DDS852045 DNE852045:DNO852045 DXA852045:DXK852045 EGW852045:EHG852045 EQS852045:ERC852045 FAO852045:FAY852045 FKK852045:FKU852045 FUG852045:FUQ852045 GEC852045:GEM852045 GNY852045:GOI852045 GXU852045:GYE852045 HHQ852045:HIA852045 HRM852045:HRW852045 IBI852045:IBS852045 ILE852045:ILO852045 IVA852045:IVK852045 JEW852045:JFG852045 JOS852045:JPC852045 JYO852045:JYY852045 KIK852045:KIU852045 KSG852045:KSQ852045 LCC852045:LCM852045 LLY852045:LMI852045 LVU852045:LWE852045 MFQ852045:MGA852045 MPM852045:MPW852045 MZI852045:MZS852045 NJE852045:NJO852045 NTA852045:NTK852045 OCW852045:ODG852045 OMS852045:ONC852045 OWO852045:OWY852045 PGK852045:PGU852045 PQG852045:PQQ852045 QAC852045:QAM852045 QJY852045:QKI852045 QTU852045:QUE852045 RDQ852045:REA852045 RNM852045:RNW852045 RXI852045:RXS852045 SHE852045:SHO852045 SRA852045:SRK852045 TAW852045:TBG852045 TKS852045:TLC852045 TUO852045:TUY852045 UEK852045:UEU852045 UOG852045:UOQ852045 UYC852045:UYM852045 VHY852045:VII852045 VRU852045:VSE852045 WBQ852045:WCA852045 WLM852045:WLW852045 WVI852045:WVS852045 A917581:K917581 IW917581:JG917581 SS917581:TC917581 ACO917581:ACY917581 AMK917581:AMU917581 AWG917581:AWQ917581 BGC917581:BGM917581 BPY917581:BQI917581 BZU917581:CAE917581 CJQ917581:CKA917581 CTM917581:CTW917581 DDI917581:DDS917581 DNE917581:DNO917581 DXA917581:DXK917581 EGW917581:EHG917581 EQS917581:ERC917581 FAO917581:FAY917581 FKK917581:FKU917581 FUG917581:FUQ917581 GEC917581:GEM917581 GNY917581:GOI917581 GXU917581:GYE917581 HHQ917581:HIA917581 HRM917581:HRW917581 IBI917581:IBS917581 ILE917581:ILO917581 IVA917581:IVK917581 JEW917581:JFG917581 JOS917581:JPC917581 JYO917581:JYY917581 KIK917581:KIU917581 KSG917581:KSQ917581 LCC917581:LCM917581 LLY917581:LMI917581 LVU917581:LWE917581 MFQ917581:MGA917581 MPM917581:MPW917581 MZI917581:MZS917581 NJE917581:NJO917581 NTA917581:NTK917581 OCW917581:ODG917581 OMS917581:ONC917581 OWO917581:OWY917581 PGK917581:PGU917581 PQG917581:PQQ917581 QAC917581:QAM917581 QJY917581:QKI917581 QTU917581:QUE917581 RDQ917581:REA917581 RNM917581:RNW917581 RXI917581:RXS917581 SHE917581:SHO917581 SRA917581:SRK917581 TAW917581:TBG917581 TKS917581:TLC917581 TUO917581:TUY917581 UEK917581:UEU917581 UOG917581:UOQ917581 UYC917581:UYM917581 VHY917581:VII917581 VRU917581:VSE917581 WBQ917581:WCA917581 WLM917581:WLW917581 WVI917581:WVS917581 A983117:K983117 IW983117:JG983117 SS983117:TC983117 ACO983117:ACY983117 AMK983117:AMU983117 AWG983117:AWQ983117 BGC983117:BGM983117 BPY983117:BQI983117 BZU983117:CAE983117 CJQ983117:CKA983117 CTM983117:CTW983117 DDI983117:DDS983117 DNE983117:DNO983117 DXA983117:DXK983117 EGW983117:EHG983117 EQS983117:ERC983117 FAO983117:FAY983117 FKK983117:FKU983117 FUG983117:FUQ983117 GEC983117:GEM983117 GNY983117:GOI983117 GXU983117:GYE983117 HHQ983117:HIA983117 HRM983117:HRW983117 IBI983117:IBS983117 ILE983117:ILO983117 IVA983117:IVK983117 JEW983117:JFG983117 JOS983117:JPC983117 JYO983117:JYY983117 KIK983117:KIU983117 KSG983117:KSQ983117 LCC983117:LCM983117 LLY983117:LMI983117 LVU983117:LWE983117 MFQ983117:MGA983117 MPM983117:MPW983117 MZI983117:MZS983117 NJE983117:NJO983117 NTA983117:NTK983117 OCW983117:ODG983117 OMS983117:ONC983117 OWO983117:OWY983117 PGK983117:PGU983117 PQG983117:PQQ983117 QAC983117:QAM983117 QJY983117:QKI983117 QTU983117:QUE983117 RDQ983117:REA983117 RNM983117:RNW983117 RXI983117:RXS983117 SHE983117:SHO983117 SRA983117:SRK983117 TAW983117:TBG983117 TKS983117:TLC983117 TUO983117:TUY983117 UEK983117:UEU983117 UOG983117:UOQ983117 UYC983117:UYM983117 VHY983117:VII983117 VRU983117:VSE983117 WBQ983117:WCA983117 WLM983117:WLW983117 WVI983117:WVS983117 D78:F78 IZ78:JB78 SV78:SX78 ACR78:ACT78 AMN78:AMP78 AWJ78:AWL78 BGF78:BGH78 BQB78:BQD78 BZX78:BZZ78 CJT78:CJV78 CTP78:CTR78 DDL78:DDN78 DNH78:DNJ78 DXD78:DXF78 EGZ78:EHB78 EQV78:EQX78 FAR78:FAT78 FKN78:FKP78 FUJ78:FUL78 GEF78:GEH78 GOB78:GOD78 GXX78:GXZ78 HHT78:HHV78 HRP78:HRR78 IBL78:IBN78 ILH78:ILJ78 IVD78:IVF78 JEZ78:JFB78 JOV78:JOX78 JYR78:JYT78 KIN78:KIP78 KSJ78:KSL78 LCF78:LCH78 LMB78:LMD78 LVX78:LVZ78 MFT78:MFV78 MPP78:MPR78 MZL78:MZN78 NJH78:NJJ78 NTD78:NTF78 OCZ78:ODB78 OMV78:OMX78 OWR78:OWT78 PGN78:PGP78 PQJ78:PQL78 QAF78:QAH78 QKB78:QKD78 QTX78:QTZ78 RDT78:RDV78 RNP78:RNR78 RXL78:RXN78 SHH78:SHJ78 SRD78:SRF78 TAZ78:TBB78 TKV78:TKX78 TUR78:TUT78 UEN78:UEP78 UOJ78:UOL78 UYF78:UYH78 VIB78:VID78 VRX78:VRZ78 WBT78:WBV78 WLP78:WLR78 WVL78:WVN78 D65614:F65614 IZ65614:JB65614 SV65614:SX65614 ACR65614:ACT65614 AMN65614:AMP65614 AWJ65614:AWL65614 BGF65614:BGH65614 BQB65614:BQD65614 BZX65614:BZZ65614 CJT65614:CJV65614 CTP65614:CTR65614 DDL65614:DDN65614 DNH65614:DNJ65614 DXD65614:DXF65614 EGZ65614:EHB65614 EQV65614:EQX65614 FAR65614:FAT65614 FKN65614:FKP65614 FUJ65614:FUL65614 GEF65614:GEH65614 GOB65614:GOD65614 GXX65614:GXZ65614 HHT65614:HHV65614 HRP65614:HRR65614 IBL65614:IBN65614 ILH65614:ILJ65614 IVD65614:IVF65614 JEZ65614:JFB65614 JOV65614:JOX65614 JYR65614:JYT65614 KIN65614:KIP65614 KSJ65614:KSL65614 LCF65614:LCH65614 LMB65614:LMD65614 LVX65614:LVZ65614 MFT65614:MFV65614 MPP65614:MPR65614 MZL65614:MZN65614 NJH65614:NJJ65614 NTD65614:NTF65614 OCZ65614:ODB65614 OMV65614:OMX65614 OWR65614:OWT65614 PGN65614:PGP65614 PQJ65614:PQL65614 QAF65614:QAH65614 QKB65614:QKD65614 QTX65614:QTZ65614 RDT65614:RDV65614 RNP65614:RNR65614 RXL65614:RXN65614 SHH65614:SHJ65614 SRD65614:SRF65614 TAZ65614:TBB65614 TKV65614:TKX65614 TUR65614:TUT65614 UEN65614:UEP65614 UOJ65614:UOL65614 UYF65614:UYH65614 VIB65614:VID65614 VRX65614:VRZ65614 WBT65614:WBV65614 WLP65614:WLR65614 WVL65614:WVN65614 D131150:F131150 IZ131150:JB131150 SV131150:SX131150 ACR131150:ACT131150 AMN131150:AMP131150 AWJ131150:AWL131150 BGF131150:BGH131150 BQB131150:BQD131150 BZX131150:BZZ131150 CJT131150:CJV131150 CTP131150:CTR131150 DDL131150:DDN131150 DNH131150:DNJ131150 DXD131150:DXF131150 EGZ131150:EHB131150 EQV131150:EQX131150 FAR131150:FAT131150 FKN131150:FKP131150 FUJ131150:FUL131150 GEF131150:GEH131150 GOB131150:GOD131150 GXX131150:GXZ131150 HHT131150:HHV131150 HRP131150:HRR131150 IBL131150:IBN131150 ILH131150:ILJ131150 IVD131150:IVF131150 JEZ131150:JFB131150 JOV131150:JOX131150 JYR131150:JYT131150 KIN131150:KIP131150 KSJ131150:KSL131150 LCF131150:LCH131150 LMB131150:LMD131150 LVX131150:LVZ131150 MFT131150:MFV131150 MPP131150:MPR131150 MZL131150:MZN131150 NJH131150:NJJ131150 NTD131150:NTF131150 OCZ131150:ODB131150 OMV131150:OMX131150 OWR131150:OWT131150 PGN131150:PGP131150 PQJ131150:PQL131150 QAF131150:QAH131150 QKB131150:QKD131150 QTX131150:QTZ131150 RDT131150:RDV131150 RNP131150:RNR131150 RXL131150:RXN131150 SHH131150:SHJ131150 SRD131150:SRF131150 TAZ131150:TBB131150 TKV131150:TKX131150 TUR131150:TUT131150 UEN131150:UEP131150 UOJ131150:UOL131150 UYF131150:UYH131150 VIB131150:VID131150 VRX131150:VRZ131150 WBT131150:WBV131150 WLP131150:WLR131150 WVL131150:WVN131150 D196686:F196686 IZ196686:JB196686 SV196686:SX196686 ACR196686:ACT196686 AMN196686:AMP196686 AWJ196686:AWL196686 BGF196686:BGH196686 BQB196686:BQD196686 BZX196686:BZZ196686 CJT196686:CJV196686 CTP196686:CTR196686 DDL196686:DDN196686 DNH196686:DNJ196686 DXD196686:DXF196686 EGZ196686:EHB196686 EQV196686:EQX196686 FAR196686:FAT196686 FKN196686:FKP196686 FUJ196686:FUL196686 GEF196686:GEH196686 GOB196686:GOD196686 GXX196686:GXZ196686 HHT196686:HHV196686 HRP196686:HRR196686 IBL196686:IBN196686 ILH196686:ILJ196686 IVD196686:IVF196686 JEZ196686:JFB196686 JOV196686:JOX196686 JYR196686:JYT196686 KIN196686:KIP196686 KSJ196686:KSL196686 LCF196686:LCH196686 LMB196686:LMD196686 LVX196686:LVZ196686 MFT196686:MFV196686 MPP196686:MPR196686 MZL196686:MZN196686 NJH196686:NJJ196686 NTD196686:NTF196686 OCZ196686:ODB196686 OMV196686:OMX196686 OWR196686:OWT196686 PGN196686:PGP196686 PQJ196686:PQL196686 QAF196686:QAH196686 QKB196686:QKD196686 QTX196686:QTZ196686 RDT196686:RDV196686 RNP196686:RNR196686 RXL196686:RXN196686 SHH196686:SHJ196686 SRD196686:SRF196686 TAZ196686:TBB196686 TKV196686:TKX196686 TUR196686:TUT196686 UEN196686:UEP196686 UOJ196686:UOL196686 UYF196686:UYH196686 VIB196686:VID196686 VRX196686:VRZ196686 WBT196686:WBV196686 WLP196686:WLR196686 WVL196686:WVN196686 D262222:F262222 IZ262222:JB262222 SV262222:SX262222 ACR262222:ACT262222 AMN262222:AMP262222 AWJ262222:AWL262222 BGF262222:BGH262222 BQB262222:BQD262222 BZX262222:BZZ262222 CJT262222:CJV262222 CTP262222:CTR262222 DDL262222:DDN262222 DNH262222:DNJ262222 DXD262222:DXF262222 EGZ262222:EHB262222 EQV262222:EQX262222 FAR262222:FAT262222 FKN262222:FKP262222 FUJ262222:FUL262222 GEF262222:GEH262222 GOB262222:GOD262222 GXX262222:GXZ262222 HHT262222:HHV262222 HRP262222:HRR262222 IBL262222:IBN262222 ILH262222:ILJ262222 IVD262222:IVF262222 JEZ262222:JFB262222 JOV262222:JOX262222 JYR262222:JYT262222 KIN262222:KIP262222 KSJ262222:KSL262222 LCF262222:LCH262222 LMB262222:LMD262222 LVX262222:LVZ262222 MFT262222:MFV262222 MPP262222:MPR262222 MZL262222:MZN262222 NJH262222:NJJ262222 NTD262222:NTF262222 OCZ262222:ODB262222 OMV262222:OMX262222 OWR262222:OWT262222 PGN262222:PGP262222 PQJ262222:PQL262222 QAF262222:QAH262222 QKB262222:QKD262222 QTX262222:QTZ262222 RDT262222:RDV262222 RNP262222:RNR262222 RXL262222:RXN262222 SHH262222:SHJ262222 SRD262222:SRF262222 TAZ262222:TBB262222 TKV262222:TKX262222 TUR262222:TUT262222 UEN262222:UEP262222 UOJ262222:UOL262222 UYF262222:UYH262222 VIB262222:VID262222 VRX262222:VRZ262222 WBT262222:WBV262222 WLP262222:WLR262222 WVL262222:WVN262222 D327758:F327758 IZ327758:JB327758 SV327758:SX327758 ACR327758:ACT327758 AMN327758:AMP327758 AWJ327758:AWL327758 BGF327758:BGH327758 BQB327758:BQD327758 BZX327758:BZZ327758 CJT327758:CJV327758 CTP327758:CTR327758 DDL327758:DDN327758 DNH327758:DNJ327758 DXD327758:DXF327758 EGZ327758:EHB327758 EQV327758:EQX327758 FAR327758:FAT327758 FKN327758:FKP327758 FUJ327758:FUL327758 GEF327758:GEH327758 GOB327758:GOD327758 GXX327758:GXZ327758 HHT327758:HHV327758 HRP327758:HRR327758 IBL327758:IBN327758 ILH327758:ILJ327758 IVD327758:IVF327758 JEZ327758:JFB327758 JOV327758:JOX327758 JYR327758:JYT327758 KIN327758:KIP327758 KSJ327758:KSL327758 LCF327758:LCH327758 LMB327758:LMD327758 LVX327758:LVZ327758 MFT327758:MFV327758 MPP327758:MPR327758 MZL327758:MZN327758 NJH327758:NJJ327758 NTD327758:NTF327758 OCZ327758:ODB327758 OMV327758:OMX327758 OWR327758:OWT327758 PGN327758:PGP327758 PQJ327758:PQL327758 QAF327758:QAH327758 QKB327758:QKD327758 QTX327758:QTZ327758 RDT327758:RDV327758 RNP327758:RNR327758 RXL327758:RXN327758 SHH327758:SHJ327758 SRD327758:SRF327758 TAZ327758:TBB327758 TKV327758:TKX327758 TUR327758:TUT327758 UEN327758:UEP327758 UOJ327758:UOL327758 UYF327758:UYH327758 VIB327758:VID327758 VRX327758:VRZ327758 WBT327758:WBV327758 WLP327758:WLR327758 WVL327758:WVN327758 D393294:F393294 IZ393294:JB393294 SV393294:SX393294 ACR393294:ACT393294 AMN393294:AMP393294 AWJ393294:AWL393294 BGF393294:BGH393294 BQB393294:BQD393294 BZX393294:BZZ393294 CJT393294:CJV393294 CTP393294:CTR393294 DDL393294:DDN393294 DNH393294:DNJ393294 DXD393294:DXF393294 EGZ393294:EHB393294 EQV393294:EQX393294 FAR393294:FAT393294 FKN393294:FKP393294 FUJ393294:FUL393294 GEF393294:GEH393294 GOB393294:GOD393294 GXX393294:GXZ393294 HHT393294:HHV393294 HRP393294:HRR393294 IBL393294:IBN393294 ILH393294:ILJ393294 IVD393294:IVF393294 JEZ393294:JFB393294 JOV393294:JOX393294 JYR393294:JYT393294 KIN393294:KIP393294 KSJ393294:KSL393294 LCF393294:LCH393294 LMB393294:LMD393294 LVX393294:LVZ393294 MFT393294:MFV393294 MPP393294:MPR393294 MZL393294:MZN393294 NJH393294:NJJ393294 NTD393294:NTF393294 OCZ393294:ODB393294 OMV393294:OMX393294 OWR393294:OWT393294 PGN393294:PGP393294 PQJ393294:PQL393294 QAF393294:QAH393294 QKB393294:QKD393294 QTX393294:QTZ393294 RDT393294:RDV393294 RNP393294:RNR393294 RXL393294:RXN393294 SHH393294:SHJ393294 SRD393294:SRF393294 TAZ393294:TBB393294 TKV393294:TKX393294 TUR393294:TUT393294 UEN393294:UEP393294 UOJ393294:UOL393294 UYF393294:UYH393294 VIB393294:VID393294 VRX393294:VRZ393294 WBT393294:WBV393294 WLP393294:WLR393294 WVL393294:WVN393294 D458830:F458830 IZ458830:JB458830 SV458830:SX458830 ACR458830:ACT458830 AMN458830:AMP458830 AWJ458830:AWL458830 BGF458830:BGH458830 BQB458830:BQD458830 BZX458830:BZZ458830 CJT458830:CJV458830 CTP458830:CTR458830 DDL458830:DDN458830 DNH458830:DNJ458830 DXD458830:DXF458830 EGZ458830:EHB458830 EQV458830:EQX458830 FAR458830:FAT458830 FKN458830:FKP458830 FUJ458830:FUL458830 GEF458830:GEH458830 GOB458830:GOD458830 GXX458830:GXZ458830 HHT458830:HHV458830 HRP458830:HRR458830 IBL458830:IBN458830 ILH458830:ILJ458830 IVD458830:IVF458830 JEZ458830:JFB458830 JOV458830:JOX458830 JYR458830:JYT458830 KIN458830:KIP458830 KSJ458830:KSL458830 LCF458830:LCH458830 LMB458830:LMD458830 LVX458830:LVZ458830 MFT458830:MFV458830 MPP458830:MPR458830 MZL458830:MZN458830 NJH458830:NJJ458830 NTD458830:NTF458830 OCZ458830:ODB458830 OMV458830:OMX458830 OWR458830:OWT458830 PGN458830:PGP458830 PQJ458830:PQL458830 QAF458830:QAH458830 QKB458830:QKD458830 QTX458830:QTZ458830 RDT458830:RDV458830 RNP458830:RNR458830 RXL458830:RXN458830 SHH458830:SHJ458830 SRD458830:SRF458830 TAZ458830:TBB458830 TKV458830:TKX458830 TUR458830:TUT458830 UEN458830:UEP458830 UOJ458830:UOL458830 UYF458830:UYH458830 VIB458830:VID458830 VRX458830:VRZ458830 WBT458830:WBV458830 WLP458830:WLR458830 WVL458830:WVN458830 D524366:F524366 IZ524366:JB524366 SV524366:SX524366 ACR524366:ACT524366 AMN524366:AMP524366 AWJ524366:AWL524366 BGF524366:BGH524366 BQB524366:BQD524366 BZX524366:BZZ524366 CJT524366:CJV524366 CTP524366:CTR524366 DDL524366:DDN524366 DNH524366:DNJ524366 DXD524366:DXF524366 EGZ524366:EHB524366 EQV524366:EQX524366 FAR524366:FAT524366 FKN524366:FKP524366 FUJ524366:FUL524366 GEF524366:GEH524366 GOB524366:GOD524366 GXX524366:GXZ524366 HHT524366:HHV524366 HRP524366:HRR524366 IBL524366:IBN524366 ILH524366:ILJ524366 IVD524366:IVF524366 JEZ524366:JFB524366 JOV524366:JOX524366 JYR524366:JYT524366 KIN524366:KIP524366 KSJ524366:KSL524366 LCF524366:LCH524366 LMB524366:LMD524366 LVX524366:LVZ524366 MFT524366:MFV524366 MPP524366:MPR524366 MZL524366:MZN524366 NJH524366:NJJ524366 NTD524366:NTF524366 OCZ524366:ODB524366 OMV524366:OMX524366 OWR524366:OWT524366 PGN524366:PGP524366 PQJ524366:PQL524366 QAF524366:QAH524366 QKB524366:QKD524366 QTX524366:QTZ524366 RDT524366:RDV524366 RNP524366:RNR524366 RXL524366:RXN524366 SHH524366:SHJ524366 SRD524366:SRF524366 TAZ524366:TBB524366 TKV524366:TKX524366 TUR524366:TUT524366 UEN524366:UEP524366 UOJ524366:UOL524366 UYF524366:UYH524366 VIB524366:VID524366 VRX524366:VRZ524366 WBT524366:WBV524366 WLP524366:WLR524366 WVL524366:WVN524366 D589902:F589902 IZ589902:JB589902 SV589902:SX589902 ACR589902:ACT589902 AMN589902:AMP589902 AWJ589902:AWL589902 BGF589902:BGH589902 BQB589902:BQD589902 BZX589902:BZZ589902 CJT589902:CJV589902 CTP589902:CTR589902 DDL589902:DDN589902 DNH589902:DNJ589902 DXD589902:DXF589902 EGZ589902:EHB589902 EQV589902:EQX589902 FAR589902:FAT589902 FKN589902:FKP589902 FUJ589902:FUL589902 GEF589902:GEH589902 GOB589902:GOD589902 GXX589902:GXZ589902 HHT589902:HHV589902 HRP589902:HRR589902 IBL589902:IBN589902 ILH589902:ILJ589902 IVD589902:IVF589902 JEZ589902:JFB589902 JOV589902:JOX589902 JYR589902:JYT589902 KIN589902:KIP589902 KSJ589902:KSL589902 LCF589902:LCH589902 LMB589902:LMD589902 LVX589902:LVZ589902 MFT589902:MFV589902 MPP589902:MPR589902 MZL589902:MZN589902 NJH589902:NJJ589902 NTD589902:NTF589902 OCZ589902:ODB589902 OMV589902:OMX589902 OWR589902:OWT589902 PGN589902:PGP589902 PQJ589902:PQL589902 QAF589902:QAH589902 QKB589902:QKD589902 QTX589902:QTZ589902 RDT589902:RDV589902 RNP589902:RNR589902 RXL589902:RXN589902 SHH589902:SHJ589902 SRD589902:SRF589902 TAZ589902:TBB589902 TKV589902:TKX589902 TUR589902:TUT589902 UEN589902:UEP589902 UOJ589902:UOL589902 UYF589902:UYH589902 VIB589902:VID589902 VRX589902:VRZ589902 WBT589902:WBV589902 WLP589902:WLR589902 WVL589902:WVN589902 D655438:F655438 IZ655438:JB655438 SV655438:SX655438 ACR655438:ACT655438 AMN655438:AMP655438 AWJ655438:AWL655438 BGF655438:BGH655438 BQB655438:BQD655438 BZX655438:BZZ655438 CJT655438:CJV655438 CTP655438:CTR655438 DDL655438:DDN655438 DNH655438:DNJ655438 DXD655438:DXF655438 EGZ655438:EHB655438 EQV655438:EQX655438 FAR655438:FAT655438 FKN655438:FKP655438 FUJ655438:FUL655438 GEF655438:GEH655438 GOB655438:GOD655438 GXX655438:GXZ655438 HHT655438:HHV655438 HRP655438:HRR655438 IBL655438:IBN655438 ILH655438:ILJ655438 IVD655438:IVF655438 JEZ655438:JFB655438 JOV655438:JOX655438 JYR655438:JYT655438 KIN655438:KIP655438 KSJ655438:KSL655438 LCF655438:LCH655438 LMB655438:LMD655438 LVX655438:LVZ655438 MFT655438:MFV655438 MPP655438:MPR655438 MZL655438:MZN655438 NJH655438:NJJ655438 NTD655438:NTF655438 OCZ655438:ODB655438 OMV655438:OMX655438 OWR655438:OWT655438 PGN655438:PGP655438 PQJ655438:PQL655438 QAF655438:QAH655438 QKB655438:QKD655438 QTX655438:QTZ655438 RDT655438:RDV655438 RNP655438:RNR655438 RXL655438:RXN655438 SHH655438:SHJ655438 SRD655438:SRF655438 TAZ655438:TBB655438 TKV655438:TKX655438 TUR655438:TUT655438 UEN655438:UEP655438 UOJ655438:UOL655438 UYF655438:UYH655438 VIB655438:VID655438 VRX655438:VRZ655438 WBT655438:WBV655438 WLP655438:WLR655438 WVL655438:WVN655438 D720974:F720974 IZ720974:JB720974 SV720974:SX720974 ACR720974:ACT720974 AMN720974:AMP720974 AWJ720974:AWL720974 BGF720974:BGH720974 BQB720974:BQD720974 BZX720974:BZZ720974 CJT720974:CJV720974 CTP720974:CTR720974 DDL720974:DDN720974 DNH720974:DNJ720974 DXD720974:DXF720974 EGZ720974:EHB720974 EQV720974:EQX720974 FAR720974:FAT720974 FKN720974:FKP720974 FUJ720974:FUL720974 GEF720974:GEH720974 GOB720974:GOD720974 GXX720974:GXZ720974 HHT720974:HHV720974 HRP720974:HRR720974 IBL720974:IBN720974 ILH720974:ILJ720974 IVD720974:IVF720974 JEZ720974:JFB720974 JOV720974:JOX720974 JYR720974:JYT720974 KIN720974:KIP720974 KSJ720974:KSL720974 LCF720974:LCH720974 LMB720974:LMD720974 LVX720974:LVZ720974 MFT720974:MFV720974 MPP720974:MPR720974 MZL720974:MZN720974 NJH720974:NJJ720974 NTD720974:NTF720974 OCZ720974:ODB720974 OMV720974:OMX720974 OWR720974:OWT720974 PGN720974:PGP720974 PQJ720974:PQL720974 QAF720974:QAH720974 QKB720974:QKD720974 QTX720974:QTZ720974 RDT720974:RDV720974 RNP720974:RNR720974 RXL720974:RXN720974 SHH720974:SHJ720974 SRD720974:SRF720974 TAZ720974:TBB720974 TKV720974:TKX720974 TUR720974:TUT720974 UEN720974:UEP720974 UOJ720974:UOL720974 UYF720974:UYH720974 VIB720974:VID720974 VRX720974:VRZ720974 WBT720974:WBV720974 WLP720974:WLR720974 WVL720974:WVN720974 D786510:F786510 IZ786510:JB786510 SV786510:SX786510 ACR786510:ACT786510 AMN786510:AMP786510 AWJ786510:AWL786510 BGF786510:BGH786510 BQB786510:BQD786510 BZX786510:BZZ786510 CJT786510:CJV786510 CTP786510:CTR786510 DDL786510:DDN786510 DNH786510:DNJ786510 DXD786510:DXF786510 EGZ786510:EHB786510 EQV786510:EQX786510 FAR786510:FAT786510 FKN786510:FKP786510 FUJ786510:FUL786510 GEF786510:GEH786510 GOB786510:GOD786510 GXX786510:GXZ786510 HHT786510:HHV786510 HRP786510:HRR786510 IBL786510:IBN786510 ILH786510:ILJ786510 IVD786510:IVF786510 JEZ786510:JFB786510 JOV786510:JOX786510 JYR786510:JYT786510 KIN786510:KIP786510 KSJ786510:KSL786510 LCF786510:LCH786510 LMB786510:LMD786510 LVX786510:LVZ786510 MFT786510:MFV786510 MPP786510:MPR786510 MZL786510:MZN786510 NJH786510:NJJ786510 NTD786510:NTF786510 OCZ786510:ODB786510 OMV786510:OMX786510 OWR786510:OWT786510 PGN786510:PGP786510 PQJ786510:PQL786510 QAF786510:QAH786510 QKB786510:QKD786510 QTX786510:QTZ786510 RDT786510:RDV786510 RNP786510:RNR786510 RXL786510:RXN786510 SHH786510:SHJ786510 SRD786510:SRF786510 TAZ786510:TBB786510 TKV786510:TKX786510 TUR786510:TUT786510 UEN786510:UEP786510 UOJ786510:UOL786510 UYF786510:UYH786510 VIB786510:VID786510 VRX786510:VRZ786510 WBT786510:WBV786510 WLP786510:WLR786510 WVL786510:WVN786510 D852046:F852046 IZ852046:JB852046 SV852046:SX852046 ACR852046:ACT852046 AMN852046:AMP852046 AWJ852046:AWL852046 BGF852046:BGH852046 BQB852046:BQD852046 BZX852046:BZZ852046 CJT852046:CJV852046 CTP852046:CTR852046 DDL852046:DDN852046 DNH852046:DNJ852046 DXD852046:DXF852046 EGZ852046:EHB852046 EQV852046:EQX852046 FAR852046:FAT852046 FKN852046:FKP852046 FUJ852046:FUL852046 GEF852046:GEH852046 GOB852046:GOD852046 GXX852046:GXZ852046 HHT852046:HHV852046 HRP852046:HRR852046 IBL852046:IBN852046 ILH852046:ILJ852046 IVD852046:IVF852046 JEZ852046:JFB852046 JOV852046:JOX852046 JYR852046:JYT852046 KIN852046:KIP852046 KSJ852046:KSL852046 LCF852046:LCH852046 LMB852046:LMD852046 LVX852046:LVZ852046 MFT852046:MFV852046 MPP852046:MPR852046 MZL852046:MZN852046 NJH852046:NJJ852046 NTD852046:NTF852046 OCZ852046:ODB852046 OMV852046:OMX852046 OWR852046:OWT852046 PGN852046:PGP852046 PQJ852046:PQL852046 QAF852046:QAH852046 QKB852046:QKD852046 QTX852046:QTZ852046 RDT852046:RDV852046 RNP852046:RNR852046 RXL852046:RXN852046 SHH852046:SHJ852046 SRD852046:SRF852046 TAZ852046:TBB852046 TKV852046:TKX852046 TUR852046:TUT852046 UEN852046:UEP852046 UOJ852046:UOL852046 UYF852046:UYH852046 VIB852046:VID852046 VRX852046:VRZ852046 WBT852046:WBV852046 WLP852046:WLR852046 WVL852046:WVN852046 D917582:F917582 IZ917582:JB917582 SV917582:SX917582 ACR917582:ACT917582 AMN917582:AMP917582 AWJ917582:AWL917582 BGF917582:BGH917582 BQB917582:BQD917582 BZX917582:BZZ917582 CJT917582:CJV917582 CTP917582:CTR917582 DDL917582:DDN917582 DNH917582:DNJ917582 DXD917582:DXF917582 EGZ917582:EHB917582 EQV917582:EQX917582 FAR917582:FAT917582 FKN917582:FKP917582 FUJ917582:FUL917582 GEF917582:GEH917582 GOB917582:GOD917582 GXX917582:GXZ917582 HHT917582:HHV917582 HRP917582:HRR917582 IBL917582:IBN917582 ILH917582:ILJ917582 IVD917582:IVF917582 JEZ917582:JFB917582 JOV917582:JOX917582 JYR917582:JYT917582 KIN917582:KIP917582 KSJ917582:KSL917582 LCF917582:LCH917582 LMB917582:LMD917582 LVX917582:LVZ917582 MFT917582:MFV917582 MPP917582:MPR917582 MZL917582:MZN917582 NJH917582:NJJ917582 NTD917582:NTF917582 OCZ917582:ODB917582 OMV917582:OMX917582 OWR917582:OWT917582 PGN917582:PGP917582 PQJ917582:PQL917582 QAF917582:QAH917582 QKB917582:QKD917582 QTX917582:QTZ917582 RDT917582:RDV917582 RNP917582:RNR917582 RXL917582:RXN917582 SHH917582:SHJ917582 SRD917582:SRF917582 TAZ917582:TBB917582 TKV917582:TKX917582 TUR917582:TUT917582 UEN917582:UEP917582 UOJ917582:UOL917582 UYF917582:UYH917582 VIB917582:VID917582 VRX917582:VRZ917582 WBT917582:WBV917582 WLP917582:WLR917582 WVL917582:WVN917582 D983118:F983118 IZ983118:JB983118 SV983118:SX983118 ACR983118:ACT983118 AMN983118:AMP983118 AWJ983118:AWL983118 BGF983118:BGH983118 BQB983118:BQD983118 BZX983118:BZZ983118 CJT983118:CJV983118 CTP983118:CTR983118 DDL983118:DDN983118 DNH983118:DNJ983118 DXD983118:DXF983118 EGZ983118:EHB983118 EQV983118:EQX983118 FAR983118:FAT983118 FKN983118:FKP983118 FUJ983118:FUL983118 GEF983118:GEH983118 GOB983118:GOD983118 GXX983118:GXZ983118 HHT983118:HHV983118 HRP983118:HRR983118 IBL983118:IBN983118 ILH983118:ILJ983118 IVD983118:IVF983118 JEZ983118:JFB983118 JOV983118:JOX983118 JYR983118:JYT983118 KIN983118:KIP983118 KSJ983118:KSL983118 LCF983118:LCH983118 LMB983118:LMD983118 LVX983118:LVZ983118 MFT983118:MFV983118 MPP983118:MPR983118 MZL983118:MZN983118 NJH983118:NJJ983118 NTD983118:NTF983118 OCZ983118:ODB983118 OMV983118:OMX983118 OWR983118:OWT983118 PGN983118:PGP983118 PQJ983118:PQL983118 QAF983118:QAH983118 QKB983118:QKD983118 QTX983118:QTZ983118 RDT983118:RDV983118 RNP983118:RNR983118 RXL983118:RXN983118 SHH983118:SHJ983118 SRD983118:SRF983118 TAZ983118:TBB983118 TKV983118:TKX983118 TUR983118:TUT983118 UEN983118:UEP983118 UOJ983118:UOL983118 UYF983118:UYH983118 VIB983118:VID983118 VRX983118:VRZ983118 WBT983118:WBV983118 WLP983118:WLR983118 WVL983118:WVN983118 A78:C79 IW78:IY79 SS78:SU79 ACO78:ACQ79 AMK78:AMM79 AWG78:AWI79 BGC78:BGE79 BPY78:BQA79 BZU78:BZW79 CJQ78:CJS79 CTM78:CTO79 DDI78:DDK79 DNE78:DNG79 DXA78:DXC79 EGW78:EGY79 EQS78:EQU79 FAO78:FAQ79 FKK78:FKM79 FUG78:FUI79 GEC78:GEE79 GNY78:GOA79 GXU78:GXW79 HHQ78:HHS79 HRM78:HRO79 IBI78:IBK79 ILE78:ILG79 IVA78:IVC79 JEW78:JEY79 JOS78:JOU79 JYO78:JYQ79 KIK78:KIM79 KSG78:KSI79 LCC78:LCE79 LLY78:LMA79 LVU78:LVW79 MFQ78:MFS79 MPM78:MPO79 MZI78:MZK79 NJE78:NJG79 NTA78:NTC79 OCW78:OCY79 OMS78:OMU79 OWO78:OWQ79 PGK78:PGM79 PQG78:PQI79 QAC78:QAE79 QJY78:QKA79 QTU78:QTW79 RDQ78:RDS79 RNM78:RNO79 RXI78:RXK79 SHE78:SHG79 SRA78:SRC79 TAW78:TAY79 TKS78:TKU79 TUO78:TUQ79 UEK78:UEM79 UOG78:UOI79 UYC78:UYE79 VHY78:VIA79 VRU78:VRW79 WBQ78:WBS79 WLM78:WLO79 WVI78:WVK79 A65614:C65615 IW65614:IY65615 SS65614:SU65615 ACO65614:ACQ65615 AMK65614:AMM65615 AWG65614:AWI65615 BGC65614:BGE65615 BPY65614:BQA65615 BZU65614:BZW65615 CJQ65614:CJS65615 CTM65614:CTO65615 DDI65614:DDK65615 DNE65614:DNG65615 DXA65614:DXC65615 EGW65614:EGY65615 EQS65614:EQU65615 FAO65614:FAQ65615 FKK65614:FKM65615 FUG65614:FUI65615 GEC65614:GEE65615 GNY65614:GOA65615 GXU65614:GXW65615 HHQ65614:HHS65615 HRM65614:HRO65615 IBI65614:IBK65615 ILE65614:ILG65615 IVA65614:IVC65615 JEW65614:JEY65615 JOS65614:JOU65615 JYO65614:JYQ65615 KIK65614:KIM65615 KSG65614:KSI65615 LCC65614:LCE65615 LLY65614:LMA65615 LVU65614:LVW65615 MFQ65614:MFS65615 MPM65614:MPO65615 MZI65614:MZK65615 NJE65614:NJG65615 NTA65614:NTC65615 OCW65614:OCY65615 OMS65614:OMU65615 OWO65614:OWQ65615 PGK65614:PGM65615 PQG65614:PQI65615 QAC65614:QAE65615 QJY65614:QKA65615 QTU65614:QTW65615 RDQ65614:RDS65615 RNM65614:RNO65615 RXI65614:RXK65615 SHE65614:SHG65615 SRA65614:SRC65615 TAW65614:TAY65615 TKS65614:TKU65615 TUO65614:TUQ65615 UEK65614:UEM65615 UOG65614:UOI65615 UYC65614:UYE65615 VHY65614:VIA65615 VRU65614:VRW65615 WBQ65614:WBS65615 WLM65614:WLO65615 WVI65614:WVK65615 A131150:C131151 IW131150:IY131151 SS131150:SU131151 ACO131150:ACQ131151 AMK131150:AMM131151 AWG131150:AWI131151 BGC131150:BGE131151 BPY131150:BQA131151 BZU131150:BZW131151 CJQ131150:CJS131151 CTM131150:CTO131151 DDI131150:DDK131151 DNE131150:DNG131151 DXA131150:DXC131151 EGW131150:EGY131151 EQS131150:EQU131151 FAO131150:FAQ131151 FKK131150:FKM131151 FUG131150:FUI131151 GEC131150:GEE131151 GNY131150:GOA131151 GXU131150:GXW131151 HHQ131150:HHS131151 HRM131150:HRO131151 IBI131150:IBK131151 ILE131150:ILG131151 IVA131150:IVC131151 JEW131150:JEY131151 JOS131150:JOU131151 JYO131150:JYQ131151 KIK131150:KIM131151 KSG131150:KSI131151 LCC131150:LCE131151 LLY131150:LMA131151 LVU131150:LVW131151 MFQ131150:MFS131151 MPM131150:MPO131151 MZI131150:MZK131151 NJE131150:NJG131151 NTA131150:NTC131151 OCW131150:OCY131151 OMS131150:OMU131151 OWO131150:OWQ131151 PGK131150:PGM131151 PQG131150:PQI131151 QAC131150:QAE131151 QJY131150:QKA131151 QTU131150:QTW131151 RDQ131150:RDS131151 RNM131150:RNO131151 RXI131150:RXK131151 SHE131150:SHG131151 SRA131150:SRC131151 TAW131150:TAY131151 TKS131150:TKU131151 TUO131150:TUQ131151 UEK131150:UEM131151 UOG131150:UOI131151 UYC131150:UYE131151 VHY131150:VIA131151 VRU131150:VRW131151 WBQ131150:WBS131151 WLM131150:WLO131151 WVI131150:WVK131151 A196686:C196687 IW196686:IY196687 SS196686:SU196687 ACO196686:ACQ196687 AMK196686:AMM196687 AWG196686:AWI196687 BGC196686:BGE196687 BPY196686:BQA196687 BZU196686:BZW196687 CJQ196686:CJS196687 CTM196686:CTO196687 DDI196686:DDK196687 DNE196686:DNG196687 DXA196686:DXC196687 EGW196686:EGY196687 EQS196686:EQU196687 FAO196686:FAQ196687 FKK196686:FKM196687 FUG196686:FUI196687 GEC196686:GEE196687 GNY196686:GOA196687 GXU196686:GXW196687 HHQ196686:HHS196687 HRM196686:HRO196687 IBI196686:IBK196687 ILE196686:ILG196687 IVA196686:IVC196687 JEW196686:JEY196687 JOS196686:JOU196687 JYO196686:JYQ196687 KIK196686:KIM196687 KSG196686:KSI196687 LCC196686:LCE196687 LLY196686:LMA196687 LVU196686:LVW196687 MFQ196686:MFS196687 MPM196686:MPO196687 MZI196686:MZK196687 NJE196686:NJG196687 NTA196686:NTC196687 OCW196686:OCY196687 OMS196686:OMU196687 OWO196686:OWQ196687 PGK196686:PGM196687 PQG196686:PQI196687 QAC196686:QAE196687 QJY196686:QKA196687 QTU196686:QTW196687 RDQ196686:RDS196687 RNM196686:RNO196687 RXI196686:RXK196687 SHE196686:SHG196687 SRA196686:SRC196687 TAW196686:TAY196687 TKS196686:TKU196687 TUO196686:TUQ196687 UEK196686:UEM196687 UOG196686:UOI196687 UYC196686:UYE196687 VHY196686:VIA196687 VRU196686:VRW196687 WBQ196686:WBS196687 WLM196686:WLO196687 WVI196686:WVK196687 A262222:C262223 IW262222:IY262223 SS262222:SU262223 ACO262222:ACQ262223 AMK262222:AMM262223 AWG262222:AWI262223 BGC262222:BGE262223 BPY262222:BQA262223 BZU262222:BZW262223 CJQ262222:CJS262223 CTM262222:CTO262223 DDI262222:DDK262223 DNE262222:DNG262223 DXA262222:DXC262223 EGW262222:EGY262223 EQS262222:EQU262223 FAO262222:FAQ262223 FKK262222:FKM262223 FUG262222:FUI262223 GEC262222:GEE262223 GNY262222:GOA262223 GXU262222:GXW262223 HHQ262222:HHS262223 HRM262222:HRO262223 IBI262222:IBK262223 ILE262222:ILG262223 IVA262222:IVC262223 JEW262222:JEY262223 JOS262222:JOU262223 JYO262222:JYQ262223 KIK262222:KIM262223 KSG262222:KSI262223 LCC262222:LCE262223 LLY262222:LMA262223 LVU262222:LVW262223 MFQ262222:MFS262223 MPM262222:MPO262223 MZI262222:MZK262223 NJE262222:NJG262223 NTA262222:NTC262223 OCW262222:OCY262223 OMS262222:OMU262223 OWO262222:OWQ262223 PGK262222:PGM262223 PQG262222:PQI262223 QAC262222:QAE262223 QJY262222:QKA262223 QTU262222:QTW262223 RDQ262222:RDS262223 RNM262222:RNO262223 RXI262222:RXK262223 SHE262222:SHG262223 SRA262222:SRC262223 TAW262222:TAY262223 TKS262222:TKU262223 TUO262222:TUQ262223 UEK262222:UEM262223 UOG262222:UOI262223 UYC262222:UYE262223 VHY262222:VIA262223 VRU262222:VRW262223 WBQ262222:WBS262223 WLM262222:WLO262223 WVI262222:WVK262223 A327758:C327759 IW327758:IY327759 SS327758:SU327759 ACO327758:ACQ327759 AMK327758:AMM327759 AWG327758:AWI327759 BGC327758:BGE327759 BPY327758:BQA327759 BZU327758:BZW327759 CJQ327758:CJS327759 CTM327758:CTO327759 DDI327758:DDK327759 DNE327758:DNG327759 DXA327758:DXC327759 EGW327758:EGY327759 EQS327758:EQU327759 FAO327758:FAQ327759 FKK327758:FKM327759 FUG327758:FUI327759 GEC327758:GEE327759 GNY327758:GOA327759 GXU327758:GXW327759 HHQ327758:HHS327759 HRM327758:HRO327759 IBI327758:IBK327759 ILE327758:ILG327759 IVA327758:IVC327759 JEW327758:JEY327759 JOS327758:JOU327759 JYO327758:JYQ327759 KIK327758:KIM327759 KSG327758:KSI327759 LCC327758:LCE327759 LLY327758:LMA327759 LVU327758:LVW327759 MFQ327758:MFS327759 MPM327758:MPO327759 MZI327758:MZK327759 NJE327758:NJG327759 NTA327758:NTC327759 OCW327758:OCY327759 OMS327758:OMU327759 OWO327758:OWQ327759 PGK327758:PGM327759 PQG327758:PQI327759 QAC327758:QAE327759 QJY327758:QKA327759 QTU327758:QTW327759 RDQ327758:RDS327759 RNM327758:RNO327759 RXI327758:RXK327759 SHE327758:SHG327759 SRA327758:SRC327759 TAW327758:TAY327759 TKS327758:TKU327759 TUO327758:TUQ327759 UEK327758:UEM327759 UOG327758:UOI327759 UYC327758:UYE327759 VHY327758:VIA327759 VRU327758:VRW327759 WBQ327758:WBS327759 WLM327758:WLO327759 WVI327758:WVK327759 A393294:C393295 IW393294:IY393295 SS393294:SU393295 ACO393294:ACQ393295 AMK393294:AMM393295 AWG393294:AWI393295 BGC393294:BGE393295 BPY393294:BQA393295 BZU393294:BZW393295 CJQ393294:CJS393295 CTM393294:CTO393295 DDI393294:DDK393295 DNE393294:DNG393295 DXA393294:DXC393295 EGW393294:EGY393295 EQS393294:EQU393295 FAO393294:FAQ393295 FKK393294:FKM393295 FUG393294:FUI393295 GEC393294:GEE393295 GNY393294:GOA393295 GXU393294:GXW393295 HHQ393294:HHS393295 HRM393294:HRO393295 IBI393294:IBK393295 ILE393294:ILG393295 IVA393294:IVC393295 JEW393294:JEY393295 JOS393294:JOU393295 JYO393294:JYQ393295 KIK393294:KIM393295 KSG393294:KSI393295 LCC393294:LCE393295 LLY393294:LMA393295 LVU393294:LVW393295 MFQ393294:MFS393295 MPM393294:MPO393295 MZI393294:MZK393295 NJE393294:NJG393295 NTA393294:NTC393295 OCW393294:OCY393295 OMS393294:OMU393295 OWO393294:OWQ393295 PGK393294:PGM393295 PQG393294:PQI393295 QAC393294:QAE393295 QJY393294:QKA393295 QTU393294:QTW393295 RDQ393294:RDS393295 RNM393294:RNO393295 RXI393294:RXK393295 SHE393294:SHG393295 SRA393294:SRC393295 TAW393294:TAY393295 TKS393294:TKU393295 TUO393294:TUQ393295 UEK393294:UEM393295 UOG393294:UOI393295 UYC393294:UYE393295 VHY393294:VIA393295 VRU393294:VRW393295 WBQ393294:WBS393295 WLM393294:WLO393295 WVI393294:WVK393295 A458830:C458831 IW458830:IY458831 SS458830:SU458831 ACO458830:ACQ458831 AMK458830:AMM458831 AWG458830:AWI458831 BGC458830:BGE458831 BPY458830:BQA458831 BZU458830:BZW458831 CJQ458830:CJS458831 CTM458830:CTO458831 DDI458830:DDK458831 DNE458830:DNG458831 DXA458830:DXC458831 EGW458830:EGY458831 EQS458830:EQU458831 FAO458830:FAQ458831 FKK458830:FKM458831 FUG458830:FUI458831 GEC458830:GEE458831 GNY458830:GOA458831 GXU458830:GXW458831 HHQ458830:HHS458831 HRM458830:HRO458831 IBI458830:IBK458831 ILE458830:ILG458831 IVA458830:IVC458831 JEW458830:JEY458831 JOS458830:JOU458831 JYO458830:JYQ458831 KIK458830:KIM458831 KSG458830:KSI458831 LCC458830:LCE458831 LLY458830:LMA458831 LVU458830:LVW458831 MFQ458830:MFS458831 MPM458830:MPO458831 MZI458830:MZK458831 NJE458830:NJG458831 NTA458830:NTC458831 OCW458830:OCY458831 OMS458830:OMU458831 OWO458830:OWQ458831 PGK458830:PGM458831 PQG458830:PQI458831 QAC458830:QAE458831 QJY458830:QKA458831 QTU458830:QTW458831 RDQ458830:RDS458831 RNM458830:RNO458831 RXI458830:RXK458831 SHE458830:SHG458831 SRA458830:SRC458831 TAW458830:TAY458831 TKS458830:TKU458831 TUO458830:TUQ458831 UEK458830:UEM458831 UOG458830:UOI458831 UYC458830:UYE458831 VHY458830:VIA458831 VRU458830:VRW458831 WBQ458830:WBS458831 WLM458830:WLO458831 WVI458830:WVK458831 A524366:C524367 IW524366:IY524367 SS524366:SU524367 ACO524366:ACQ524367 AMK524366:AMM524367 AWG524366:AWI524367 BGC524366:BGE524367 BPY524366:BQA524367 BZU524366:BZW524367 CJQ524366:CJS524367 CTM524366:CTO524367 DDI524366:DDK524367 DNE524366:DNG524367 DXA524366:DXC524367 EGW524366:EGY524367 EQS524366:EQU524367 FAO524366:FAQ524367 FKK524366:FKM524367 FUG524366:FUI524367 GEC524366:GEE524367 GNY524366:GOA524367 GXU524366:GXW524367 HHQ524366:HHS524367 HRM524366:HRO524367 IBI524366:IBK524367 ILE524366:ILG524367 IVA524366:IVC524367 JEW524366:JEY524367 JOS524366:JOU524367 JYO524366:JYQ524367 KIK524366:KIM524367 KSG524366:KSI524367 LCC524366:LCE524367 LLY524366:LMA524367 LVU524366:LVW524367 MFQ524366:MFS524367 MPM524366:MPO524367 MZI524366:MZK524367 NJE524366:NJG524367 NTA524366:NTC524367 OCW524366:OCY524367 OMS524366:OMU524367 OWO524366:OWQ524367 PGK524366:PGM524367 PQG524366:PQI524367 QAC524366:QAE524367 QJY524366:QKA524367 QTU524366:QTW524367 RDQ524366:RDS524367 RNM524366:RNO524367 RXI524366:RXK524367 SHE524366:SHG524367 SRA524366:SRC524367 TAW524366:TAY524367 TKS524366:TKU524367 TUO524366:TUQ524367 UEK524366:UEM524367 UOG524366:UOI524367 UYC524366:UYE524367 VHY524366:VIA524367 VRU524366:VRW524367 WBQ524366:WBS524367 WLM524366:WLO524367 WVI524366:WVK524367 A589902:C589903 IW589902:IY589903 SS589902:SU589903 ACO589902:ACQ589903 AMK589902:AMM589903 AWG589902:AWI589903 BGC589902:BGE589903 BPY589902:BQA589903 BZU589902:BZW589903 CJQ589902:CJS589903 CTM589902:CTO589903 DDI589902:DDK589903 DNE589902:DNG589903 DXA589902:DXC589903 EGW589902:EGY589903 EQS589902:EQU589903 FAO589902:FAQ589903 FKK589902:FKM589903 FUG589902:FUI589903 GEC589902:GEE589903 GNY589902:GOA589903 GXU589902:GXW589903 HHQ589902:HHS589903 HRM589902:HRO589903 IBI589902:IBK589903 ILE589902:ILG589903 IVA589902:IVC589903 JEW589902:JEY589903 JOS589902:JOU589903 JYO589902:JYQ589903 KIK589902:KIM589903 KSG589902:KSI589903 LCC589902:LCE589903 LLY589902:LMA589903 LVU589902:LVW589903 MFQ589902:MFS589903 MPM589902:MPO589903 MZI589902:MZK589903 NJE589902:NJG589903 NTA589902:NTC589903 OCW589902:OCY589903 OMS589902:OMU589903 OWO589902:OWQ589903 PGK589902:PGM589903 PQG589902:PQI589903 QAC589902:QAE589903 QJY589902:QKA589903 QTU589902:QTW589903 RDQ589902:RDS589903 RNM589902:RNO589903 RXI589902:RXK589903 SHE589902:SHG589903 SRA589902:SRC589903 TAW589902:TAY589903 TKS589902:TKU589903 TUO589902:TUQ589903 UEK589902:UEM589903 UOG589902:UOI589903 UYC589902:UYE589903 VHY589902:VIA589903 VRU589902:VRW589903 WBQ589902:WBS589903 WLM589902:WLO589903 WVI589902:WVK589903 A655438:C655439 IW655438:IY655439 SS655438:SU655439 ACO655438:ACQ655439 AMK655438:AMM655439 AWG655438:AWI655439 BGC655438:BGE655439 BPY655438:BQA655439 BZU655438:BZW655439 CJQ655438:CJS655439 CTM655438:CTO655439 DDI655438:DDK655439 DNE655438:DNG655439 DXA655438:DXC655439 EGW655438:EGY655439 EQS655438:EQU655439 FAO655438:FAQ655439 FKK655438:FKM655439 FUG655438:FUI655439 GEC655438:GEE655439 GNY655438:GOA655439 GXU655438:GXW655439 HHQ655438:HHS655439 HRM655438:HRO655439 IBI655438:IBK655439 ILE655438:ILG655439 IVA655438:IVC655439 JEW655438:JEY655439 JOS655438:JOU655439 JYO655438:JYQ655439 KIK655438:KIM655439 KSG655438:KSI655439 LCC655438:LCE655439 LLY655438:LMA655439 LVU655438:LVW655439 MFQ655438:MFS655439 MPM655438:MPO655439 MZI655438:MZK655439 NJE655438:NJG655439 NTA655438:NTC655439 OCW655438:OCY655439 OMS655438:OMU655439 OWO655438:OWQ655439 PGK655438:PGM655439 PQG655438:PQI655439 QAC655438:QAE655439 QJY655438:QKA655439 QTU655438:QTW655439 RDQ655438:RDS655439 RNM655438:RNO655439 RXI655438:RXK655439 SHE655438:SHG655439 SRA655438:SRC655439 TAW655438:TAY655439 TKS655438:TKU655439 TUO655438:TUQ655439 UEK655438:UEM655439 UOG655438:UOI655439 UYC655438:UYE655439 VHY655438:VIA655439 VRU655438:VRW655439 WBQ655438:WBS655439 WLM655438:WLO655439 WVI655438:WVK655439 A720974:C720975 IW720974:IY720975 SS720974:SU720975 ACO720974:ACQ720975 AMK720974:AMM720975 AWG720974:AWI720975 BGC720974:BGE720975 BPY720974:BQA720975 BZU720974:BZW720975 CJQ720974:CJS720975 CTM720974:CTO720975 DDI720974:DDK720975 DNE720974:DNG720975 DXA720974:DXC720975 EGW720974:EGY720975 EQS720974:EQU720975 FAO720974:FAQ720975 FKK720974:FKM720975 FUG720974:FUI720975 GEC720974:GEE720975 GNY720974:GOA720975 GXU720974:GXW720975 HHQ720974:HHS720975 HRM720974:HRO720975 IBI720974:IBK720975 ILE720974:ILG720975 IVA720974:IVC720975 JEW720974:JEY720975 JOS720974:JOU720975 JYO720974:JYQ720975 KIK720974:KIM720975 KSG720974:KSI720975 LCC720974:LCE720975 LLY720974:LMA720975 LVU720974:LVW720975 MFQ720974:MFS720975 MPM720974:MPO720975 MZI720974:MZK720975 NJE720974:NJG720975 NTA720974:NTC720975 OCW720974:OCY720975 OMS720974:OMU720975 OWO720974:OWQ720975 PGK720974:PGM720975 PQG720974:PQI720975 QAC720974:QAE720975 QJY720974:QKA720975 QTU720974:QTW720975 RDQ720974:RDS720975 RNM720974:RNO720975 RXI720974:RXK720975 SHE720974:SHG720975 SRA720974:SRC720975 TAW720974:TAY720975 TKS720974:TKU720975 TUO720974:TUQ720975 UEK720974:UEM720975 UOG720974:UOI720975 UYC720974:UYE720975 VHY720974:VIA720975 VRU720974:VRW720975 WBQ720974:WBS720975 WLM720974:WLO720975 WVI720974:WVK720975 A786510:C786511 IW786510:IY786511 SS786510:SU786511 ACO786510:ACQ786511 AMK786510:AMM786511 AWG786510:AWI786511 BGC786510:BGE786511 BPY786510:BQA786511 BZU786510:BZW786511 CJQ786510:CJS786511 CTM786510:CTO786511 DDI786510:DDK786511 DNE786510:DNG786511 DXA786510:DXC786511 EGW786510:EGY786511 EQS786510:EQU786511 FAO786510:FAQ786511 FKK786510:FKM786511 FUG786510:FUI786511 GEC786510:GEE786511 GNY786510:GOA786511 GXU786510:GXW786511 HHQ786510:HHS786511 HRM786510:HRO786511 IBI786510:IBK786511 ILE786510:ILG786511 IVA786510:IVC786511 JEW786510:JEY786511 JOS786510:JOU786511 JYO786510:JYQ786511 KIK786510:KIM786511 KSG786510:KSI786511 LCC786510:LCE786511 LLY786510:LMA786511 LVU786510:LVW786511 MFQ786510:MFS786511 MPM786510:MPO786511 MZI786510:MZK786511 NJE786510:NJG786511 NTA786510:NTC786511 OCW786510:OCY786511 OMS786510:OMU786511 OWO786510:OWQ786511 PGK786510:PGM786511 PQG786510:PQI786511 QAC786510:QAE786511 QJY786510:QKA786511 QTU786510:QTW786511 RDQ786510:RDS786511 RNM786510:RNO786511 RXI786510:RXK786511 SHE786510:SHG786511 SRA786510:SRC786511 TAW786510:TAY786511 TKS786510:TKU786511 TUO786510:TUQ786511 UEK786510:UEM786511 UOG786510:UOI786511 UYC786510:UYE786511 VHY786510:VIA786511 VRU786510:VRW786511 WBQ786510:WBS786511 WLM786510:WLO786511 WVI786510:WVK786511 A852046:C852047 IW852046:IY852047 SS852046:SU852047 ACO852046:ACQ852047 AMK852046:AMM852047 AWG852046:AWI852047 BGC852046:BGE852047 BPY852046:BQA852047 BZU852046:BZW852047 CJQ852046:CJS852047 CTM852046:CTO852047 DDI852046:DDK852047 DNE852046:DNG852047 DXA852046:DXC852047 EGW852046:EGY852047 EQS852046:EQU852047 FAO852046:FAQ852047 FKK852046:FKM852047 FUG852046:FUI852047 GEC852046:GEE852047 GNY852046:GOA852047 GXU852046:GXW852047 HHQ852046:HHS852047 HRM852046:HRO852047 IBI852046:IBK852047 ILE852046:ILG852047 IVA852046:IVC852047 JEW852046:JEY852047 JOS852046:JOU852047 JYO852046:JYQ852047 KIK852046:KIM852047 KSG852046:KSI852047 LCC852046:LCE852047 LLY852046:LMA852047 LVU852046:LVW852047 MFQ852046:MFS852047 MPM852046:MPO852047 MZI852046:MZK852047 NJE852046:NJG852047 NTA852046:NTC852047 OCW852046:OCY852047 OMS852046:OMU852047 OWO852046:OWQ852047 PGK852046:PGM852047 PQG852046:PQI852047 QAC852046:QAE852047 QJY852046:QKA852047 QTU852046:QTW852047 RDQ852046:RDS852047 RNM852046:RNO852047 RXI852046:RXK852047 SHE852046:SHG852047 SRA852046:SRC852047 TAW852046:TAY852047 TKS852046:TKU852047 TUO852046:TUQ852047 UEK852046:UEM852047 UOG852046:UOI852047 UYC852046:UYE852047 VHY852046:VIA852047 VRU852046:VRW852047 WBQ852046:WBS852047 WLM852046:WLO852047 WVI852046:WVK852047 A917582:C917583 IW917582:IY917583 SS917582:SU917583 ACO917582:ACQ917583 AMK917582:AMM917583 AWG917582:AWI917583 BGC917582:BGE917583 BPY917582:BQA917583 BZU917582:BZW917583 CJQ917582:CJS917583 CTM917582:CTO917583 DDI917582:DDK917583 DNE917582:DNG917583 DXA917582:DXC917583 EGW917582:EGY917583 EQS917582:EQU917583 FAO917582:FAQ917583 FKK917582:FKM917583 FUG917582:FUI917583 GEC917582:GEE917583 GNY917582:GOA917583 GXU917582:GXW917583 HHQ917582:HHS917583 HRM917582:HRO917583 IBI917582:IBK917583 ILE917582:ILG917583 IVA917582:IVC917583 JEW917582:JEY917583 JOS917582:JOU917583 JYO917582:JYQ917583 KIK917582:KIM917583 KSG917582:KSI917583 LCC917582:LCE917583 LLY917582:LMA917583 LVU917582:LVW917583 MFQ917582:MFS917583 MPM917582:MPO917583 MZI917582:MZK917583 NJE917582:NJG917583 NTA917582:NTC917583 OCW917582:OCY917583 OMS917582:OMU917583 OWO917582:OWQ917583 PGK917582:PGM917583 PQG917582:PQI917583 QAC917582:QAE917583 QJY917582:QKA917583 QTU917582:QTW917583 RDQ917582:RDS917583 RNM917582:RNO917583 RXI917582:RXK917583 SHE917582:SHG917583 SRA917582:SRC917583 TAW917582:TAY917583 TKS917582:TKU917583 TUO917582:TUQ917583 UEK917582:UEM917583 UOG917582:UOI917583 UYC917582:UYE917583 VHY917582:VIA917583 VRU917582:VRW917583 WBQ917582:WBS917583 WLM917582:WLO917583 WVI917582:WVK917583 A983118:C983119 IW983118:IY983119 SS983118:SU983119 ACO983118:ACQ983119 AMK983118:AMM983119 AWG983118:AWI983119 BGC983118:BGE983119 BPY983118:BQA983119 BZU983118:BZW983119 CJQ983118:CJS983119 CTM983118:CTO983119 DDI983118:DDK983119 DNE983118:DNG983119 DXA983118:DXC983119 EGW983118:EGY983119 EQS983118:EQU983119 FAO983118:FAQ983119 FKK983118:FKM983119 FUG983118:FUI983119 GEC983118:GEE983119 GNY983118:GOA983119 GXU983118:GXW983119 HHQ983118:HHS983119 HRM983118:HRO983119 IBI983118:IBK983119 ILE983118:ILG983119 IVA983118:IVC983119 JEW983118:JEY983119 JOS983118:JOU983119 JYO983118:JYQ983119 KIK983118:KIM983119 KSG983118:KSI983119 LCC983118:LCE983119 LLY983118:LMA983119 LVU983118:LVW983119 MFQ983118:MFS983119 MPM983118:MPO983119 MZI983118:MZK983119 NJE983118:NJG983119 NTA983118:NTC983119 OCW983118:OCY983119 OMS983118:OMU983119 OWO983118:OWQ983119 PGK983118:PGM983119 PQG983118:PQI983119 QAC983118:QAE983119 QJY983118:QKA983119 QTU983118:QTW983119 RDQ983118:RDS983119 RNM983118:RNO983119 RXI983118:RXK983119 SHE983118:SHG983119 SRA983118:SRC983119 TAW983118:TAY983119 TKS983118:TKU983119 TUO983118:TUQ983119 UEK983118:UEM983119 UOG983118:UOI983119 UYC983118:UYE983119 VHY983118:VIA983119 VRU983118:VRW983119 WBQ983118:WBS983119 WLM983118:WLO983119 WVI983118:WVK983119 L77:IV78 JH77:SR78 TD77:ACN78 ACZ77:AMJ78 AMV77:AWF78 AWR77:BGB78 BGN77:BPX78 BQJ77:BZT78 CAF77:CJP78 CKB77:CTL78 CTX77:DDH78 DDT77:DND78 DNP77:DWZ78 DXL77:EGV78 EHH77:EQR78 ERD77:FAN78 FAZ77:FKJ78 FKV77:FUF78 FUR77:GEB78 GEN77:GNX78 GOJ77:GXT78 GYF77:HHP78 HIB77:HRL78 HRX77:IBH78 IBT77:ILD78 ILP77:IUZ78 IVL77:JEV78 JFH77:JOR78 JPD77:JYN78 JYZ77:KIJ78 KIV77:KSF78 KSR77:LCB78 LCN77:LLX78 LMJ77:LVT78 LWF77:MFP78 MGB77:MPL78 MPX77:MZH78 MZT77:NJD78 NJP77:NSZ78 NTL77:OCV78 ODH77:OMR78 OND77:OWN78 OWZ77:PGJ78 PGV77:PQF78 PQR77:QAB78 QAN77:QJX78 QKJ77:QTT78 QUF77:RDP78 REB77:RNL78 RNX77:RXH78 RXT77:SHD78 SHP77:SQZ78 SRL77:TAV78 TBH77:TKR78 TLD77:TUN78 TUZ77:UEJ78 UEV77:UOF78 UOR77:UYB78 UYN77:VHX78 VIJ77:VRT78 VSF77:WBP78 WCB77:WLL78 WLX77:WVH78 WVT77:XFD78 L65613:IV65614 JH65613:SR65614 TD65613:ACN65614 ACZ65613:AMJ65614 AMV65613:AWF65614 AWR65613:BGB65614 BGN65613:BPX65614 BQJ65613:BZT65614 CAF65613:CJP65614 CKB65613:CTL65614 CTX65613:DDH65614 DDT65613:DND65614 DNP65613:DWZ65614 DXL65613:EGV65614 EHH65613:EQR65614 ERD65613:FAN65614 FAZ65613:FKJ65614 FKV65613:FUF65614 FUR65613:GEB65614 GEN65613:GNX65614 GOJ65613:GXT65614 GYF65613:HHP65614 HIB65613:HRL65614 HRX65613:IBH65614 IBT65613:ILD65614 ILP65613:IUZ65614 IVL65613:JEV65614 JFH65613:JOR65614 JPD65613:JYN65614 JYZ65613:KIJ65614 KIV65613:KSF65614 KSR65613:LCB65614 LCN65613:LLX65614 LMJ65613:LVT65614 LWF65613:MFP65614 MGB65613:MPL65614 MPX65613:MZH65614 MZT65613:NJD65614 NJP65613:NSZ65614 NTL65613:OCV65614 ODH65613:OMR65614 OND65613:OWN65614 OWZ65613:PGJ65614 PGV65613:PQF65614 PQR65613:QAB65614 QAN65613:QJX65614 QKJ65613:QTT65614 QUF65613:RDP65614 REB65613:RNL65614 RNX65613:RXH65614 RXT65613:SHD65614 SHP65613:SQZ65614 SRL65613:TAV65614 TBH65613:TKR65614 TLD65613:TUN65614 TUZ65613:UEJ65614 UEV65613:UOF65614 UOR65613:UYB65614 UYN65613:VHX65614 VIJ65613:VRT65614 VSF65613:WBP65614 WCB65613:WLL65614 WLX65613:WVH65614 WVT65613:XFD65614 L131149:IV131150 JH131149:SR131150 TD131149:ACN131150 ACZ131149:AMJ131150 AMV131149:AWF131150 AWR131149:BGB131150 BGN131149:BPX131150 BQJ131149:BZT131150 CAF131149:CJP131150 CKB131149:CTL131150 CTX131149:DDH131150 DDT131149:DND131150 DNP131149:DWZ131150 DXL131149:EGV131150 EHH131149:EQR131150 ERD131149:FAN131150 FAZ131149:FKJ131150 FKV131149:FUF131150 FUR131149:GEB131150 GEN131149:GNX131150 GOJ131149:GXT131150 GYF131149:HHP131150 HIB131149:HRL131150 HRX131149:IBH131150 IBT131149:ILD131150 ILP131149:IUZ131150 IVL131149:JEV131150 JFH131149:JOR131150 JPD131149:JYN131150 JYZ131149:KIJ131150 KIV131149:KSF131150 KSR131149:LCB131150 LCN131149:LLX131150 LMJ131149:LVT131150 LWF131149:MFP131150 MGB131149:MPL131150 MPX131149:MZH131150 MZT131149:NJD131150 NJP131149:NSZ131150 NTL131149:OCV131150 ODH131149:OMR131150 OND131149:OWN131150 OWZ131149:PGJ131150 PGV131149:PQF131150 PQR131149:QAB131150 QAN131149:QJX131150 QKJ131149:QTT131150 QUF131149:RDP131150 REB131149:RNL131150 RNX131149:RXH131150 RXT131149:SHD131150 SHP131149:SQZ131150 SRL131149:TAV131150 TBH131149:TKR131150 TLD131149:TUN131150 TUZ131149:UEJ131150 UEV131149:UOF131150 UOR131149:UYB131150 UYN131149:VHX131150 VIJ131149:VRT131150 VSF131149:WBP131150 WCB131149:WLL131150 WLX131149:WVH131150 WVT131149:XFD131150 L196685:IV196686 JH196685:SR196686 TD196685:ACN196686 ACZ196685:AMJ196686 AMV196685:AWF196686 AWR196685:BGB196686 BGN196685:BPX196686 BQJ196685:BZT196686 CAF196685:CJP196686 CKB196685:CTL196686 CTX196685:DDH196686 DDT196685:DND196686 DNP196685:DWZ196686 DXL196685:EGV196686 EHH196685:EQR196686 ERD196685:FAN196686 FAZ196685:FKJ196686 FKV196685:FUF196686 FUR196685:GEB196686 GEN196685:GNX196686 GOJ196685:GXT196686 GYF196685:HHP196686 HIB196685:HRL196686 HRX196685:IBH196686 IBT196685:ILD196686 ILP196685:IUZ196686 IVL196685:JEV196686 JFH196685:JOR196686 JPD196685:JYN196686 JYZ196685:KIJ196686 KIV196685:KSF196686 KSR196685:LCB196686 LCN196685:LLX196686 LMJ196685:LVT196686 LWF196685:MFP196686 MGB196685:MPL196686 MPX196685:MZH196686 MZT196685:NJD196686 NJP196685:NSZ196686 NTL196685:OCV196686 ODH196685:OMR196686 OND196685:OWN196686 OWZ196685:PGJ196686 PGV196685:PQF196686 PQR196685:QAB196686 QAN196685:QJX196686 QKJ196685:QTT196686 QUF196685:RDP196686 REB196685:RNL196686 RNX196685:RXH196686 RXT196685:SHD196686 SHP196685:SQZ196686 SRL196685:TAV196686 TBH196685:TKR196686 TLD196685:TUN196686 TUZ196685:UEJ196686 UEV196685:UOF196686 UOR196685:UYB196686 UYN196685:VHX196686 VIJ196685:VRT196686 VSF196685:WBP196686 WCB196685:WLL196686 WLX196685:WVH196686 WVT196685:XFD196686 L262221:IV262222 JH262221:SR262222 TD262221:ACN262222 ACZ262221:AMJ262222 AMV262221:AWF262222 AWR262221:BGB262222 BGN262221:BPX262222 BQJ262221:BZT262222 CAF262221:CJP262222 CKB262221:CTL262222 CTX262221:DDH262222 DDT262221:DND262222 DNP262221:DWZ262222 DXL262221:EGV262222 EHH262221:EQR262222 ERD262221:FAN262222 FAZ262221:FKJ262222 FKV262221:FUF262222 FUR262221:GEB262222 GEN262221:GNX262222 GOJ262221:GXT262222 GYF262221:HHP262222 HIB262221:HRL262222 HRX262221:IBH262222 IBT262221:ILD262222 ILP262221:IUZ262222 IVL262221:JEV262222 JFH262221:JOR262222 JPD262221:JYN262222 JYZ262221:KIJ262222 KIV262221:KSF262222 KSR262221:LCB262222 LCN262221:LLX262222 LMJ262221:LVT262222 LWF262221:MFP262222 MGB262221:MPL262222 MPX262221:MZH262222 MZT262221:NJD262222 NJP262221:NSZ262222 NTL262221:OCV262222 ODH262221:OMR262222 OND262221:OWN262222 OWZ262221:PGJ262222 PGV262221:PQF262222 PQR262221:QAB262222 QAN262221:QJX262222 QKJ262221:QTT262222 QUF262221:RDP262222 REB262221:RNL262222 RNX262221:RXH262222 RXT262221:SHD262222 SHP262221:SQZ262222 SRL262221:TAV262222 TBH262221:TKR262222 TLD262221:TUN262222 TUZ262221:UEJ262222 UEV262221:UOF262222 UOR262221:UYB262222 UYN262221:VHX262222 VIJ262221:VRT262222 VSF262221:WBP262222 WCB262221:WLL262222 WLX262221:WVH262222 WVT262221:XFD262222 L327757:IV327758 JH327757:SR327758 TD327757:ACN327758 ACZ327757:AMJ327758 AMV327757:AWF327758 AWR327757:BGB327758 BGN327757:BPX327758 BQJ327757:BZT327758 CAF327757:CJP327758 CKB327757:CTL327758 CTX327757:DDH327758 DDT327757:DND327758 DNP327757:DWZ327758 DXL327757:EGV327758 EHH327757:EQR327758 ERD327757:FAN327758 FAZ327757:FKJ327758 FKV327757:FUF327758 FUR327757:GEB327758 GEN327757:GNX327758 GOJ327757:GXT327758 GYF327757:HHP327758 HIB327757:HRL327758 HRX327757:IBH327758 IBT327757:ILD327758 ILP327757:IUZ327758 IVL327757:JEV327758 JFH327757:JOR327758 JPD327757:JYN327758 JYZ327757:KIJ327758 KIV327757:KSF327758 KSR327757:LCB327758 LCN327757:LLX327758 LMJ327757:LVT327758 LWF327757:MFP327758 MGB327757:MPL327758 MPX327757:MZH327758 MZT327757:NJD327758 NJP327757:NSZ327758 NTL327757:OCV327758 ODH327757:OMR327758 OND327757:OWN327758 OWZ327757:PGJ327758 PGV327757:PQF327758 PQR327757:QAB327758 QAN327757:QJX327758 QKJ327757:QTT327758 QUF327757:RDP327758 REB327757:RNL327758 RNX327757:RXH327758 RXT327757:SHD327758 SHP327757:SQZ327758 SRL327757:TAV327758 TBH327757:TKR327758 TLD327757:TUN327758 TUZ327757:UEJ327758 UEV327757:UOF327758 UOR327757:UYB327758 UYN327757:VHX327758 VIJ327757:VRT327758 VSF327757:WBP327758 WCB327757:WLL327758 WLX327757:WVH327758 WVT327757:XFD327758 L393293:IV393294 JH393293:SR393294 TD393293:ACN393294 ACZ393293:AMJ393294 AMV393293:AWF393294 AWR393293:BGB393294 BGN393293:BPX393294 BQJ393293:BZT393294 CAF393293:CJP393294 CKB393293:CTL393294 CTX393293:DDH393294 DDT393293:DND393294 DNP393293:DWZ393294 DXL393293:EGV393294 EHH393293:EQR393294 ERD393293:FAN393294 FAZ393293:FKJ393294 FKV393293:FUF393294 FUR393293:GEB393294 GEN393293:GNX393294 GOJ393293:GXT393294 GYF393293:HHP393294 HIB393293:HRL393294 HRX393293:IBH393294 IBT393293:ILD393294 ILP393293:IUZ393294 IVL393293:JEV393294 JFH393293:JOR393294 JPD393293:JYN393294 JYZ393293:KIJ393294 KIV393293:KSF393294 KSR393293:LCB393294 LCN393293:LLX393294 LMJ393293:LVT393294 LWF393293:MFP393294 MGB393293:MPL393294 MPX393293:MZH393294 MZT393293:NJD393294 NJP393293:NSZ393294 NTL393293:OCV393294 ODH393293:OMR393294 OND393293:OWN393294 OWZ393293:PGJ393294 PGV393293:PQF393294 PQR393293:QAB393294 QAN393293:QJX393294 QKJ393293:QTT393294 QUF393293:RDP393294 REB393293:RNL393294 RNX393293:RXH393294 RXT393293:SHD393294 SHP393293:SQZ393294 SRL393293:TAV393294 TBH393293:TKR393294 TLD393293:TUN393294 TUZ393293:UEJ393294 UEV393293:UOF393294 UOR393293:UYB393294 UYN393293:VHX393294 VIJ393293:VRT393294 VSF393293:WBP393294 WCB393293:WLL393294 WLX393293:WVH393294 WVT393293:XFD393294 L458829:IV458830 JH458829:SR458830 TD458829:ACN458830 ACZ458829:AMJ458830 AMV458829:AWF458830 AWR458829:BGB458830 BGN458829:BPX458830 BQJ458829:BZT458830 CAF458829:CJP458830 CKB458829:CTL458830 CTX458829:DDH458830 DDT458829:DND458830 DNP458829:DWZ458830 DXL458829:EGV458830 EHH458829:EQR458830 ERD458829:FAN458830 FAZ458829:FKJ458830 FKV458829:FUF458830 FUR458829:GEB458830 GEN458829:GNX458830 GOJ458829:GXT458830 GYF458829:HHP458830 HIB458829:HRL458830 HRX458829:IBH458830 IBT458829:ILD458830 ILP458829:IUZ458830 IVL458829:JEV458830 JFH458829:JOR458830 JPD458829:JYN458830 JYZ458829:KIJ458830 KIV458829:KSF458830 KSR458829:LCB458830 LCN458829:LLX458830 LMJ458829:LVT458830 LWF458829:MFP458830 MGB458829:MPL458830 MPX458829:MZH458830 MZT458829:NJD458830 NJP458829:NSZ458830 NTL458829:OCV458830 ODH458829:OMR458830 OND458829:OWN458830 OWZ458829:PGJ458830 PGV458829:PQF458830 PQR458829:QAB458830 QAN458829:QJX458830 QKJ458829:QTT458830 QUF458829:RDP458830 REB458829:RNL458830 RNX458829:RXH458830 RXT458829:SHD458830 SHP458829:SQZ458830 SRL458829:TAV458830 TBH458829:TKR458830 TLD458829:TUN458830 TUZ458829:UEJ458830 UEV458829:UOF458830 UOR458829:UYB458830 UYN458829:VHX458830 VIJ458829:VRT458830 VSF458829:WBP458830 WCB458829:WLL458830 WLX458829:WVH458830 WVT458829:XFD458830 L524365:IV524366 JH524365:SR524366 TD524365:ACN524366 ACZ524365:AMJ524366 AMV524365:AWF524366 AWR524365:BGB524366 BGN524365:BPX524366 BQJ524365:BZT524366 CAF524365:CJP524366 CKB524365:CTL524366 CTX524365:DDH524366 DDT524365:DND524366 DNP524365:DWZ524366 DXL524365:EGV524366 EHH524365:EQR524366 ERD524365:FAN524366 FAZ524365:FKJ524366 FKV524365:FUF524366 FUR524365:GEB524366 GEN524365:GNX524366 GOJ524365:GXT524366 GYF524365:HHP524366 HIB524365:HRL524366 HRX524365:IBH524366 IBT524365:ILD524366 ILP524365:IUZ524366 IVL524365:JEV524366 JFH524365:JOR524366 JPD524365:JYN524366 JYZ524365:KIJ524366 KIV524365:KSF524366 KSR524365:LCB524366 LCN524365:LLX524366 LMJ524365:LVT524366 LWF524365:MFP524366 MGB524365:MPL524366 MPX524365:MZH524366 MZT524365:NJD524366 NJP524365:NSZ524366 NTL524365:OCV524366 ODH524365:OMR524366 OND524365:OWN524366 OWZ524365:PGJ524366 PGV524365:PQF524366 PQR524365:QAB524366 QAN524365:QJX524366 QKJ524365:QTT524366 QUF524365:RDP524366 REB524365:RNL524366 RNX524365:RXH524366 RXT524365:SHD524366 SHP524365:SQZ524366 SRL524365:TAV524366 TBH524365:TKR524366 TLD524365:TUN524366 TUZ524365:UEJ524366 UEV524365:UOF524366 UOR524365:UYB524366 UYN524365:VHX524366 VIJ524365:VRT524366 VSF524365:WBP524366 WCB524365:WLL524366 WLX524365:WVH524366 WVT524365:XFD524366 L589901:IV589902 JH589901:SR589902 TD589901:ACN589902 ACZ589901:AMJ589902 AMV589901:AWF589902 AWR589901:BGB589902 BGN589901:BPX589902 BQJ589901:BZT589902 CAF589901:CJP589902 CKB589901:CTL589902 CTX589901:DDH589902 DDT589901:DND589902 DNP589901:DWZ589902 DXL589901:EGV589902 EHH589901:EQR589902 ERD589901:FAN589902 FAZ589901:FKJ589902 FKV589901:FUF589902 FUR589901:GEB589902 GEN589901:GNX589902 GOJ589901:GXT589902 GYF589901:HHP589902 HIB589901:HRL589902 HRX589901:IBH589902 IBT589901:ILD589902 ILP589901:IUZ589902 IVL589901:JEV589902 JFH589901:JOR589902 JPD589901:JYN589902 JYZ589901:KIJ589902 KIV589901:KSF589902 KSR589901:LCB589902 LCN589901:LLX589902 LMJ589901:LVT589902 LWF589901:MFP589902 MGB589901:MPL589902 MPX589901:MZH589902 MZT589901:NJD589902 NJP589901:NSZ589902 NTL589901:OCV589902 ODH589901:OMR589902 OND589901:OWN589902 OWZ589901:PGJ589902 PGV589901:PQF589902 PQR589901:QAB589902 QAN589901:QJX589902 QKJ589901:QTT589902 QUF589901:RDP589902 REB589901:RNL589902 RNX589901:RXH589902 RXT589901:SHD589902 SHP589901:SQZ589902 SRL589901:TAV589902 TBH589901:TKR589902 TLD589901:TUN589902 TUZ589901:UEJ589902 UEV589901:UOF589902 UOR589901:UYB589902 UYN589901:VHX589902 VIJ589901:VRT589902 VSF589901:WBP589902 WCB589901:WLL589902 WLX589901:WVH589902 WVT589901:XFD589902 L655437:IV655438 JH655437:SR655438 TD655437:ACN655438 ACZ655437:AMJ655438 AMV655437:AWF655438 AWR655437:BGB655438 BGN655437:BPX655438 BQJ655437:BZT655438 CAF655437:CJP655438 CKB655437:CTL655438 CTX655437:DDH655438 DDT655437:DND655438 DNP655437:DWZ655438 DXL655437:EGV655438 EHH655437:EQR655438 ERD655437:FAN655438 FAZ655437:FKJ655438 FKV655437:FUF655438 FUR655437:GEB655438 GEN655437:GNX655438 GOJ655437:GXT655438 GYF655437:HHP655438 HIB655437:HRL655438 HRX655437:IBH655438 IBT655437:ILD655438 ILP655437:IUZ655438 IVL655437:JEV655438 JFH655437:JOR655438 JPD655437:JYN655438 JYZ655437:KIJ655438 KIV655437:KSF655438 KSR655437:LCB655438 LCN655437:LLX655438 LMJ655437:LVT655438 LWF655437:MFP655438 MGB655437:MPL655438 MPX655437:MZH655438 MZT655437:NJD655438 NJP655437:NSZ655438 NTL655437:OCV655438 ODH655437:OMR655438 OND655437:OWN655438 OWZ655437:PGJ655438 PGV655437:PQF655438 PQR655437:QAB655438 QAN655437:QJX655438 QKJ655437:QTT655438 QUF655437:RDP655438 REB655437:RNL655438 RNX655437:RXH655438 RXT655437:SHD655438 SHP655437:SQZ655438 SRL655437:TAV655438 TBH655437:TKR655438 TLD655437:TUN655438 TUZ655437:UEJ655438 UEV655437:UOF655438 UOR655437:UYB655438 UYN655437:VHX655438 VIJ655437:VRT655438 VSF655437:WBP655438 WCB655437:WLL655438 WLX655437:WVH655438 WVT655437:XFD655438 L720973:IV720974 JH720973:SR720974 TD720973:ACN720974 ACZ720973:AMJ720974 AMV720973:AWF720974 AWR720973:BGB720974 BGN720973:BPX720974 BQJ720973:BZT720974 CAF720973:CJP720974 CKB720973:CTL720974 CTX720973:DDH720974 DDT720973:DND720974 DNP720973:DWZ720974 DXL720973:EGV720974 EHH720973:EQR720974 ERD720973:FAN720974 FAZ720973:FKJ720974 FKV720973:FUF720974 FUR720973:GEB720974 GEN720973:GNX720974 GOJ720973:GXT720974 GYF720973:HHP720974 HIB720973:HRL720974 HRX720973:IBH720974 IBT720973:ILD720974 ILP720973:IUZ720974 IVL720973:JEV720974 JFH720973:JOR720974 JPD720973:JYN720974 JYZ720973:KIJ720974 KIV720973:KSF720974 KSR720973:LCB720974 LCN720973:LLX720974 LMJ720973:LVT720974 LWF720973:MFP720974 MGB720973:MPL720974 MPX720973:MZH720974 MZT720973:NJD720974 NJP720973:NSZ720974 NTL720973:OCV720974 ODH720973:OMR720974 OND720973:OWN720974 OWZ720973:PGJ720974 PGV720973:PQF720974 PQR720973:QAB720974 QAN720973:QJX720974 QKJ720973:QTT720974 QUF720973:RDP720974 REB720973:RNL720974 RNX720973:RXH720974 RXT720973:SHD720974 SHP720973:SQZ720974 SRL720973:TAV720974 TBH720973:TKR720974 TLD720973:TUN720974 TUZ720973:UEJ720974 UEV720973:UOF720974 UOR720973:UYB720974 UYN720973:VHX720974 VIJ720973:VRT720974 VSF720973:WBP720974 WCB720973:WLL720974 WLX720973:WVH720974 WVT720973:XFD720974 L786509:IV786510 JH786509:SR786510 TD786509:ACN786510 ACZ786509:AMJ786510 AMV786509:AWF786510 AWR786509:BGB786510 BGN786509:BPX786510 BQJ786509:BZT786510 CAF786509:CJP786510 CKB786509:CTL786510 CTX786509:DDH786510 DDT786509:DND786510 DNP786509:DWZ786510 DXL786509:EGV786510 EHH786509:EQR786510 ERD786509:FAN786510 FAZ786509:FKJ786510 FKV786509:FUF786510 FUR786509:GEB786510 GEN786509:GNX786510 GOJ786509:GXT786510 GYF786509:HHP786510 HIB786509:HRL786510 HRX786509:IBH786510 IBT786509:ILD786510 ILP786509:IUZ786510 IVL786509:JEV786510 JFH786509:JOR786510 JPD786509:JYN786510 JYZ786509:KIJ786510 KIV786509:KSF786510 KSR786509:LCB786510 LCN786509:LLX786510 LMJ786509:LVT786510 LWF786509:MFP786510 MGB786509:MPL786510 MPX786509:MZH786510 MZT786509:NJD786510 NJP786509:NSZ786510 NTL786509:OCV786510 ODH786509:OMR786510 OND786509:OWN786510 OWZ786509:PGJ786510 PGV786509:PQF786510 PQR786509:QAB786510 QAN786509:QJX786510 QKJ786509:QTT786510 QUF786509:RDP786510 REB786509:RNL786510 RNX786509:RXH786510 RXT786509:SHD786510 SHP786509:SQZ786510 SRL786509:TAV786510 TBH786509:TKR786510 TLD786509:TUN786510 TUZ786509:UEJ786510 UEV786509:UOF786510 UOR786509:UYB786510 UYN786509:VHX786510 VIJ786509:VRT786510 VSF786509:WBP786510 WCB786509:WLL786510 WLX786509:WVH786510 WVT786509:XFD786510 L852045:IV852046 JH852045:SR852046 TD852045:ACN852046 ACZ852045:AMJ852046 AMV852045:AWF852046 AWR852045:BGB852046 BGN852045:BPX852046 BQJ852045:BZT852046 CAF852045:CJP852046 CKB852045:CTL852046 CTX852045:DDH852046 DDT852045:DND852046 DNP852045:DWZ852046 DXL852045:EGV852046 EHH852045:EQR852046 ERD852045:FAN852046 FAZ852045:FKJ852046 FKV852045:FUF852046 FUR852045:GEB852046 GEN852045:GNX852046 GOJ852045:GXT852046 GYF852045:HHP852046 HIB852045:HRL852046 HRX852045:IBH852046 IBT852045:ILD852046 ILP852045:IUZ852046 IVL852045:JEV852046 JFH852045:JOR852046 JPD852045:JYN852046 JYZ852045:KIJ852046 KIV852045:KSF852046 KSR852045:LCB852046 LCN852045:LLX852046 LMJ852045:LVT852046 LWF852045:MFP852046 MGB852045:MPL852046 MPX852045:MZH852046 MZT852045:NJD852046 NJP852045:NSZ852046 NTL852045:OCV852046 ODH852045:OMR852046 OND852045:OWN852046 OWZ852045:PGJ852046 PGV852045:PQF852046 PQR852045:QAB852046 QAN852045:QJX852046 QKJ852045:QTT852046 QUF852045:RDP852046 REB852045:RNL852046 RNX852045:RXH852046 RXT852045:SHD852046 SHP852045:SQZ852046 SRL852045:TAV852046 TBH852045:TKR852046 TLD852045:TUN852046 TUZ852045:UEJ852046 UEV852045:UOF852046 UOR852045:UYB852046 UYN852045:VHX852046 VIJ852045:VRT852046 VSF852045:WBP852046 WCB852045:WLL852046 WLX852045:WVH852046 WVT852045:XFD852046 L917581:IV917582 JH917581:SR917582 TD917581:ACN917582 ACZ917581:AMJ917582 AMV917581:AWF917582 AWR917581:BGB917582 BGN917581:BPX917582 BQJ917581:BZT917582 CAF917581:CJP917582 CKB917581:CTL917582 CTX917581:DDH917582 DDT917581:DND917582 DNP917581:DWZ917582 DXL917581:EGV917582 EHH917581:EQR917582 ERD917581:FAN917582 FAZ917581:FKJ917582 FKV917581:FUF917582 FUR917581:GEB917582 GEN917581:GNX917582 GOJ917581:GXT917582 GYF917581:HHP917582 HIB917581:HRL917582 HRX917581:IBH917582 IBT917581:ILD917582 ILP917581:IUZ917582 IVL917581:JEV917582 JFH917581:JOR917582 JPD917581:JYN917582 JYZ917581:KIJ917582 KIV917581:KSF917582 KSR917581:LCB917582 LCN917581:LLX917582 LMJ917581:LVT917582 LWF917581:MFP917582 MGB917581:MPL917582 MPX917581:MZH917582 MZT917581:NJD917582 NJP917581:NSZ917582 NTL917581:OCV917582 ODH917581:OMR917582 OND917581:OWN917582 OWZ917581:PGJ917582 PGV917581:PQF917582 PQR917581:QAB917582 QAN917581:QJX917582 QKJ917581:QTT917582 QUF917581:RDP917582 REB917581:RNL917582 RNX917581:RXH917582 RXT917581:SHD917582 SHP917581:SQZ917582 SRL917581:TAV917582 TBH917581:TKR917582 TLD917581:TUN917582 TUZ917581:UEJ917582 UEV917581:UOF917582 UOR917581:UYB917582 UYN917581:VHX917582 VIJ917581:VRT917582 VSF917581:WBP917582 WCB917581:WLL917582 WLX917581:WVH917582 WVT917581:XFD917582 L983117:IV983118 JH983117:SR983118 TD983117:ACN983118 ACZ983117:AMJ983118 AMV983117:AWF983118 AWR983117:BGB983118 BGN983117:BPX983118 BQJ983117:BZT983118 CAF983117:CJP983118 CKB983117:CTL983118 CTX983117:DDH983118 DDT983117:DND983118 DNP983117:DWZ983118 DXL983117:EGV983118 EHH983117:EQR983118 ERD983117:FAN983118 FAZ983117:FKJ983118 FKV983117:FUF983118 FUR983117:GEB983118 GEN983117:GNX983118 GOJ983117:GXT983118 GYF983117:HHP983118 HIB983117:HRL983118 HRX983117:IBH983118 IBT983117:ILD983118 ILP983117:IUZ983118 IVL983117:JEV983118 JFH983117:JOR983118 JPD983117:JYN983118 JYZ983117:KIJ983118 KIV983117:KSF983118 KSR983117:LCB983118 LCN983117:LLX983118 LMJ983117:LVT983118 LWF983117:MFP983118 MGB983117:MPL983118 MPX983117:MZH983118 MZT983117:NJD983118 NJP983117:NSZ983118 NTL983117:OCV983118 ODH983117:OMR983118 OND983117:OWN983118 OWZ983117:PGJ983118 PGV983117:PQF983118 PQR983117:QAB983118 QAN983117:QJX983118 QKJ983117:QTT983118 QUF983117:RDP983118 REB983117:RNL983118 RNX983117:RXH983118 RXT983117:SHD983118 SHP983117:SQZ983118 SRL983117:TAV983118 TBH983117:TKR983118 TLD983117:TUN983118 TUZ983117:UEJ983118 UEV983117:UOF983118 UOR983117:UYB983118 UYN983117:VHX983118 VIJ983117:VRT983118 VSF983117:WBP983118 WCB983117:WLL983118 WLX983117:WVH983118 WVT983117:XFD983118 V79:IV79 JR79:SR79 TN79:ACN79 ADJ79:AMJ79 ANF79:AWF79 AXB79:BGB79 BGX79:BPX79 BQT79:BZT79 CAP79:CJP79 CKL79:CTL79 CUH79:DDH79 DED79:DND79 DNZ79:DWZ79 DXV79:EGV79 EHR79:EQR79 ERN79:FAN79 FBJ79:FKJ79 FLF79:FUF79 FVB79:GEB79 GEX79:GNX79 GOT79:GXT79 GYP79:HHP79 HIL79:HRL79 HSH79:IBH79 ICD79:ILD79 ILZ79:IUZ79 IVV79:JEV79 JFR79:JOR79 JPN79:JYN79 JZJ79:KIJ79 KJF79:KSF79 KTB79:LCB79 LCX79:LLX79 LMT79:LVT79 LWP79:MFP79 MGL79:MPL79 MQH79:MZH79 NAD79:NJD79 NJZ79:NSZ79 NTV79:OCV79 ODR79:OMR79 ONN79:OWN79 OXJ79:PGJ79 PHF79:PQF79 PRB79:QAB79 QAX79:QJX79 QKT79:QTT79 QUP79:RDP79 REL79:RNL79 ROH79:RXH79 RYD79:SHD79 SHZ79:SQZ79 SRV79:TAV79 TBR79:TKR79 TLN79:TUN79 TVJ79:UEJ79 UFF79:UOF79 UPB79:UYB79 UYX79:VHX79 VIT79:VRT79 VSP79:WBP79 WCL79:WLL79 WMH79:WVH79 WWD79:XFD79 V65615:IV65615 JR65615:SR65615 TN65615:ACN65615 ADJ65615:AMJ65615 ANF65615:AWF65615 AXB65615:BGB65615 BGX65615:BPX65615 BQT65615:BZT65615 CAP65615:CJP65615 CKL65615:CTL65615 CUH65615:DDH65615 DED65615:DND65615 DNZ65615:DWZ65615 DXV65615:EGV65615 EHR65615:EQR65615 ERN65615:FAN65615 FBJ65615:FKJ65615 FLF65615:FUF65615 FVB65615:GEB65615 GEX65615:GNX65615 GOT65615:GXT65615 GYP65615:HHP65615 HIL65615:HRL65615 HSH65615:IBH65615 ICD65615:ILD65615 ILZ65615:IUZ65615 IVV65615:JEV65615 JFR65615:JOR65615 JPN65615:JYN65615 JZJ65615:KIJ65615 KJF65615:KSF65615 KTB65615:LCB65615 LCX65615:LLX65615 LMT65615:LVT65615 LWP65615:MFP65615 MGL65615:MPL65615 MQH65615:MZH65615 NAD65615:NJD65615 NJZ65615:NSZ65615 NTV65615:OCV65615 ODR65615:OMR65615 ONN65615:OWN65615 OXJ65615:PGJ65615 PHF65615:PQF65615 PRB65615:QAB65615 QAX65615:QJX65615 QKT65615:QTT65615 QUP65615:RDP65615 REL65615:RNL65615 ROH65615:RXH65615 RYD65615:SHD65615 SHZ65615:SQZ65615 SRV65615:TAV65615 TBR65615:TKR65615 TLN65615:TUN65615 TVJ65615:UEJ65615 UFF65615:UOF65615 UPB65615:UYB65615 UYX65615:VHX65615 VIT65615:VRT65615 VSP65615:WBP65615 WCL65615:WLL65615 WMH65615:WVH65615 WWD65615:XFD65615 V131151:IV131151 JR131151:SR131151 TN131151:ACN131151 ADJ131151:AMJ131151 ANF131151:AWF131151 AXB131151:BGB131151 BGX131151:BPX131151 BQT131151:BZT131151 CAP131151:CJP131151 CKL131151:CTL131151 CUH131151:DDH131151 DED131151:DND131151 DNZ131151:DWZ131151 DXV131151:EGV131151 EHR131151:EQR131151 ERN131151:FAN131151 FBJ131151:FKJ131151 FLF131151:FUF131151 FVB131151:GEB131151 GEX131151:GNX131151 GOT131151:GXT131151 GYP131151:HHP131151 HIL131151:HRL131151 HSH131151:IBH131151 ICD131151:ILD131151 ILZ131151:IUZ131151 IVV131151:JEV131151 JFR131151:JOR131151 JPN131151:JYN131151 JZJ131151:KIJ131151 KJF131151:KSF131151 KTB131151:LCB131151 LCX131151:LLX131151 LMT131151:LVT131151 LWP131151:MFP131151 MGL131151:MPL131151 MQH131151:MZH131151 NAD131151:NJD131151 NJZ131151:NSZ131151 NTV131151:OCV131151 ODR131151:OMR131151 ONN131151:OWN131151 OXJ131151:PGJ131151 PHF131151:PQF131151 PRB131151:QAB131151 QAX131151:QJX131151 QKT131151:QTT131151 QUP131151:RDP131151 REL131151:RNL131151 ROH131151:RXH131151 RYD131151:SHD131151 SHZ131151:SQZ131151 SRV131151:TAV131151 TBR131151:TKR131151 TLN131151:TUN131151 TVJ131151:UEJ131151 UFF131151:UOF131151 UPB131151:UYB131151 UYX131151:VHX131151 VIT131151:VRT131151 VSP131151:WBP131151 WCL131151:WLL131151 WMH131151:WVH131151 WWD131151:XFD131151 V196687:IV196687 JR196687:SR196687 TN196687:ACN196687 ADJ196687:AMJ196687 ANF196687:AWF196687 AXB196687:BGB196687 BGX196687:BPX196687 BQT196687:BZT196687 CAP196687:CJP196687 CKL196687:CTL196687 CUH196687:DDH196687 DED196687:DND196687 DNZ196687:DWZ196687 DXV196687:EGV196687 EHR196687:EQR196687 ERN196687:FAN196687 FBJ196687:FKJ196687 FLF196687:FUF196687 FVB196687:GEB196687 GEX196687:GNX196687 GOT196687:GXT196687 GYP196687:HHP196687 HIL196687:HRL196687 HSH196687:IBH196687 ICD196687:ILD196687 ILZ196687:IUZ196687 IVV196687:JEV196687 JFR196687:JOR196687 JPN196687:JYN196687 JZJ196687:KIJ196687 KJF196687:KSF196687 KTB196687:LCB196687 LCX196687:LLX196687 LMT196687:LVT196687 LWP196687:MFP196687 MGL196687:MPL196687 MQH196687:MZH196687 NAD196687:NJD196687 NJZ196687:NSZ196687 NTV196687:OCV196687 ODR196687:OMR196687 ONN196687:OWN196687 OXJ196687:PGJ196687 PHF196687:PQF196687 PRB196687:QAB196687 QAX196687:QJX196687 QKT196687:QTT196687 QUP196687:RDP196687 REL196687:RNL196687 ROH196687:RXH196687 RYD196687:SHD196687 SHZ196687:SQZ196687 SRV196687:TAV196687 TBR196687:TKR196687 TLN196687:TUN196687 TVJ196687:UEJ196687 UFF196687:UOF196687 UPB196687:UYB196687 UYX196687:VHX196687 VIT196687:VRT196687 VSP196687:WBP196687 WCL196687:WLL196687 WMH196687:WVH196687 WWD196687:XFD196687 V262223:IV262223 JR262223:SR262223 TN262223:ACN262223 ADJ262223:AMJ262223 ANF262223:AWF262223 AXB262223:BGB262223 BGX262223:BPX262223 BQT262223:BZT262223 CAP262223:CJP262223 CKL262223:CTL262223 CUH262223:DDH262223 DED262223:DND262223 DNZ262223:DWZ262223 DXV262223:EGV262223 EHR262223:EQR262223 ERN262223:FAN262223 FBJ262223:FKJ262223 FLF262223:FUF262223 FVB262223:GEB262223 GEX262223:GNX262223 GOT262223:GXT262223 GYP262223:HHP262223 HIL262223:HRL262223 HSH262223:IBH262223 ICD262223:ILD262223 ILZ262223:IUZ262223 IVV262223:JEV262223 JFR262223:JOR262223 JPN262223:JYN262223 JZJ262223:KIJ262223 KJF262223:KSF262223 KTB262223:LCB262223 LCX262223:LLX262223 LMT262223:LVT262223 LWP262223:MFP262223 MGL262223:MPL262223 MQH262223:MZH262223 NAD262223:NJD262223 NJZ262223:NSZ262223 NTV262223:OCV262223 ODR262223:OMR262223 ONN262223:OWN262223 OXJ262223:PGJ262223 PHF262223:PQF262223 PRB262223:QAB262223 QAX262223:QJX262223 QKT262223:QTT262223 QUP262223:RDP262223 REL262223:RNL262223 ROH262223:RXH262223 RYD262223:SHD262223 SHZ262223:SQZ262223 SRV262223:TAV262223 TBR262223:TKR262223 TLN262223:TUN262223 TVJ262223:UEJ262223 UFF262223:UOF262223 UPB262223:UYB262223 UYX262223:VHX262223 VIT262223:VRT262223 VSP262223:WBP262223 WCL262223:WLL262223 WMH262223:WVH262223 WWD262223:XFD262223 V327759:IV327759 JR327759:SR327759 TN327759:ACN327759 ADJ327759:AMJ327759 ANF327759:AWF327759 AXB327759:BGB327759 BGX327759:BPX327759 BQT327759:BZT327759 CAP327759:CJP327759 CKL327759:CTL327759 CUH327759:DDH327759 DED327759:DND327759 DNZ327759:DWZ327759 DXV327759:EGV327759 EHR327759:EQR327759 ERN327759:FAN327759 FBJ327759:FKJ327759 FLF327759:FUF327759 FVB327759:GEB327759 GEX327759:GNX327759 GOT327759:GXT327759 GYP327759:HHP327759 HIL327759:HRL327759 HSH327759:IBH327759 ICD327759:ILD327759 ILZ327759:IUZ327759 IVV327759:JEV327759 JFR327759:JOR327759 JPN327759:JYN327759 JZJ327759:KIJ327759 KJF327759:KSF327759 KTB327759:LCB327759 LCX327759:LLX327759 LMT327759:LVT327759 LWP327759:MFP327759 MGL327759:MPL327759 MQH327759:MZH327759 NAD327759:NJD327759 NJZ327759:NSZ327759 NTV327759:OCV327759 ODR327759:OMR327759 ONN327759:OWN327759 OXJ327759:PGJ327759 PHF327759:PQF327759 PRB327759:QAB327759 QAX327759:QJX327759 QKT327759:QTT327759 QUP327759:RDP327759 REL327759:RNL327759 ROH327759:RXH327759 RYD327759:SHD327759 SHZ327759:SQZ327759 SRV327759:TAV327759 TBR327759:TKR327759 TLN327759:TUN327759 TVJ327759:UEJ327759 UFF327759:UOF327759 UPB327759:UYB327759 UYX327759:VHX327759 VIT327759:VRT327759 VSP327759:WBP327759 WCL327759:WLL327759 WMH327759:WVH327759 WWD327759:XFD327759 V393295:IV393295 JR393295:SR393295 TN393295:ACN393295 ADJ393295:AMJ393295 ANF393295:AWF393295 AXB393295:BGB393295 BGX393295:BPX393295 BQT393295:BZT393295 CAP393295:CJP393295 CKL393295:CTL393295 CUH393295:DDH393295 DED393295:DND393295 DNZ393295:DWZ393295 DXV393295:EGV393295 EHR393295:EQR393295 ERN393295:FAN393295 FBJ393295:FKJ393295 FLF393295:FUF393295 FVB393295:GEB393295 GEX393295:GNX393295 GOT393295:GXT393295 GYP393295:HHP393295 HIL393295:HRL393295 HSH393295:IBH393295 ICD393295:ILD393295 ILZ393295:IUZ393295 IVV393295:JEV393295 JFR393295:JOR393295 JPN393295:JYN393295 JZJ393295:KIJ393295 KJF393295:KSF393295 KTB393295:LCB393295 LCX393295:LLX393295 LMT393295:LVT393295 LWP393295:MFP393295 MGL393295:MPL393295 MQH393295:MZH393295 NAD393295:NJD393295 NJZ393295:NSZ393295 NTV393295:OCV393295 ODR393295:OMR393295 ONN393295:OWN393295 OXJ393295:PGJ393295 PHF393295:PQF393295 PRB393295:QAB393295 QAX393295:QJX393295 QKT393295:QTT393295 QUP393295:RDP393295 REL393295:RNL393295 ROH393295:RXH393295 RYD393295:SHD393295 SHZ393295:SQZ393295 SRV393295:TAV393295 TBR393295:TKR393295 TLN393295:TUN393295 TVJ393295:UEJ393295 UFF393295:UOF393295 UPB393295:UYB393295 UYX393295:VHX393295 VIT393295:VRT393295 VSP393295:WBP393295 WCL393295:WLL393295 WMH393295:WVH393295 WWD393295:XFD393295 V458831:IV458831 JR458831:SR458831 TN458831:ACN458831 ADJ458831:AMJ458831 ANF458831:AWF458831 AXB458831:BGB458831 BGX458831:BPX458831 BQT458831:BZT458831 CAP458831:CJP458831 CKL458831:CTL458831 CUH458831:DDH458831 DED458831:DND458831 DNZ458831:DWZ458831 DXV458831:EGV458831 EHR458831:EQR458831 ERN458831:FAN458831 FBJ458831:FKJ458831 FLF458831:FUF458831 FVB458831:GEB458831 GEX458831:GNX458831 GOT458831:GXT458831 GYP458831:HHP458831 HIL458831:HRL458831 HSH458831:IBH458831 ICD458831:ILD458831 ILZ458831:IUZ458831 IVV458831:JEV458831 JFR458831:JOR458831 JPN458831:JYN458831 JZJ458831:KIJ458831 KJF458831:KSF458831 KTB458831:LCB458831 LCX458831:LLX458831 LMT458831:LVT458831 LWP458831:MFP458831 MGL458831:MPL458831 MQH458831:MZH458831 NAD458831:NJD458831 NJZ458831:NSZ458831 NTV458831:OCV458831 ODR458831:OMR458831 ONN458831:OWN458831 OXJ458831:PGJ458831 PHF458831:PQF458831 PRB458831:QAB458831 QAX458831:QJX458831 QKT458831:QTT458831 QUP458831:RDP458831 REL458831:RNL458831 ROH458831:RXH458831 RYD458831:SHD458831 SHZ458831:SQZ458831 SRV458831:TAV458831 TBR458831:TKR458831 TLN458831:TUN458831 TVJ458831:UEJ458831 UFF458831:UOF458831 UPB458831:UYB458831 UYX458831:VHX458831 VIT458831:VRT458831 VSP458831:WBP458831 WCL458831:WLL458831 WMH458831:WVH458831 WWD458831:XFD458831 V524367:IV524367 JR524367:SR524367 TN524367:ACN524367 ADJ524367:AMJ524367 ANF524367:AWF524367 AXB524367:BGB524367 BGX524367:BPX524367 BQT524367:BZT524367 CAP524367:CJP524367 CKL524367:CTL524367 CUH524367:DDH524367 DED524367:DND524367 DNZ524367:DWZ524367 DXV524367:EGV524367 EHR524367:EQR524367 ERN524367:FAN524367 FBJ524367:FKJ524367 FLF524367:FUF524367 FVB524367:GEB524367 GEX524367:GNX524367 GOT524367:GXT524367 GYP524367:HHP524367 HIL524367:HRL524367 HSH524367:IBH524367 ICD524367:ILD524367 ILZ524367:IUZ524367 IVV524367:JEV524367 JFR524367:JOR524367 JPN524367:JYN524367 JZJ524367:KIJ524367 KJF524367:KSF524367 KTB524367:LCB524367 LCX524367:LLX524367 LMT524367:LVT524367 LWP524367:MFP524367 MGL524367:MPL524367 MQH524367:MZH524367 NAD524367:NJD524367 NJZ524367:NSZ524367 NTV524367:OCV524367 ODR524367:OMR524367 ONN524367:OWN524367 OXJ524367:PGJ524367 PHF524367:PQF524367 PRB524367:QAB524367 QAX524367:QJX524367 QKT524367:QTT524367 QUP524367:RDP524367 REL524367:RNL524367 ROH524367:RXH524367 RYD524367:SHD524367 SHZ524367:SQZ524367 SRV524367:TAV524367 TBR524367:TKR524367 TLN524367:TUN524367 TVJ524367:UEJ524367 UFF524367:UOF524367 UPB524367:UYB524367 UYX524367:VHX524367 VIT524367:VRT524367 VSP524367:WBP524367 WCL524367:WLL524367 WMH524367:WVH524367 WWD524367:XFD524367 V589903:IV589903 JR589903:SR589903 TN589903:ACN589903 ADJ589903:AMJ589903 ANF589903:AWF589903 AXB589903:BGB589903 BGX589903:BPX589903 BQT589903:BZT589903 CAP589903:CJP589903 CKL589903:CTL589903 CUH589903:DDH589903 DED589903:DND589903 DNZ589903:DWZ589903 DXV589903:EGV589903 EHR589903:EQR589903 ERN589903:FAN589903 FBJ589903:FKJ589903 FLF589903:FUF589903 FVB589903:GEB589903 GEX589903:GNX589903 GOT589903:GXT589903 GYP589903:HHP589903 HIL589903:HRL589903 HSH589903:IBH589903 ICD589903:ILD589903 ILZ589903:IUZ589903 IVV589903:JEV589903 JFR589903:JOR589903 JPN589903:JYN589903 JZJ589903:KIJ589903 KJF589903:KSF589903 KTB589903:LCB589903 LCX589903:LLX589903 LMT589903:LVT589903 LWP589903:MFP589903 MGL589903:MPL589903 MQH589903:MZH589903 NAD589903:NJD589903 NJZ589903:NSZ589903 NTV589903:OCV589903 ODR589903:OMR589903 ONN589903:OWN589903 OXJ589903:PGJ589903 PHF589903:PQF589903 PRB589903:QAB589903 QAX589903:QJX589903 QKT589903:QTT589903 QUP589903:RDP589903 REL589903:RNL589903 ROH589903:RXH589903 RYD589903:SHD589903 SHZ589903:SQZ589903 SRV589903:TAV589903 TBR589903:TKR589903 TLN589903:TUN589903 TVJ589903:UEJ589903 UFF589903:UOF589903 UPB589903:UYB589903 UYX589903:VHX589903 VIT589903:VRT589903 VSP589903:WBP589903 WCL589903:WLL589903 WMH589903:WVH589903 WWD589903:XFD589903 V655439:IV655439 JR655439:SR655439 TN655439:ACN655439 ADJ655439:AMJ655439 ANF655439:AWF655439 AXB655439:BGB655439 BGX655439:BPX655439 BQT655439:BZT655439 CAP655439:CJP655439 CKL655439:CTL655439 CUH655439:DDH655439 DED655439:DND655439 DNZ655439:DWZ655439 DXV655439:EGV655439 EHR655439:EQR655439 ERN655439:FAN655439 FBJ655439:FKJ655439 FLF655439:FUF655439 FVB655439:GEB655439 GEX655439:GNX655439 GOT655439:GXT655439 GYP655439:HHP655439 HIL655439:HRL655439 HSH655439:IBH655439 ICD655439:ILD655439 ILZ655439:IUZ655439 IVV655439:JEV655439 JFR655439:JOR655439 JPN655439:JYN655439 JZJ655439:KIJ655439 KJF655439:KSF655439 KTB655439:LCB655439 LCX655439:LLX655439 LMT655439:LVT655439 LWP655439:MFP655439 MGL655439:MPL655439 MQH655439:MZH655439 NAD655439:NJD655439 NJZ655439:NSZ655439 NTV655439:OCV655439 ODR655439:OMR655439 ONN655439:OWN655439 OXJ655439:PGJ655439 PHF655439:PQF655439 PRB655439:QAB655439 QAX655439:QJX655439 QKT655439:QTT655439 QUP655439:RDP655439 REL655439:RNL655439 ROH655439:RXH655439 RYD655439:SHD655439 SHZ655439:SQZ655439 SRV655439:TAV655439 TBR655439:TKR655439 TLN655439:TUN655439 TVJ655439:UEJ655439 UFF655439:UOF655439 UPB655439:UYB655439 UYX655439:VHX655439 VIT655439:VRT655439 VSP655439:WBP655439 WCL655439:WLL655439 WMH655439:WVH655439 WWD655439:XFD655439 V720975:IV720975 JR720975:SR720975 TN720975:ACN720975 ADJ720975:AMJ720975 ANF720975:AWF720975 AXB720975:BGB720975 BGX720975:BPX720975 BQT720975:BZT720975 CAP720975:CJP720975 CKL720975:CTL720975 CUH720975:DDH720975 DED720975:DND720975 DNZ720975:DWZ720975 DXV720975:EGV720975 EHR720975:EQR720975 ERN720975:FAN720975 FBJ720975:FKJ720975 FLF720975:FUF720975 FVB720975:GEB720975 GEX720975:GNX720975 GOT720975:GXT720975 GYP720975:HHP720975 HIL720975:HRL720975 HSH720975:IBH720975 ICD720975:ILD720975 ILZ720975:IUZ720975 IVV720975:JEV720975 JFR720975:JOR720975 JPN720975:JYN720975 JZJ720975:KIJ720975 KJF720975:KSF720975 KTB720975:LCB720975 LCX720975:LLX720975 LMT720975:LVT720975 LWP720975:MFP720975 MGL720975:MPL720975 MQH720975:MZH720975 NAD720975:NJD720975 NJZ720975:NSZ720975 NTV720975:OCV720975 ODR720975:OMR720975 ONN720975:OWN720975 OXJ720975:PGJ720975 PHF720975:PQF720975 PRB720975:QAB720975 QAX720975:QJX720975 QKT720975:QTT720975 QUP720975:RDP720975 REL720975:RNL720975 ROH720975:RXH720975 RYD720975:SHD720975 SHZ720975:SQZ720975 SRV720975:TAV720975 TBR720975:TKR720975 TLN720975:TUN720975 TVJ720975:UEJ720975 UFF720975:UOF720975 UPB720975:UYB720975 UYX720975:VHX720975 VIT720975:VRT720975 VSP720975:WBP720975 WCL720975:WLL720975 WMH720975:WVH720975 WWD720975:XFD720975 V786511:IV786511 JR786511:SR786511 TN786511:ACN786511 ADJ786511:AMJ786511 ANF786511:AWF786511 AXB786511:BGB786511 BGX786511:BPX786511 BQT786511:BZT786511 CAP786511:CJP786511 CKL786511:CTL786511 CUH786511:DDH786511 DED786511:DND786511 DNZ786511:DWZ786511 DXV786511:EGV786511 EHR786511:EQR786511 ERN786511:FAN786511 FBJ786511:FKJ786511 FLF786511:FUF786511 FVB786511:GEB786511 GEX786511:GNX786511 GOT786511:GXT786511 GYP786511:HHP786511 HIL786511:HRL786511 HSH786511:IBH786511 ICD786511:ILD786511 ILZ786511:IUZ786511 IVV786511:JEV786511 JFR786511:JOR786511 JPN786511:JYN786511 JZJ786511:KIJ786511 KJF786511:KSF786511 KTB786511:LCB786511 LCX786511:LLX786511 LMT786511:LVT786511 LWP786511:MFP786511 MGL786511:MPL786511 MQH786511:MZH786511 NAD786511:NJD786511 NJZ786511:NSZ786511 NTV786511:OCV786511 ODR786511:OMR786511 ONN786511:OWN786511 OXJ786511:PGJ786511 PHF786511:PQF786511 PRB786511:QAB786511 QAX786511:QJX786511 QKT786511:QTT786511 QUP786511:RDP786511 REL786511:RNL786511 ROH786511:RXH786511 RYD786511:SHD786511 SHZ786511:SQZ786511 SRV786511:TAV786511 TBR786511:TKR786511 TLN786511:TUN786511 TVJ786511:UEJ786511 UFF786511:UOF786511 UPB786511:UYB786511 UYX786511:VHX786511 VIT786511:VRT786511 VSP786511:WBP786511 WCL786511:WLL786511 WMH786511:WVH786511 WWD786511:XFD786511 V852047:IV852047 JR852047:SR852047 TN852047:ACN852047 ADJ852047:AMJ852047 ANF852047:AWF852047 AXB852047:BGB852047 BGX852047:BPX852047 BQT852047:BZT852047 CAP852047:CJP852047 CKL852047:CTL852047 CUH852047:DDH852047 DED852047:DND852047 DNZ852047:DWZ852047 DXV852047:EGV852047 EHR852047:EQR852047 ERN852047:FAN852047 FBJ852047:FKJ852047 FLF852047:FUF852047 FVB852047:GEB852047 GEX852047:GNX852047 GOT852047:GXT852047 GYP852047:HHP852047 HIL852047:HRL852047 HSH852047:IBH852047 ICD852047:ILD852047 ILZ852047:IUZ852047 IVV852047:JEV852047 JFR852047:JOR852047 JPN852047:JYN852047 JZJ852047:KIJ852047 KJF852047:KSF852047 KTB852047:LCB852047 LCX852047:LLX852047 LMT852047:LVT852047 LWP852047:MFP852047 MGL852047:MPL852047 MQH852047:MZH852047 NAD852047:NJD852047 NJZ852047:NSZ852047 NTV852047:OCV852047 ODR852047:OMR852047 ONN852047:OWN852047 OXJ852047:PGJ852047 PHF852047:PQF852047 PRB852047:QAB852047 QAX852047:QJX852047 QKT852047:QTT852047 QUP852047:RDP852047 REL852047:RNL852047 ROH852047:RXH852047 RYD852047:SHD852047 SHZ852047:SQZ852047 SRV852047:TAV852047 TBR852047:TKR852047 TLN852047:TUN852047 TVJ852047:UEJ852047 UFF852047:UOF852047 UPB852047:UYB852047 UYX852047:VHX852047 VIT852047:VRT852047 VSP852047:WBP852047 WCL852047:WLL852047 WMH852047:WVH852047 WWD852047:XFD852047 V917583:IV917583 JR917583:SR917583 TN917583:ACN917583 ADJ917583:AMJ917583 ANF917583:AWF917583 AXB917583:BGB917583 BGX917583:BPX917583 BQT917583:BZT917583 CAP917583:CJP917583 CKL917583:CTL917583 CUH917583:DDH917583 DED917583:DND917583 DNZ917583:DWZ917583 DXV917583:EGV917583 EHR917583:EQR917583 ERN917583:FAN917583 FBJ917583:FKJ917583 FLF917583:FUF917583 FVB917583:GEB917583 GEX917583:GNX917583 GOT917583:GXT917583 GYP917583:HHP917583 HIL917583:HRL917583 HSH917583:IBH917583 ICD917583:ILD917583 ILZ917583:IUZ917583 IVV917583:JEV917583 JFR917583:JOR917583 JPN917583:JYN917583 JZJ917583:KIJ917583 KJF917583:KSF917583 KTB917583:LCB917583 LCX917583:LLX917583 LMT917583:LVT917583 LWP917583:MFP917583 MGL917583:MPL917583 MQH917583:MZH917583 NAD917583:NJD917583 NJZ917583:NSZ917583 NTV917583:OCV917583 ODR917583:OMR917583 ONN917583:OWN917583 OXJ917583:PGJ917583 PHF917583:PQF917583 PRB917583:QAB917583 QAX917583:QJX917583 QKT917583:QTT917583 QUP917583:RDP917583 REL917583:RNL917583 ROH917583:RXH917583 RYD917583:SHD917583 SHZ917583:SQZ917583 SRV917583:TAV917583 TBR917583:TKR917583 TLN917583:TUN917583 TVJ917583:UEJ917583 UFF917583:UOF917583 UPB917583:UYB917583 UYX917583:VHX917583 VIT917583:VRT917583 VSP917583:WBP917583 WCL917583:WLL917583 WMH917583:WVH917583 WWD917583:XFD917583 V983119:IV983119 JR983119:SR983119 TN983119:ACN983119 ADJ983119:AMJ983119 ANF983119:AWF983119 AXB983119:BGB983119 BGX983119:BPX983119 BQT983119:BZT983119 CAP983119:CJP983119 CKL983119:CTL983119 CUH983119:DDH983119 DED983119:DND983119 DNZ983119:DWZ983119 DXV983119:EGV983119 EHR983119:EQR983119 ERN983119:FAN983119 FBJ983119:FKJ983119 FLF983119:FUF983119 FVB983119:GEB983119 GEX983119:GNX983119 GOT983119:GXT983119 GYP983119:HHP983119 HIL983119:HRL983119 HSH983119:IBH983119 ICD983119:ILD983119 ILZ983119:IUZ983119 IVV983119:JEV983119 JFR983119:JOR983119 JPN983119:JYN983119 JZJ983119:KIJ983119 KJF983119:KSF983119 KTB983119:LCB983119 LCX983119:LLX983119 LMT983119:LVT983119 LWP983119:MFP983119 MGL983119:MPL983119 MQH983119:MZH983119 NAD983119:NJD983119 NJZ983119:NSZ983119 NTV983119:OCV983119 ODR983119:OMR983119 ONN983119:OWN983119 OXJ983119:PGJ983119 PHF983119:PQF983119 PRB983119:QAB983119 QAX983119:QJX983119 QKT983119:QTT983119 QUP983119:RDP983119 REL983119:RNL983119 ROH983119:RXH983119 RYD983119:SHD983119 SHZ983119:SQZ983119 SRV983119:TAV983119 TBR983119:TKR983119 TLN983119:TUN983119 TVJ983119:UEJ983119 UFF983119:UOF983119 UPB983119:UYB983119 UYX983119:VHX983119 VIT983119:VRT983119 VSP983119:WBP983119 WCL983119:WLL983119 WMH983119:WVH983119 WWD983119:XFD983119 A138:C141 IW138:IY141 SS138:SU141 ACO138:ACQ141 AMK138:AMM141 AWG138:AWI141 BGC138:BGE141 BPY138:BQA141 BZU138:BZW141 CJQ138:CJS141 CTM138:CTO141 DDI138:DDK141 DNE138:DNG141 DXA138:DXC141 EGW138:EGY141 EQS138:EQU141 FAO138:FAQ141 FKK138:FKM141 FUG138:FUI141 GEC138:GEE141 GNY138:GOA141 GXU138:GXW141 HHQ138:HHS141 HRM138:HRO141 IBI138:IBK141 ILE138:ILG141 IVA138:IVC141 JEW138:JEY141 JOS138:JOU141 JYO138:JYQ141 KIK138:KIM141 KSG138:KSI141 LCC138:LCE141 LLY138:LMA141 LVU138:LVW141 MFQ138:MFS141 MPM138:MPO141 MZI138:MZK141 NJE138:NJG141 NTA138:NTC141 OCW138:OCY141 OMS138:OMU141 OWO138:OWQ141 PGK138:PGM141 PQG138:PQI141 QAC138:QAE141 QJY138:QKA141 QTU138:QTW141 RDQ138:RDS141 RNM138:RNO141 RXI138:RXK141 SHE138:SHG141 SRA138:SRC141 TAW138:TAY141 TKS138:TKU141 TUO138:TUQ141 UEK138:UEM141 UOG138:UOI141 UYC138:UYE141 VHY138:VIA141 VRU138:VRW141 WBQ138:WBS141 WLM138:WLO141 WVI138:WVK141 A65674:C65677 IW65674:IY65677 SS65674:SU65677 ACO65674:ACQ65677 AMK65674:AMM65677 AWG65674:AWI65677 BGC65674:BGE65677 BPY65674:BQA65677 BZU65674:BZW65677 CJQ65674:CJS65677 CTM65674:CTO65677 DDI65674:DDK65677 DNE65674:DNG65677 DXA65674:DXC65677 EGW65674:EGY65677 EQS65674:EQU65677 FAO65674:FAQ65677 FKK65674:FKM65677 FUG65674:FUI65677 GEC65674:GEE65677 GNY65674:GOA65677 GXU65674:GXW65677 HHQ65674:HHS65677 HRM65674:HRO65677 IBI65674:IBK65677 ILE65674:ILG65677 IVA65674:IVC65677 JEW65674:JEY65677 JOS65674:JOU65677 JYO65674:JYQ65677 KIK65674:KIM65677 KSG65674:KSI65677 LCC65674:LCE65677 LLY65674:LMA65677 LVU65674:LVW65677 MFQ65674:MFS65677 MPM65674:MPO65677 MZI65674:MZK65677 NJE65674:NJG65677 NTA65674:NTC65677 OCW65674:OCY65677 OMS65674:OMU65677 OWO65674:OWQ65677 PGK65674:PGM65677 PQG65674:PQI65677 QAC65674:QAE65677 QJY65674:QKA65677 QTU65674:QTW65677 RDQ65674:RDS65677 RNM65674:RNO65677 RXI65674:RXK65677 SHE65674:SHG65677 SRA65674:SRC65677 TAW65674:TAY65677 TKS65674:TKU65677 TUO65674:TUQ65677 UEK65674:UEM65677 UOG65674:UOI65677 UYC65674:UYE65677 VHY65674:VIA65677 VRU65674:VRW65677 WBQ65674:WBS65677 WLM65674:WLO65677 WVI65674:WVK65677 A131210:C131213 IW131210:IY131213 SS131210:SU131213 ACO131210:ACQ131213 AMK131210:AMM131213 AWG131210:AWI131213 BGC131210:BGE131213 BPY131210:BQA131213 BZU131210:BZW131213 CJQ131210:CJS131213 CTM131210:CTO131213 DDI131210:DDK131213 DNE131210:DNG131213 DXA131210:DXC131213 EGW131210:EGY131213 EQS131210:EQU131213 FAO131210:FAQ131213 FKK131210:FKM131213 FUG131210:FUI131213 GEC131210:GEE131213 GNY131210:GOA131213 GXU131210:GXW131213 HHQ131210:HHS131213 HRM131210:HRO131213 IBI131210:IBK131213 ILE131210:ILG131213 IVA131210:IVC131213 JEW131210:JEY131213 JOS131210:JOU131213 JYO131210:JYQ131213 KIK131210:KIM131213 KSG131210:KSI131213 LCC131210:LCE131213 LLY131210:LMA131213 LVU131210:LVW131213 MFQ131210:MFS131213 MPM131210:MPO131213 MZI131210:MZK131213 NJE131210:NJG131213 NTA131210:NTC131213 OCW131210:OCY131213 OMS131210:OMU131213 OWO131210:OWQ131213 PGK131210:PGM131213 PQG131210:PQI131213 QAC131210:QAE131213 QJY131210:QKA131213 QTU131210:QTW131213 RDQ131210:RDS131213 RNM131210:RNO131213 RXI131210:RXK131213 SHE131210:SHG131213 SRA131210:SRC131213 TAW131210:TAY131213 TKS131210:TKU131213 TUO131210:TUQ131213 UEK131210:UEM131213 UOG131210:UOI131213 UYC131210:UYE131213 VHY131210:VIA131213 VRU131210:VRW131213 WBQ131210:WBS131213 WLM131210:WLO131213 WVI131210:WVK131213 A196746:C196749 IW196746:IY196749 SS196746:SU196749 ACO196746:ACQ196749 AMK196746:AMM196749 AWG196746:AWI196749 BGC196746:BGE196749 BPY196746:BQA196749 BZU196746:BZW196749 CJQ196746:CJS196749 CTM196746:CTO196749 DDI196746:DDK196749 DNE196746:DNG196749 DXA196746:DXC196749 EGW196746:EGY196749 EQS196746:EQU196749 FAO196746:FAQ196749 FKK196746:FKM196749 FUG196746:FUI196749 GEC196746:GEE196749 GNY196746:GOA196749 GXU196746:GXW196749 HHQ196746:HHS196749 HRM196746:HRO196749 IBI196746:IBK196749 ILE196746:ILG196749 IVA196746:IVC196749 JEW196746:JEY196749 JOS196746:JOU196749 JYO196746:JYQ196749 KIK196746:KIM196749 KSG196746:KSI196749 LCC196746:LCE196749 LLY196746:LMA196749 LVU196746:LVW196749 MFQ196746:MFS196749 MPM196746:MPO196749 MZI196746:MZK196749 NJE196746:NJG196749 NTA196746:NTC196749 OCW196746:OCY196749 OMS196746:OMU196749 OWO196746:OWQ196749 PGK196746:PGM196749 PQG196746:PQI196749 QAC196746:QAE196749 QJY196746:QKA196749 QTU196746:QTW196749 RDQ196746:RDS196749 RNM196746:RNO196749 RXI196746:RXK196749 SHE196746:SHG196749 SRA196746:SRC196749 TAW196746:TAY196749 TKS196746:TKU196749 TUO196746:TUQ196749 UEK196746:UEM196749 UOG196746:UOI196749 UYC196746:UYE196749 VHY196746:VIA196749 VRU196746:VRW196749 WBQ196746:WBS196749 WLM196746:WLO196749 WVI196746:WVK196749 A262282:C262285 IW262282:IY262285 SS262282:SU262285 ACO262282:ACQ262285 AMK262282:AMM262285 AWG262282:AWI262285 BGC262282:BGE262285 BPY262282:BQA262285 BZU262282:BZW262285 CJQ262282:CJS262285 CTM262282:CTO262285 DDI262282:DDK262285 DNE262282:DNG262285 DXA262282:DXC262285 EGW262282:EGY262285 EQS262282:EQU262285 FAO262282:FAQ262285 FKK262282:FKM262285 FUG262282:FUI262285 GEC262282:GEE262285 GNY262282:GOA262285 GXU262282:GXW262285 HHQ262282:HHS262285 HRM262282:HRO262285 IBI262282:IBK262285 ILE262282:ILG262285 IVA262282:IVC262285 JEW262282:JEY262285 JOS262282:JOU262285 JYO262282:JYQ262285 KIK262282:KIM262285 KSG262282:KSI262285 LCC262282:LCE262285 LLY262282:LMA262285 LVU262282:LVW262285 MFQ262282:MFS262285 MPM262282:MPO262285 MZI262282:MZK262285 NJE262282:NJG262285 NTA262282:NTC262285 OCW262282:OCY262285 OMS262282:OMU262285 OWO262282:OWQ262285 PGK262282:PGM262285 PQG262282:PQI262285 QAC262282:QAE262285 QJY262282:QKA262285 QTU262282:QTW262285 RDQ262282:RDS262285 RNM262282:RNO262285 RXI262282:RXK262285 SHE262282:SHG262285 SRA262282:SRC262285 TAW262282:TAY262285 TKS262282:TKU262285 TUO262282:TUQ262285 UEK262282:UEM262285 UOG262282:UOI262285 UYC262282:UYE262285 VHY262282:VIA262285 VRU262282:VRW262285 WBQ262282:WBS262285 WLM262282:WLO262285 WVI262282:WVK262285 A327818:C327821 IW327818:IY327821 SS327818:SU327821 ACO327818:ACQ327821 AMK327818:AMM327821 AWG327818:AWI327821 BGC327818:BGE327821 BPY327818:BQA327821 BZU327818:BZW327821 CJQ327818:CJS327821 CTM327818:CTO327821 DDI327818:DDK327821 DNE327818:DNG327821 DXA327818:DXC327821 EGW327818:EGY327821 EQS327818:EQU327821 FAO327818:FAQ327821 FKK327818:FKM327821 FUG327818:FUI327821 GEC327818:GEE327821 GNY327818:GOA327821 GXU327818:GXW327821 HHQ327818:HHS327821 HRM327818:HRO327821 IBI327818:IBK327821 ILE327818:ILG327821 IVA327818:IVC327821 JEW327818:JEY327821 JOS327818:JOU327821 JYO327818:JYQ327821 KIK327818:KIM327821 KSG327818:KSI327821 LCC327818:LCE327821 LLY327818:LMA327821 LVU327818:LVW327821 MFQ327818:MFS327821 MPM327818:MPO327821 MZI327818:MZK327821 NJE327818:NJG327821 NTA327818:NTC327821 OCW327818:OCY327821 OMS327818:OMU327821 OWO327818:OWQ327821 PGK327818:PGM327821 PQG327818:PQI327821 QAC327818:QAE327821 QJY327818:QKA327821 QTU327818:QTW327821 RDQ327818:RDS327821 RNM327818:RNO327821 RXI327818:RXK327821 SHE327818:SHG327821 SRA327818:SRC327821 TAW327818:TAY327821 TKS327818:TKU327821 TUO327818:TUQ327821 UEK327818:UEM327821 UOG327818:UOI327821 UYC327818:UYE327821 VHY327818:VIA327821 VRU327818:VRW327821 WBQ327818:WBS327821 WLM327818:WLO327821 WVI327818:WVK327821 A393354:C393357 IW393354:IY393357 SS393354:SU393357 ACO393354:ACQ393357 AMK393354:AMM393357 AWG393354:AWI393357 BGC393354:BGE393357 BPY393354:BQA393357 BZU393354:BZW393357 CJQ393354:CJS393357 CTM393354:CTO393357 DDI393354:DDK393357 DNE393354:DNG393357 DXA393354:DXC393357 EGW393354:EGY393357 EQS393354:EQU393357 FAO393354:FAQ393357 FKK393354:FKM393357 FUG393354:FUI393357 GEC393354:GEE393357 GNY393354:GOA393357 GXU393354:GXW393357 HHQ393354:HHS393357 HRM393354:HRO393357 IBI393354:IBK393357 ILE393354:ILG393357 IVA393354:IVC393357 JEW393354:JEY393357 JOS393354:JOU393357 JYO393354:JYQ393357 KIK393354:KIM393357 KSG393354:KSI393357 LCC393354:LCE393357 LLY393354:LMA393357 LVU393354:LVW393357 MFQ393354:MFS393357 MPM393354:MPO393357 MZI393354:MZK393357 NJE393354:NJG393357 NTA393354:NTC393357 OCW393354:OCY393357 OMS393354:OMU393357 OWO393354:OWQ393357 PGK393354:PGM393357 PQG393354:PQI393357 QAC393354:QAE393357 QJY393354:QKA393357 QTU393354:QTW393357 RDQ393354:RDS393357 RNM393354:RNO393357 RXI393354:RXK393357 SHE393354:SHG393357 SRA393354:SRC393357 TAW393354:TAY393357 TKS393354:TKU393357 TUO393354:TUQ393357 UEK393354:UEM393357 UOG393354:UOI393357 UYC393354:UYE393357 VHY393354:VIA393357 VRU393354:VRW393357 WBQ393354:WBS393357 WLM393354:WLO393357 WVI393354:WVK393357 A458890:C458893 IW458890:IY458893 SS458890:SU458893 ACO458890:ACQ458893 AMK458890:AMM458893 AWG458890:AWI458893 BGC458890:BGE458893 BPY458890:BQA458893 BZU458890:BZW458893 CJQ458890:CJS458893 CTM458890:CTO458893 DDI458890:DDK458893 DNE458890:DNG458893 DXA458890:DXC458893 EGW458890:EGY458893 EQS458890:EQU458893 FAO458890:FAQ458893 FKK458890:FKM458893 FUG458890:FUI458893 GEC458890:GEE458893 GNY458890:GOA458893 GXU458890:GXW458893 HHQ458890:HHS458893 HRM458890:HRO458893 IBI458890:IBK458893 ILE458890:ILG458893 IVA458890:IVC458893 JEW458890:JEY458893 JOS458890:JOU458893 JYO458890:JYQ458893 KIK458890:KIM458893 KSG458890:KSI458893 LCC458890:LCE458893 LLY458890:LMA458893 LVU458890:LVW458893 MFQ458890:MFS458893 MPM458890:MPO458893 MZI458890:MZK458893 NJE458890:NJG458893 NTA458890:NTC458893 OCW458890:OCY458893 OMS458890:OMU458893 OWO458890:OWQ458893 PGK458890:PGM458893 PQG458890:PQI458893 QAC458890:QAE458893 QJY458890:QKA458893 QTU458890:QTW458893 RDQ458890:RDS458893 RNM458890:RNO458893 RXI458890:RXK458893 SHE458890:SHG458893 SRA458890:SRC458893 TAW458890:TAY458893 TKS458890:TKU458893 TUO458890:TUQ458893 UEK458890:UEM458893 UOG458890:UOI458893 UYC458890:UYE458893 VHY458890:VIA458893 VRU458890:VRW458893 WBQ458890:WBS458893 WLM458890:WLO458893 WVI458890:WVK458893 A524426:C524429 IW524426:IY524429 SS524426:SU524429 ACO524426:ACQ524429 AMK524426:AMM524429 AWG524426:AWI524429 BGC524426:BGE524429 BPY524426:BQA524429 BZU524426:BZW524429 CJQ524426:CJS524429 CTM524426:CTO524429 DDI524426:DDK524429 DNE524426:DNG524429 DXA524426:DXC524429 EGW524426:EGY524429 EQS524426:EQU524429 FAO524426:FAQ524429 FKK524426:FKM524429 FUG524426:FUI524429 GEC524426:GEE524429 GNY524426:GOA524429 GXU524426:GXW524429 HHQ524426:HHS524429 HRM524426:HRO524429 IBI524426:IBK524429 ILE524426:ILG524429 IVA524426:IVC524429 JEW524426:JEY524429 JOS524426:JOU524429 JYO524426:JYQ524429 KIK524426:KIM524429 KSG524426:KSI524429 LCC524426:LCE524429 LLY524426:LMA524429 LVU524426:LVW524429 MFQ524426:MFS524429 MPM524426:MPO524429 MZI524426:MZK524429 NJE524426:NJG524429 NTA524426:NTC524429 OCW524426:OCY524429 OMS524426:OMU524429 OWO524426:OWQ524429 PGK524426:PGM524429 PQG524426:PQI524429 QAC524426:QAE524429 QJY524426:QKA524429 QTU524426:QTW524429 RDQ524426:RDS524429 RNM524426:RNO524429 RXI524426:RXK524429 SHE524426:SHG524429 SRA524426:SRC524429 TAW524426:TAY524429 TKS524426:TKU524429 TUO524426:TUQ524429 UEK524426:UEM524429 UOG524426:UOI524429 UYC524426:UYE524429 VHY524426:VIA524429 VRU524426:VRW524429 WBQ524426:WBS524429 WLM524426:WLO524429 WVI524426:WVK524429 A589962:C589965 IW589962:IY589965 SS589962:SU589965 ACO589962:ACQ589965 AMK589962:AMM589965 AWG589962:AWI589965 BGC589962:BGE589965 BPY589962:BQA589965 BZU589962:BZW589965 CJQ589962:CJS589965 CTM589962:CTO589965 DDI589962:DDK589965 DNE589962:DNG589965 DXA589962:DXC589965 EGW589962:EGY589965 EQS589962:EQU589965 FAO589962:FAQ589965 FKK589962:FKM589965 FUG589962:FUI589965 GEC589962:GEE589965 GNY589962:GOA589965 GXU589962:GXW589965 HHQ589962:HHS589965 HRM589962:HRO589965 IBI589962:IBK589965 ILE589962:ILG589965 IVA589962:IVC589965 JEW589962:JEY589965 JOS589962:JOU589965 JYO589962:JYQ589965 KIK589962:KIM589965 KSG589962:KSI589965 LCC589962:LCE589965 LLY589962:LMA589965 LVU589962:LVW589965 MFQ589962:MFS589965 MPM589962:MPO589965 MZI589962:MZK589965 NJE589962:NJG589965 NTA589962:NTC589965 OCW589962:OCY589965 OMS589962:OMU589965 OWO589962:OWQ589965 PGK589962:PGM589965 PQG589962:PQI589965 QAC589962:QAE589965 QJY589962:QKA589965 QTU589962:QTW589965 RDQ589962:RDS589965 RNM589962:RNO589965 RXI589962:RXK589965 SHE589962:SHG589965 SRA589962:SRC589965 TAW589962:TAY589965 TKS589962:TKU589965 TUO589962:TUQ589965 UEK589962:UEM589965 UOG589962:UOI589965 UYC589962:UYE589965 VHY589962:VIA589965 VRU589962:VRW589965 WBQ589962:WBS589965 WLM589962:WLO589965 WVI589962:WVK589965 A655498:C655501 IW655498:IY655501 SS655498:SU655501 ACO655498:ACQ655501 AMK655498:AMM655501 AWG655498:AWI655501 BGC655498:BGE655501 BPY655498:BQA655501 BZU655498:BZW655501 CJQ655498:CJS655501 CTM655498:CTO655501 DDI655498:DDK655501 DNE655498:DNG655501 DXA655498:DXC655501 EGW655498:EGY655501 EQS655498:EQU655501 FAO655498:FAQ655501 FKK655498:FKM655501 FUG655498:FUI655501 GEC655498:GEE655501 GNY655498:GOA655501 GXU655498:GXW655501 HHQ655498:HHS655501 HRM655498:HRO655501 IBI655498:IBK655501 ILE655498:ILG655501 IVA655498:IVC655501 JEW655498:JEY655501 JOS655498:JOU655501 JYO655498:JYQ655501 KIK655498:KIM655501 KSG655498:KSI655501 LCC655498:LCE655501 LLY655498:LMA655501 LVU655498:LVW655501 MFQ655498:MFS655501 MPM655498:MPO655501 MZI655498:MZK655501 NJE655498:NJG655501 NTA655498:NTC655501 OCW655498:OCY655501 OMS655498:OMU655501 OWO655498:OWQ655501 PGK655498:PGM655501 PQG655498:PQI655501 QAC655498:QAE655501 QJY655498:QKA655501 QTU655498:QTW655501 RDQ655498:RDS655501 RNM655498:RNO655501 RXI655498:RXK655501 SHE655498:SHG655501 SRA655498:SRC655501 TAW655498:TAY655501 TKS655498:TKU655501 TUO655498:TUQ655501 UEK655498:UEM655501 UOG655498:UOI655501 UYC655498:UYE655501 VHY655498:VIA655501 VRU655498:VRW655501 WBQ655498:WBS655501 WLM655498:WLO655501 WVI655498:WVK655501 A721034:C721037 IW721034:IY721037 SS721034:SU721037 ACO721034:ACQ721037 AMK721034:AMM721037 AWG721034:AWI721037 BGC721034:BGE721037 BPY721034:BQA721037 BZU721034:BZW721037 CJQ721034:CJS721037 CTM721034:CTO721037 DDI721034:DDK721037 DNE721034:DNG721037 DXA721034:DXC721037 EGW721034:EGY721037 EQS721034:EQU721037 FAO721034:FAQ721037 FKK721034:FKM721037 FUG721034:FUI721037 GEC721034:GEE721037 GNY721034:GOA721037 GXU721034:GXW721037 HHQ721034:HHS721037 HRM721034:HRO721037 IBI721034:IBK721037 ILE721034:ILG721037 IVA721034:IVC721037 JEW721034:JEY721037 JOS721034:JOU721037 JYO721034:JYQ721037 KIK721034:KIM721037 KSG721034:KSI721037 LCC721034:LCE721037 LLY721034:LMA721037 LVU721034:LVW721037 MFQ721034:MFS721037 MPM721034:MPO721037 MZI721034:MZK721037 NJE721034:NJG721037 NTA721034:NTC721037 OCW721034:OCY721037 OMS721034:OMU721037 OWO721034:OWQ721037 PGK721034:PGM721037 PQG721034:PQI721037 QAC721034:QAE721037 QJY721034:QKA721037 QTU721034:QTW721037 RDQ721034:RDS721037 RNM721034:RNO721037 RXI721034:RXK721037 SHE721034:SHG721037 SRA721034:SRC721037 TAW721034:TAY721037 TKS721034:TKU721037 TUO721034:TUQ721037 UEK721034:UEM721037 UOG721034:UOI721037 UYC721034:UYE721037 VHY721034:VIA721037 VRU721034:VRW721037 WBQ721034:WBS721037 WLM721034:WLO721037 WVI721034:WVK721037 A786570:C786573 IW786570:IY786573 SS786570:SU786573 ACO786570:ACQ786573 AMK786570:AMM786573 AWG786570:AWI786573 BGC786570:BGE786573 BPY786570:BQA786573 BZU786570:BZW786573 CJQ786570:CJS786573 CTM786570:CTO786573 DDI786570:DDK786573 DNE786570:DNG786573 DXA786570:DXC786573 EGW786570:EGY786573 EQS786570:EQU786573 FAO786570:FAQ786573 FKK786570:FKM786573 FUG786570:FUI786573 GEC786570:GEE786573 GNY786570:GOA786573 GXU786570:GXW786573 HHQ786570:HHS786573 HRM786570:HRO786573 IBI786570:IBK786573 ILE786570:ILG786573 IVA786570:IVC786573 JEW786570:JEY786573 JOS786570:JOU786573 JYO786570:JYQ786573 KIK786570:KIM786573 KSG786570:KSI786573 LCC786570:LCE786573 LLY786570:LMA786573 LVU786570:LVW786573 MFQ786570:MFS786573 MPM786570:MPO786573 MZI786570:MZK786573 NJE786570:NJG786573 NTA786570:NTC786573 OCW786570:OCY786573 OMS786570:OMU786573 OWO786570:OWQ786573 PGK786570:PGM786573 PQG786570:PQI786573 QAC786570:QAE786573 QJY786570:QKA786573 QTU786570:QTW786573 RDQ786570:RDS786573 RNM786570:RNO786573 RXI786570:RXK786573 SHE786570:SHG786573 SRA786570:SRC786573 TAW786570:TAY786573 TKS786570:TKU786573 TUO786570:TUQ786573 UEK786570:UEM786573 UOG786570:UOI786573 UYC786570:UYE786573 VHY786570:VIA786573 VRU786570:VRW786573 WBQ786570:WBS786573 WLM786570:WLO786573 WVI786570:WVK786573 A852106:C852109 IW852106:IY852109 SS852106:SU852109 ACO852106:ACQ852109 AMK852106:AMM852109 AWG852106:AWI852109 BGC852106:BGE852109 BPY852106:BQA852109 BZU852106:BZW852109 CJQ852106:CJS852109 CTM852106:CTO852109 DDI852106:DDK852109 DNE852106:DNG852109 DXA852106:DXC852109 EGW852106:EGY852109 EQS852106:EQU852109 FAO852106:FAQ852109 FKK852106:FKM852109 FUG852106:FUI852109 GEC852106:GEE852109 GNY852106:GOA852109 GXU852106:GXW852109 HHQ852106:HHS852109 HRM852106:HRO852109 IBI852106:IBK852109 ILE852106:ILG852109 IVA852106:IVC852109 JEW852106:JEY852109 JOS852106:JOU852109 JYO852106:JYQ852109 KIK852106:KIM852109 KSG852106:KSI852109 LCC852106:LCE852109 LLY852106:LMA852109 LVU852106:LVW852109 MFQ852106:MFS852109 MPM852106:MPO852109 MZI852106:MZK852109 NJE852106:NJG852109 NTA852106:NTC852109 OCW852106:OCY852109 OMS852106:OMU852109 OWO852106:OWQ852109 PGK852106:PGM852109 PQG852106:PQI852109 QAC852106:QAE852109 QJY852106:QKA852109 QTU852106:QTW852109 RDQ852106:RDS852109 RNM852106:RNO852109 RXI852106:RXK852109 SHE852106:SHG852109 SRA852106:SRC852109 TAW852106:TAY852109 TKS852106:TKU852109 TUO852106:TUQ852109 UEK852106:UEM852109 UOG852106:UOI852109 UYC852106:UYE852109 VHY852106:VIA852109 VRU852106:VRW852109 WBQ852106:WBS852109 WLM852106:WLO852109 WVI852106:WVK852109 A917642:C917645 IW917642:IY917645 SS917642:SU917645 ACO917642:ACQ917645 AMK917642:AMM917645 AWG917642:AWI917645 BGC917642:BGE917645 BPY917642:BQA917645 BZU917642:BZW917645 CJQ917642:CJS917645 CTM917642:CTO917645 DDI917642:DDK917645 DNE917642:DNG917645 DXA917642:DXC917645 EGW917642:EGY917645 EQS917642:EQU917645 FAO917642:FAQ917645 FKK917642:FKM917645 FUG917642:FUI917645 GEC917642:GEE917645 GNY917642:GOA917645 GXU917642:GXW917645 HHQ917642:HHS917645 HRM917642:HRO917645 IBI917642:IBK917645 ILE917642:ILG917645 IVA917642:IVC917645 JEW917642:JEY917645 JOS917642:JOU917645 JYO917642:JYQ917645 KIK917642:KIM917645 KSG917642:KSI917645 LCC917642:LCE917645 LLY917642:LMA917645 LVU917642:LVW917645 MFQ917642:MFS917645 MPM917642:MPO917645 MZI917642:MZK917645 NJE917642:NJG917645 NTA917642:NTC917645 OCW917642:OCY917645 OMS917642:OMU917645 OWO917642:OWQ917645 PGK917642:PGM917645 PQG917642:PQI917645 QAC917642:QAE917645 QJY917642:QKA917645 QTU917642:QTW917645 RDQ917642:RDS917645 RNM917642:RNO917645 RXI917642:RXK917645 SHE917642:SHG917645 SRA917642:SRC917645 TAW917642:TAY917645 TKS917642:TKU917645 TUO917642:TUQ917645 UEK917642:UEM917645 UOG917642:UOI917645 UYC917642:UYE917645 VHY917642:VIA917645 VRU917642:VRW917645 WBQ917642:WBS917645 WLM917642:WLO917645 WVI917642:WVK917645 A983178:C983181 IW983178:IY983181 SS983178:SU983181 ACO983178:ACQ983181 AMK983178:AMM983181 AWG983178:AWI983181 BGC983178:BGE983181 BPY983178:BQA983181 BZU983178:BZW983181 CJQ983178:CJS983181 CTM983178:CTO983181 DDI983178:DDK983181 DNE983178:DNG983181 DXA983178:DXC983181 EGW983178:EGY983181 EQS983178:EQU983181 FAO983178:FAQ983181 FKK983178:FKM983181 FUG983178:FUI983181 GEC983178:GEE983181 GNY983178:GOA983181 GXU983178:GXW983181 HHQ983178:HHS983181 HRM983178:HRO983181 IBI983178:IBK983181 ILE983178:ILG983181 IVA983178:IVC983181 JEW983178:JEY983181 JOS983178:JOU983181 JYO983178:JYQ983181 KIK983178:KIM983181 KSG983178:KSI983181 LCC983178:LCE983181 LLY983178:LMA983181 LVU983178:LVW983181 MFQ983178:MFS983181 MPM983178:MPO983181 MZI983178:MZK983181 NJE983178:NJG983181 NTA983178:NTC983181 OCW983178:OCY983181 OMS983178:OMU983181 OWO983178:OWQ983181 PGK983178:PGM983181 PQG983178:PQI983181 QAC983178:QAE983181 QJY983178:QKA983181 QTU983178:QTW983181 RDQ983178:RDS983181 RNM983178:RNO983181 RXI983178:RXK983181 SHE983178:SHG983181 SRA983178:SRC983181 TAW983178:TAY983181 TKS983178:TKU983181 TUO983178:TUQ983181 UEK983178:UEM983181 UOG983178:UOI983181 UYC983178:UYE983181 VHY983178:VIA983181 VRU983178:VRW983181 WBQ983178:WBS983181 WLM983178:WLO983181 WVI983178:WVK983181 A143:A145 IW143:IW145 SS143:SS145 ACO143:ACO145 AMK143:AMK145 AWG143:AWG145 BGC143:BGC145 BPY143:BPY145 BZU143:BZU145 CJQ143:CJQ145 CTM143:CTM145 DDI143:DDI145 DNE143:DNE145 DXA143:DXA145 EGW143:EGW145 EQS143:EQS145 FAO143:FAO145 FKK143:FKK145 FUG143:FUG145 GEC143:GEC145 GNY143:GNY145 GXU143:GXU145 HHQ143:HHQ145 HRM143:HRM145 IBI143:IBI145 ILE143:ILE145 IVA143:IVA145 JEW143:JEW145 JOS143:JOS145 JYO143:JYO145 KIK143:KIK145 KSG143:KSG145 LCC143:LCC145 LLY143:LLY145 LVU143:LVU145 MFQ143:MFQ145 MPM143:MPM145 MZI143:MZI145 NJE143:NJE145 NTA143:NTA145 OCW143:OCW145 OMS143:OMS145 OWO143:OWO145 PGK143:PGK145 PQG143:PQG145 QAC143:QAC145 QJY143:QJY145 QTU143:QTU145 RDQ143:RDQ145 RNM143:RNM145 RXI143:RXI145 SHE143:SHE145 SRA143:SRA145 TAW143:TAW145 TKS143:TKS145 TUO143:TUO145 UEK143:UEK145 UOG143:UOG145 UYC143:UYC145 VHY143:VHY145 VRU143:VRU145 WBQ143:WBQ145 WLM143:WLM145 WVI143:WVI145 A65679:A65681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A131215:A131217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A196751:A196753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A262287:A262289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A327823:A327825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A393359:A393361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A458895:A458897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A524431:A524433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A589967:A589969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A655503:A655505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A721039:A721041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A786575:A786577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A852111:A852113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A917647:A917649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A983183:A983185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WVI983183:WVI983185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BP144:BV146 LL144:LR146 VH144:VN146 AFD144:AFJ146 AOZ144:APF146 AYV144:AZB146 BIR144:BIX146 BSN144:BST146 CCJ144:CCP146 CMF144:CML146 CWB144:CWH146 DFX144:DGD146 DPT144:DPZ146 DZP144:DZV146 EJL144:EJR146 ETH144:ETN146 FDD144:FDJ146 FMZ144:FNF146 FWV144:FXB146 GGR144:GGX146 GQN144:GQT146 HAJ144:HAP146 HKF144:HKL146 HUB144:HUH146 IDX144:IED146 INT144:INZ146 IXP144:IXV146 JHL144:JHR146 JRH144:JRN146 KBD144:KBJ146 KKZ144:KLF146 KUV144:KVB146 LER144:LEX146 LON144:LOT146 LYJ144:LYP146 MIF144:MIL146 MSB144:MSH146 NBX144:NCD146 NLT144:NLZ146 NVP144:NVV146 OFL144:OFR146 OPH144:OPN146 OZD144:OZJ146 PIZ144:PJF146 PSV144:PTB146 QCR144:QCX146 QMN144:QMT146 QWJ144:QWP146 RGF144:RGL146 RQB144:RQH146 RZX144:SAD146 SJT144:SJZ146 STP144:STV146 TDL144:TDR146 TNH144:TNN146 TXD144:TXJ146 UGZ144:UHF146 UQV144:URB146 VAR144:VAX146 VKN144:VKT146 VUJ144:VUP146 WEF144:WEL146 WOB144:WOH146 WXX144:WYD146 BP65680:BV65682 LL65680:LR65682 VH65680:VN65682 AFD65680:AFJ65682 AOZ65680:APF65682 AYV65680:AZB65682 BIR65680:BIX65682 BSN65680:BST65682 CCJ65680:CCP65682 CMF65680:CML65682 CWB65680:CWH65682 DFX65680:DGD65682 DPT65680:DPZ65682 DZP65680:DZV65682 EJL65680:EJR65682 ETH65680:ETN65682 FDD65680:FDJ65682 FMZ65680:FNF65682 FWV65680:FXB65682 GGR65680:GGX65682 GQN65680:GQT65682 HAJ65680:HAP65682 HKF65680:HKL65682 HUB65680:HUH65682 IDX65680:IED65682 INT65680:INZ65682 IXP65680:IXV65682 JHL65680:JHR65682 JRH65680:JRN65682 KBD65680:KBJ65682 KKZ65680:KLF65682 KUV65680:KVB65682 LER65680:LEX65682 LON65680:LOT65682 LYJ65680:LYP65682 MIF65680:MIL65682 MSB65680:MSH65682 NBX65680:NCD65682 NLT65680:NLZ65682 NVP65680:NVV65682 OFL65680:OFR65682 OPH65680:OPN65682 OZD65680:OZJ65682 PIZ65680:PJF65682 PSV65680:PTB65682 QCR65680:QCX65682 QMN65680:QMT65682 QWJ65680:QWP65682 RGF65680:RGL65682 RQB65680:RQH65682 RZX65680:SAD65682 SJT65680:SJZ65682 STP65680:STV65682 TDL65680:TDR65682 TNH65680:TNN65682 TXD65680:TXJ65682 UGZ65680:UHF65682 UQV65680:URB65682 VAR65680:VAX65682 VKN65680:VKT65682 VUJ65680:VUP65682 WEF65680:WEL65682 WOB65680:WOH65682 WXX65680:WYD65682 BP131216:BV131218 LL131216:LR131218 VH131216:VN131218 AFD131216:AFJ131218 AOZ131216:APF131218 AYV131216:AZB131218 BIR131216:BIX131218 BSN131216:BST131218 CCJ131216:CCP131218 CMF131216:CML131218 CWB131216:CWH131218 DFX131216:DGD131218 DPT131216:DPZ131218 DZP131216:DZV131218 EJL131216:EJR131218 ETH131216:ETN131218 FDD131216:FDJ131218 FMZ131216:FNF131218 FWV131216:FXB131218 GGR131216:GGX131218 GQN131216:GQT131218 HAJ131216:HAP131218 HKF131216:HKL131218 HUB131216:HUH131218 IDX131216:IED131218 INT131216:INZ131218 IXP131216:IXV131218 JHL131216:JHR131218 JRH131216:JRN131218 KBD131216:KBJ131218 KKZ131216:KLF131218 KUV131216:KVB131218 LER131216:LEX131218 LON131216:LOT131218 LYJ131216:LYP131218 MIF131216:MIL131218 MSB131216:MSH131218 NBX131216:NCD131218 NLT131216:NLZ131218 NVP131216:NVV131218 OFL131216:OFR131218 OPH131216:OPN131218 OZD131216:OZJ131218 PIZ131216:PJF131218 PSV131216:PTB131218 QCR131216:QCX131218 QMN131216:QMT131218 QWJ131216:QWP131218 RGF131216:RGL131218 RQB131216:RQH131218 RZX131216:SAD131218 SJT131216:SJZ131218 STP131216:STV131218 TDL131216:TDR131218 TNH131216:TNN131218 TXD131216:TXJ131218 UGZ131216:UHF131218 UQV131216:URB131218 VAR131216:VAX131218 VKN131216:VKT131218 VUJ131216:VUP131218 WEF131216:WEL131218 WOB131216:WOH131218 WXX131216:WYD131218 BP196752:BV196754 LL196752:LR196754 VH196752:VN196754 AFD196752:AFJ196754 AOZ196752:APF196754 AYV196752:AZB196754 BIR196752:BIX196754 BSN196752:BST196754 CCJ196752:CCP196754 CMF196752:CML196754 CWB196752:CWH196754 DFX196752:DGD196754 DPT196752:DPZ196754 DZP196752:DZV196754 EJL196752:EJR196754 ETH196752:ETN196754 FDD196752:FDJ196754 FMZ196752:FNF196754 FWV196752:FXB196754 GGR196752:GGX196754 GQN196752:GQT196754 HAJ196752:HAP196754 HKF196752:HKL196754 HUB196752:HUH196754 IDX196752:IED196754 INT196752:INZ196754 IXP196752:IXV196754 JHL196752:JHR196754 JRH196752:JRN196754 KBD196752:KBJ196754 KKZ196752:KLF196754 KUV196752:KVB196754 LER196752:LEX196754 LON196752:LOT196754 LYJ196752:LYP196754 MIF196752:MIL196754 MSB196752:MSH196754 NBX196752:NCD196754 NLT196752:NLZ196754 NVP196752:NVV196754 OFL196752:OFR196754 OPH196752:OPN196754 OZD196752:OZJ196754 PIZ196752:PJF196754 PSV196752:PTB196754 QCR196752:QCX196754 QMN196752:QMT196754 QWJ196752:QWP196754 RGF196752:RGL196754 RQB196752:RQH196754 RZX196752:SAD196754 SJT196752:SJZ196754 STP196752:STV196754 TDL196752:TDR196754 TNH196752:TNN196754 TXD196752:TXJ196754 UGZ196752:UHF196754 UQV196752:URB196754 VAR196752:VAX196754 VKN196752:VKT196754 VUJ196752:VUP196754 WEF196752:WEL196754 WOB196752:WOH196754 WXX196752:WYD196754 BP262288:BV262290 LL262288:LR262290 VH262288:VN262290 AFD262288:AFJ262290 AOZ262288:APF262290 AYV262288:AZB262290 BIR262288:BIX262290 BSN262288:BST262290 CCJ262288:CCP262290 CMF262288:CML262290 CWB262288:CWH262290 DFX262288:DGD262290 DPT262288:DPZ262290 DZP262288:DZV262290 EJL262288:EJR262290 ETH262288:ETN262290 FDD262288:FDJ262290 FMZ262288:FNF262290 FWV262288:FXB262290 GGR262288:GGX262290 GQN262288:GQT262290 HAJ262288:HAP262290 HKF262288:HKL262290 HUB262288:HUH262290 IDX262288:IED262290 INT262288:INZ262290 IXP262288:IXV262290 JHL262288:JHR262290 JRH262288:JRN262290 KBD262288:KBJ262290 KKZ262288:KLF262290 KUV262288:KVB262290 LER262288:LEX262290 LON262288:LOT262290 LYJ262288:LYP262290 MIF262288:MIL262290 MSB262288:MSH262290 NBX262288:NCD262290 NLT262288:NLZ262290 NVP262288:NVV262290 OFL262288:OFR262290 OPH262288:OPN262290 OZD262288:OZJ262290 PIZ262288:PJF262290 PSV262288:PTB262290 QCR262288:QCX262290 QMN262288:QMT262290 QWJ262288:QWP262290 RGF262288:RGL262290 RQB262288:RQH262290 RZX262288:SAD262290 SJT262288:SJZ262290 STP262288:STV262290 TDL262288:TDR262290 TNH262288:TNN262290 TXD262288:TXJ262290 UGZ262288:UHF262290 UQV262288:URB262290 VAR262288:VAX262290 VKN262288:VKT262290 VUJ262288:VUP262290 WEF262288:WEL262290 WOB262288:WOH262290 WXX262288:WYD262290 BP327824:BV327826 LL327824:LR327826 VH327824:VN327826 AFD327824:AFJ327826 AOZ327824:APF327826 AYV327824:AZB327826 BIR327824:BIX327826 BSN327824:BST327826 CCJ327824:CCP327826 CMF327824:CML327826 CWB327824:CWH327826 DFX327824:DGD327826 DPT327824:DPZ327826 DZP327824:DZV327826 EJL327824:EJR327826 ETH327824:ETN327826 FDD327824:FDJ327826 FMZ327824:FNF327826 FWV327824:FXB327826 GGR327824:GGX327826 GQN327824:GQT327826 HAJ327824:HAP327826 HKF327824:HKL327826 HUB327824:HUH327826 IDX327824:IED327826 INT327824:INZ327826 IXP327824:IXV327826 JHL327824:JHR327826 JRH327824:JRN327826 KBD327824:KBJ327826 KKZ327824:KLF327826 KUV327824:KVB327826 LER327824:LEX327826 LON327824:LOT327826 LYJ327824:LYP327826 MIF327824:MIL327826 MSB327824:MSH327826 NBX327824:NCD327826 NLT327824:NLZ327826 NVP327824:NVV327826 OFL327824:OFR327826 OPH327824:OPN327826 OZD327824:OZJ327826 PIZ327824:PJF327826 PSV327824:PTB327826 QCR327824:QCX327826 QMN327824:QMT327826 QWJ327824:QWP327826 RGF327824:RGL327826 RQB327824:RQH327826 RZX327824:SAD327826 SJT327824:SJZ327826 STP327824:STV327826 TDL327824:TDR327826 TNH327824:TNN327826 TXD327824:TXJ327826 UGZ327824:UHF327826 UQV327824:URB327826 VAR327824:VAX327826 VKN327824:VKT327826 VUJ327824:VUP327826 WEF327824:WEL327826 WOB327824:WOH327826 WXX327824:WYD327826 BP393360:BV393362 LL393360:LR393362 VH393360:VN393362 AFD393360:AFJ393362 AOZ393360:APF393362 AYV393360:AZB393362 BIR393360:BIX393362 BSN393360:BST393362 CCJ393360:CCP393362 CMF393360:CML393362 CWB393360:CWH393362 DFX393360:DGD393362 DPT393360:DPZ393362 DZP393360:DZV393362 EJL393360:EJR393362 ETH393360:ETN393362 FDD393360:FDJ393362 FMZ393360:FNF393362 FWV393360:FXB393362 GGR393360:GGX393362 GQN393360:GQT393362 HAJ393360:HAP393362 HKF393360:HKL393362 HUB393360:HUH393362 IDX393360:IED393362 INT393360:INZ393362 IXP393360:IXV393362 JHL393360:JHR393362 JRH393360:JRN393362 KBD393360:KBJ393362 KKZ393360:KLF393362 KUV393360:KVB393362 LER393360:LEX393362 LON393360:LOT393362 LYJ393360:LYP393362 MIF393360:MIL393362 MSB393360:MSH393362 NBX393360:NCD393362 NLT393360:NLZ393362 NVP393360:NVV393362 OFL393360:OFR393362 OPH393360:OPN393362 OZD393360:OZJ393362 PIZ393360:PJF393362 PSV393360:PTB393362 QCR393360:QCX393362 QMN393360:QMT393362 QWJ393360:QWP393362 RGF393360:RGL393362 RQB393360:RQH393362 RZX393360:SAD393362 SJT393360:SJZ393362 STP393360:STV393362 TDL393360:TDR393362 TNH393360:TNN393362 TXD393360:TXJ393362 UGZ393360:UHF393362 UQV393360:URB393362 VAR393360:VAX393362 VKN393360:VKT393362 VUJ393360:VUP393362 WEF393360:WEL393362 WOB393360:WOH393362 WXX393360:WYD393362 BP458896:BV458898 LL458896:LR458898 VH458896:VN458898 AFD458896:AFJ458898 AOZ458896:APF458898 AYV458896:AZB458898 BIR458896:BIX458898 BSN458896:BST458898 CCJ458896:CCP458898 CMF458896:CML458898 CWB458896:CWH458898 DFX458896:DGD458898 DPT458896:DPZ458898 DZP458896:DZV458898 EJL458896:EJR458898 ETH458896:ETN458898 FDD458896:FDJ458898 FMZ458896:FNF458898 FWV458896:FXB458898 GGR458896:GGX458898 GQN458896:GQT458898 HAJ458896:HAP458898 HKF458896:HKL458898 HUB458896:HUH458898 IDX458896:IED458898 INT458896:INZ458898 IXP458896:IXV458898 JHL458896:JHR458898 JRH458896:JRN458898 KBD458896:KBJ458898 KKZ458896:KLF458898 KUV458896:KVB458898 LER458896:LEX458898 LON458896:LOT458898 LYJ458896:LYP458898 MIF458896:MIL458898 MSB458896:MSH458898 NBX458896:NCD458898 NLT458896:NLZ458898 NVP458896:NVV458898 OFL458896:OFR458898 OPH458896:OPN458898 OZD458896:OZJ458898 PIZ458896:PJF458898 PSV458896:PTB458898 QCR458896:QCX458898 QMN458896:QMT458898 QWJ458896:QWP458898 RGF458896:RGL458898 RQB458896:RQH458898 RZX458896:SAD458898 SJT458896:SJZ458898 STP458896:STV458898 TDL458896:TDR458898 TNH458896:TNN458898 TXD458896:TXJ458898 UGZ458896:UHF458898 UQV458896:URB458898 VAR458896:VAX458898 VKN458896:VKT458898 VUJ458896:VUP458898 WEF458896:WEL458898 WOB458896:WOH458898 WXX458896:WYD458898 BP524432:BV524434 LL524432:LR524434 VH524432:VN524434 AFD524432:AFJ524434 AOZ524432:APF524434 AYV524432:AZB524434 BIR524432:BIX524434 BSN524432:BST524434 CCJ524432:CCP524434 CMF524432:CML524434 CWB524432:CWH524434 DFX524432:DGD524434 DPT524432:DPZ524434 DZP524432:DZV524434 EJL524432:EJR524434 ETH524432:ETN524434 FDD524432:FDJ524434 FMZ524432:FNF524434 FWV524432:FXB524434 GGR524432:GGX524434 GQN524432:GQT524434 HAJ524432:HAP524434 HKF524432:HKL524434 HUB524432:HUH524434 IDX524432:IED524434 INT524432:INZ524434 IXP524432:IXV524434 JHL524432:JHR524434 JRH524432:JRN524434 KBD524432:KBJ524434 KKZ524432:KLF524434 KUV524432:KVB524434 LER524432:LEX524434 LON524432:LOT524434 LYJ524432:LYP524434 MIF524432:MIL524434 MSB524432:MSH524434 NBX524432:NCD524434 NLT524432:NLZ524434 NVP524432:NVV524434 OFL524432:OFR524434 OPH524432:OPN524434 OZD524432:OZJ524434 PIZ524432:PJF524434 PSV524432:PTB524434 QCR524432:QCX524434 QMN524432:QMT524434 QWJ524432:QWP524434 RGF524432:RGL524434 RQB524432:RQH524434 RZX524432:SAD524434 SJT524432:SJZ524434 STP524432:STV524434 TDL524432:TDR524434 TNH524432:TNN524434 TXD524432:TXJ524434 UGZ524432:UHF524434 UQV524432:URB524434 VAR524432:VAX524434 VKN524432:VKT524434 VUJ524432:VUP524434 WEF524432:WEL524434 WOB524432:WOH524434 WXX524432:WYD524434 BP589968:BV589970 LL589968:LR589970 VH589968:VN589970 AFD589968:AFJ589970 AOZ589968:APF589970 AYV589968:AZB589970 BIR589968:BIX589970 BSN589968:BST589970 CCJ589968:CCP589970 CMF589968:CML589970 CWB589968:CWH589970 DFX589968:DGD589970 DPT589968:DPZ589970 DZP589968:DZV589970 EJL589968:EJR589970 ETH589968:ETN589970 FDD589968:FDJ589970 FMZ589968:FNF589970 FWV589968:FXB589970 GGR589968:GGX589970 GQN589968:GQT589970 HAJ589968:HAP589970 HKF589968:HKL589970 HUB589968:HUH589970 IDX589968:IED589970 INT589968:INZ589970 IXP589968:IXV589970 JHL589968:JHR589970 JRH589968:JRN589970 KBD589968:KBJ589970 KKZ589968:KLF589970 KUV589968:KVB589970 LER589968:LEX589970 LON589968:LOT589970 LYJ589968:LYP589970 MIF589968:MIL589970 MSB589968:MSH589970 NBX589968:NCD589970 NLT589968:NLZ589970 NVP589968:NVV589970 OFL589968:OFR589970 OPH589968:OPN589970 OZD589968:OZJ589970 PIZ589968:PJF589970 PSV589968:PTB589970 QCR589968:QCX589970 QMN589968:QMT589970 QWJ589968:QWP589970 RGF589968:RGL589970 RQB589968:RQH589970 RZX589968:SAD589970 SJT589968:SJZ589970 STP589968:STV589970 TDL589968:TDR589970 TNH589968:TNN589970 TXD589968:TXJ589970 UGZ589968:UHF589970 UQV589968:URB589970 VAR589968:VAX589970 VKN589968:VKT589970 VUJ589968:VUP589970 WEF589968:WEL589970 WOB589968:WOH589970 WXX589968:WYD589970 BP655504:BV655506 LL655504:LR655506 VH655504:VN655506 AFD655504:AFJ655506 AOZ655504:APF655506 AYV655504:AZB655506 BIR655504:BIX655506 BSN655504:BST655506 CCJ655504:CCP655506 CMF655504:CML655506 CWB655504:CWH655506 DFX655504:DGD655506 DPT655504:DPZ655506 DZP655504:DZV655506 EJL655504:EJR655506 ETH655504:ETN655506 FDD655504:FDJ655506 FMZ655504:FNF655506 FWV655504:FXB655506 GGR655504:GGX655506 GQN655504:GQT655506 HAJ655504:HAP655506 HKF655504:HKL655506 HUB655504:HUH655506 IDX655504:IED655506 INT655504:INZ655506 IXP655504:IXV655506 JHL655504:JHR655506 JRH655504:JRN655506 KBD655504:KBJ655506 KKZ655504:KLF655506 KUV655504:KVB655506 LER655504:LEX655506 LON655504:LOT655506 LYJ655504:LYP655506 MIF655504:MIL655506 MSB655504:MSH655506 NBX655504:NCD655506 NLT655504:NLZ655506 NVP655504:NVV655506 OFL655504:OFR655506 OPH655504:OPN655506 OZD655504:OZJ655506 PIZ655504:PJF655506 PSV655504:PTB655506 QCR655504:QCX655506 QMN655504:QMT655506 QWJ655504:QWP655506 RGF655504:RGL655506 RQB655504:RQH655506 RZX655504:SAD655506 SJT655504:SJZ655506 STP655504:STV655506 TDL655504:TDR655506 TNH655504:TNN655506 TXD655504:TXJ655506 UGZ655504:UHF655506 UQV655504:URB655506 VAR655504:VAX655506 VKN655504:VKT655506 VUJ655504:VUP655506 WEF655504:WEL655506 WOB655504:WOH655506 WXX655504:WYD655506 BP721040:BV721042 LL721040:LR721042 VH721040:VN721042 AFD721040:AFJ721042 AOZ721040:APF721042 AYV721040:AZB721042 BIR721040:BIX721042 BSN721040:BST721042 CCJ721040:CCP721042 CMF721040:CML721042 CWB721040:CWH721042 DFX721040:DGD721042 DPT721040:DPZ721042 DZP721040:DZV721042 EJL721040:EJR721042 ETH721040:ETN721042 FDD721040:FDJ721042 FMZ721040:FNF721042 FWV721040:FXB721042 GGR721040:GGX721042 GQN721040:GQT721042 HAJ721040:HAP721042 HKF721040:HKL721042 HUB721040:HUH721042 IDX721040:IED721042 INT721040:INZ721042 IXP721040:IXV721042 JHL721040:JHR721042 JRH721040:JRN721042 KBD721040:KBJ721042 KKZ721040:KLF721042 KUV721040:KVB721042 LER721040:LEX721042 LON721040:LOT721042 LYJ721040:LYP721042 MIF721040:MIL721042 MSB721040:MSH721042 NBX721040:NCD721042 NLT721040:NLZ721042 NVP721040:NVV721042 OFL721040:OFR721042 OPH721040:OPN721042 OZD721040:OZJ721042 PIZ721040:PJF721042 PSV721040:PTB721042 QCR721040:QCX721042 QMN721040:QMT721042 QWJ721040:QWP721042 RGF721040:RGL721042 RQB721040:RQH721042 RZX721040:SAD721042 SJT721040:SJZ721042 STP721040:STV721042 TDL721040:TDR721042 TNH721040:TNN721042 TXD721040:TXJ721042 UGZ721040:UHF721042 UQV721040:URB721042 VAR721040:VAX721042 VKN721040:VKT721042 VUJ721040:VUP721042 WEF721040:WEL721042 WOB721040:WOH721042 WXX721040:WYD721042 BP786576:BV786578 LL786576:LR786578 VH786576:VN786578 AFD786576:AFJ786578 AOZ786576:APF786578 AYV786576:AZB786578 BIR786576:BIX786578 BSN786576:BST786578 CCJ786576:CCP786578 CMF786576:CML786578 CWB786576:CWH786578 DFX786576:DGD786578 DPT786576:DPZ786578 DZP786576:DZV786578 EJL786576:EJR786578 ETH786576:ETN786578 FDD786576:FDJ786578 FMZ786576:FNF786578 FWV786576:FXB786578 GGR786576:GGX786578 GQN786576:GQT786578 HAJ786576:HAP786578 HKF786576:HKL786578 HUB786576:HUH786578 IDX786576:IED786578 INT786576:INZ786578 IXP786576:IXV786578 JHL786576:JHR786578 JRH786576:JRN786578 KBD786576:KBJ786578 KKZ786576:KLF786578 KUV786576:KVB786578 LER786576:LEX786578 LON786576:LOT786578 LYJ786576:LYP786578 MIF786576:MIL786578 MSB786576:MSH786578 NBX786576:NCD786578 NLT786576:NLZ786578 NVP786576:NVV786578 OFL786576:OFR786578 OPH786576:OPN786578 OZD786576:OZJ786578 PIZ786576:PJF786578 PSV786576:PTB786578 QCR786576:QCX786578 QMN786576:QMT786578 QWJ786576:QWP786578 RGF786576:RGL786578 RQB786576:RQH786578 RZX786576:SAD786578 SJT786576:SJZ786578 STP786576:STV786578 TDL786576:TDR786578 TNH786576:TNN786578 TXD786576:TXJ786578 UGZ786576:UHF786578 UQV786576:URB786578 VAR786576:VAX786578 VKN786576:VKT786578 VUJ786576:VUP786578 WEF786576:WEL786578 WOB786576:WOH786578 WXX786576:WYD786578 BP852112:BV852114 LL852112:LR852114 VH852112:VN852114 AFD852112:AFJ852114 AOZ852112:APF852114 AYV852112:AZB852114 BIR852112:BIX852114 BSN852112:BST852114 CCJ852112:CCP852114 CMF852112:CML852114 CWB852112:CWH852114 DFX852112:DGD852114 DPT852112:DPZ852114 DZP852112:DZV852114 EJL852112:EJR852114 ETH852112:ETN852114 FDD852112:FDJ852114 FMZ852112:FNF852114 FWV852112:FXB852114 GGR852112:GGX852114 GQN852112:GQT852114 HAJ852112:HAP852114 HKF852112:HKL852114 HUB852112:HUH852114 IDX852112:IED852114 INT852112:INZ852114 IXP852112:IXV852114 JHL852112:JHR852114 JRH852112:JRN852114 KBD852112:KBJ852114 KKZ852112:KLF852114 KUV852112:KVB852114 LER852112:LEX852114 LON852112:LOT852114 LYJ852112:LYP852114 MIF852112:MIL852114 MSB852112:MSH852114 NBX852112:NCD852114 NLT852112:NLZ852114 NVP852112:NVV852114 OFL852112:OFR852114 OPH852112:OPN852114 OZD852112:OZJ852114 PIZ852112:PJF852114 PSV852112:PTB852114 QCR852112:QCX852114 QMN852112:QMT852114 QWJ852112:QWP852114 RGF852112:RGL852114 RQB852112:RQH852114 RZX852112:SAD852114 SJT852112:SJZ852114 STP852112:STV852114 TDL852112:TDR852114 TNH852112:TNN852114 TXD852112:TXJ852114 UGZ852112:UHF852114 UQV852112:URB852114 VAR852112:VAX852114 VKN852112:VKT852114 VUJ852112:VUP852114 WEF852112:WEL852114 WOB852112:WOH852114 WXX852112:WYD852114 BP917648:BV917650 LL917648:LR917650 VH917648:VN917650 AFD917648:AFJ917650 AOZ917648:APF917650 AYV917648:AZB917650 BIR917648:BIX917650 BSN917648:BST917650 CCJ917648:CCP917650 CMF917648:CML917650 CWB917648:CWH917650 DFX917648:DGD917650 DPT917648:DPZ917650 DZP917648:DZV917650 EJL917648:EJR917650 ETH917648:ETN917650 FDD917648:FDJ917650 FMZ917648:FNF917650 FWV917648:FXB917650 GGR917648:GGX917650 GQN917648:GQT917650 HAJ917648:HAP917650 HKF917648:HKL917650 HUB917648:HUH917650 IDX917648:IED917650 INT917648:INZ917650 IXP917648:IXV917650 JHL917648:JHR917650 JRH917648:JRN917650 KBD917648:KBJ917650 KKZ917648:KLF917650 KUV917648:KVB917650 LER917648:LEX917650 LON917648:LOT917650 LYJ917648:LYP917650 MIF917648:MIL917650 MSB917648:MSH917650 NBX917648:NCD917650 NLT917648:NLZ917650 NVP917648:NVV917650 OFL917648:OFR917650 OPH917648:OPN917650 OZD917648:OZJ917650 PIZ917648:PJF917650 PSV917648:PTB917650 QCR917648:QCX917650 QMN917648:QMT917650 QWJ917648:QWP917650 RGF917648:RGL917650 RQB917648:RQH917650 RZX917648:SAD917650 SJT917648:SJZ917650 STP917648:STV917650 TDL917648:TDR917650 TNH917648:TNN917650 TXD917648:TXJ917650 UGZ917648:UHF917650 UQV917648:URB917650 VAR917648:VAX917650 VKN917648:VKT917650 VUJ917648:VUP917650 WEF917648:WEL917650 WOB917648:WOH917650 WXX917648:WYD917650 BP983184:BV983186 LL983184:LR983186 VH983184:VN983186 AFD983184:AFJ983186 AOZ983184:APF983186 AYV983184:AZB983186 BIR983184:BIX983186 BSN983184:BST983186 CCJ983184:CCP983186 CMF983184:CML983186 CWB983184:CWH983186 DFX983184:DGD983186 DPT983184:DPZ983186 DZP983184:DZV983186 EJL983184:EJR983186 ETH983184:ETN983186 FDD983184:FDJ983186 FMZ983184:FNF983186 FWV983184:FXB983186 GGR983184:GGX983186 GQN983184:GQT983186 HAJ983184:HAP983186 HKF983184:HKL983186 HUB983184:HUH983186 IDX983184:IED983186 INT983184:INZ983186 IXP983184:IXV983186 JHL983184:JHR983186 JRH983184:JRN983186 KBD983184:KBJ983186 KKZ983184:KLF983186 KUV983184:KVB983186 LER983184:LEX983186 LON983184:LOT983186 LYJ983184:LYP983186 MIF983184:MIL983186 MSB983184:MSH983186 NBX983184:NCD983186 NLT983184:NLZ983186 NVP983184:NVV983186 OFL983184:OFR983186 OPH983184:OPN983186 OZD983184:OZJ983186 PIZ983184:PJF983186 PSV983184:PTB983186 QCR983184:QCX983186 QMN983184:QMT983186 QWJ983184:QWP983186 RGF983184:RGL983186 RQB983184:RQH983186 RZX983184:SAD983186 SJT983184:SJZ983186 STP983184:STV983186 TDL983184:TDR983186 TNH983184:TNN983186 TXD983184:TXJ983186 UGZ983184:UHF983186 UQV983184:URB983186 VAR983184:VAX983186 VKN983184:VKT983186 VUJ983184:VUP983186 WEF983184:WEL983186 WOB983184:WOH983186 WXX983184:WYD983186 BM147:BR149 LI147:LN149 VE147:VJ149 AFA147:AFF149 AOW147:APB149 AYS147:AYX149 BIO147:BIT149 BSK147:BSP149 CCG147:CCL149 CMC147:CMH149 CVY147:CWD149 DFU147:DFZ149 DPQ147:DPV149 DZM147:DZR149 EJI147:EJN149 ETE147:ETJ149 FDA147:FDF149 FMW147:FNB149 FWS147:FWX149 GGO147:GGT149 GQK147:GQP149 HAG147:HAL149 HKC147:HKH149 HTY147:HUD149 IDU147:IDZ149 INQ147:INV149 IXM147:IXR149 JHI147:JHN149 JRE147:JRJ149 KBA147:KBF149 KKW147:KLB149 KUS147:KUX149 LEO147:LET149 LOK147:LOP149 LYG147:LYL149 MIC147:MIH149 MRY147:MSD149 NBU147:NBZ149 NLQ147:NLV149 NVM147:NVR149 OFI147:OFN149 OPE147:OPJ149 OZA147:OZF149 PIW147:PJB149 PSS147:PSX149 QCO147:QCT149 QMK147:QMP149 QWG147:QWL149 RGC147:RGH149 RPY147:RQD149 RZU147:RZZ149 SJQ147:SJV149 STM147:STR149 TDI147:TDN149 TNE147:TNJ149 TXA147:TXF149 UGW147:UHB149 UQS147:UQX149 VAO147:VAT149 VKK147:VKP149 VUG147:VUL149 WEC147:WEH149 WNY147:WOD149 WXU147:WXZ149 BM65683:BR65685 LI65683:LN65685 VE65683:VJ65685 AFA65683:AFF65685 AOW65683:APB65685 AYS65683:AYX65685 BIO65683:BIT65685 BSK65683:BSP65685 CCG65683:CCL65685 CMC65683:CMH65685 CVY65683:CWD65685 DFU65683:DFZ65685 DPQ65683:DPV65685 DZM65683:DZR65685 EJI65683:EJN65685 ETE65683:ETJ65685 FDA65683:FDF65685 FMW65683:FNB65685 FWS65683:FWX65685 GGO65683:GGT65685 GQK65683:GQP65685 HAG65683:HAL65685 HKC65683:HKH65685 HTY65683:HUD65685 IDU65683:IDZ65685 INQ65683:INV65685 IXM65683:IXR65685 JHI65683:JHN65685 JRE65683:JRJ65685 KBA65683:KBF65685 KKW65683:KLB65685 KUS65683:KUX65685 LEO65683:LET65685 LOK65683:LOP65685 LYG65683:LYL65685 MIC65683:MIH65685 MRY65683:MSD65685 NBU65683:NBZ65685 NLQ65683:NLV65685 NVM65683:NVR65685 OFI65683:OFN65685 OPE65683:OPJ65685 OZA65683:OZF65685 PIW65683:PJB65685 PSS65683:PSX65685 QCO65683:QCT65685 QMK65683:QMP65685 QWG65683:QWL65685 RGC65683:RGH65685 RPY65683:RQD65685 RZU65683:RZZ65685 SJQ65683:SJV65685 STM65683:STR65685 TDI65683:TDN65685 TNE65683:TNJ65685 TXA65683:TXF65685 UGW65683:UHB65685 UQS65683:UQX65685 VAO65683:VAT65685 VKK65683:VKP65685 VUG65683:VUL65685 WEC65683:WEH65685 WNY65683:WOD65685 WXU65683:WXZ65685 BM131219:BR131221 LI131219:LN131221 VE131219:VJ131221 AFA131219:AFF131221 AOW131219:APB131221 AYS131219:AYX131221 BIO131219:BIT131221 BSK131219:BSP131221 CCG131219:CCL131221 CMC131219:CMH131221 CVY131219:CWD131221 DFU131219:DFZ131221 DPQ131219:DPV131221 DZM131219:DZR131221 EJI131219:EJN131221 ETE131219:ETJ131221 FDA131219:FDF131221 FMW131219:FNB131221 FWS131219:FWX131221 GGO131219:GGT131221 GQK131219:GQP131221 HAG131219:HAL131221 HKC131219:HKH131221 HTY131219:HUD131221 IDU131219:IDZ131221 INQ131219:INV131221 IXM131219:IXR131221 JHI131219:JHN131221 JRE131219:JRJ131221 KBA131219:KBF131221 KKW131219:KLB131221 KUS131219:KUX131221 LEO131219:LET131221 LOK131219:LOP131221 LYG131219:LYL131221 MIC131219:MIH131221 MRY131219:MSD131221 NBU131219:NBZ131221 NLQ131219:NLV131221 NVM131219:NVR131221 OFI131219:OFN131221 OPE131219:OPJ131221 OZA131219:OZF131221 PIW131219:PJB131221 PSS131219:PSX131221 QCO131219:QCT131221 QMK131219:QMP131221 QWG131219:QWL131221 RGC131219:RGH131221 RPY131219:RQD131221 RZU131219:RZZ131221 SJQ131219:SJV131221 STM131219:STR131221 TDI131219:TDN131221 TNE131219:TNJ131221 TXA131219:TXF131221 UGW131219:UHB131221 UQS131219:UQX131221 VAO131219:VAT131221 VKK131219:VKP131221 VUG131219:VUL131221 WEC131219:WEH131221 WNY131219:WOD131221 WXU131219:WXZ131221 BM196755:BR196757 LI196755:LN196757 VE196755:VJ196757 AFA196755:AFF196757 AOW196755:APB196757 AYS196755:AYX196757 BIO196755:BIT196757 BSK196755:BSP196757 CCG196755:CCL196757 CMC196755:CMH196757 CVY196755:CWD196757 DFU196755:DFZ196757 DPQ196755:DPV196757 DZM196755:DZR196757 EJI196755:EJN196757 ETE196755:ETJ196757 FDA196755:FDF196757 FMW196755:FNB196757 FWS196755:FWX196757 GGO196755:GGT196757 GQK196755:GQP196757 HAG196755:HAL196757 HKC196755:HKH196757 HTY196755:HUD196757 IDU196755:IDZ196757 INQ196755:INV196757 IXM196755:IXR196757 JHI196755:JHN196757 JRE196755:JRJ196757 KBA196755:KBF196757 KKW196755:KLB196757 KUS196755:KUX196757 LEO196755:LET196757 LOK196755:LOP196757 LYG196755:LYL196757 MIC196755:MIH196757 MRY196755:MSD196757 NBU196755:NBZ196757 NLQ196755:NLV196757 NVM196755:NVR196757 OFI196755:OFN196757 OPE196755:OPJ196757 OZA196755:OZF196757 PIW196755:PJB196757 PSS196755:PSX196757 QCO196755:QCT196757 QMK196755:QMP196757 QWG196755:QWL196757 RGC196755:RGH196757 RPY196755:RQD196757 RZU196755:RZZ196757 SJQ196755:SJV196757 STM196755:STR196757 TDI196755:TDN196757 TNE196755:TNJ196757 TXA196755:TXF196757 UGW196755:UHB196757 UQS196755:UQX196757 VAO196755:VAT196757 VKK196755:VKP196757 VUG196755:VUL196757 WEC196755:WEH196757 WNY196755:WOD196757 WXU196755:WXZ196757 BM262291:BR262293 LI262291:LN262293 VE262291:VJ262293 AFA262291:AFF262293 AOW262291:APB262293 AYS262291:AYX262293 BIO262291:BIT262293 BSK262291:BSP262293 CCG262291:CCL262293 CMC262291:CMH262293 CVY262291:CWD262293 DFU262291:DFZ262293 DPQ262291:DPV262293 DZM262291:DZR262293 EJI262291:EJN262293 ETE262291:ETJ262293 FDA262291:FDF262293 FMW262291:FNB262293 FWS262291:FWX262293 GGO262291:GGT262293 GQK262291:GQP262293 HAG262291:HAL262293 HKC262291:HKH262293 HTY262291:HUD262293 IDU262291:IDZ262293 INQ262291:INV262293 IXM262291:IXR262293 JHI262291:JHN262293 JRE262291:JRJ262293 KBA262291:KBF262293 KKW262291:KLB262293 KUS262291:KUX262293 LEO262291:LET262293 LOK262291:LOP262293 LYG262291:LYL262293 MIC262291:MIH262293 MRY262291:MSD262293 NBU262291:NBZ262293 NLQ262291:NLV262293 NVM262291:NVR262293 OFI262291:OFN262293 OPE262291:OPJ262293 OZA262291:OZF262293 PIW262291:PJB262293 PSS262291:PSX262293 QCO262291:QCT262293 QMK262291:QMP262293 QWG262291:QWL262293 RGC262291:RGH262293 RPY262291:RQD262293 RZU262291:RZZ262293 SJQ262291:SJV262293 STM262291:STR262293 TDI262291:TDN262293 TNE262291:TNJ262293 TXA262291:TXF262293 UGW262291:UHB262293 UQS262291:UQX262293 VAO262291:VAT262293 VKK262291:VKP262293 VUG262291:VUL262293 WEC262291:WEH262293 WNY262291:WOD262293 WXU262291:WXZ262293 BM327827:BR327829 LI327827:LN327829 VE327827:VJ327829 AFA327827:AFF327829 AOW327827:APB327829 AYS327827:AYX327829 BIO327827:BIT327829 BSK327827:BSP327829 CCG327827:CCL327829 CMC327827:CMH327829 CVY327827:CWD327829 DFU327827:DFZ327829 DPQ327827:DPV327829 DZM327827:DZR327829 EJI327827:EJN327829 ETE327827:ETJ327829 FDA327827:FDF327829 FMW327827:FNB327829 FWS327827:FWX327829 GGO327827:GGT327829 GQK327827:GQP327829 HAG327827:HAL327829 HKC327827:HKH327829 HTY327827:HUD327829 IDU327827:IDZ327829 INQ327827:INV327829 IXM327827:IXR327829 JHI327827:JHN327829 JRE327827:JRJ327829 KBA327827:KBF327829 KKW327827:KLB327829 KUS327827:KUX327829 LEO327827:LET327829 LOK327827:LOP327829 LYG327827:LYL327829 MIC327827:MIH327829 MRY327827:MSD327829 NBU327827:NBZ327829 NLQ327827:NLV327829 NVM327827:NVR327829 OFI327827:OFN327829 OPE327827:OPJ327829 OZA327827:OZF327829 PIW327827:PJB327829 PSS327827:PSX327829 QCO327827:QCT327829 QMK327827:QMP327829 QWG327827:QWL327829 RGC327827:RGH327829 RPY327827:RQD327829 RZU327827:RZZ327829 SJQ327827:SJV327829 STM327827:STR327829 TDI327827:TDN327829 TNE327827:TNJ327829 TXA327827:TXF327829 UGW327827:UHB327829 UQS327827:UQX327829 VAO327827:VAT327829 VKK327827:VKP327829 VUG327827:VUL327829 WEC327827:WEH327829 WNY327827:WOD327829 WXU327827:WXZ327829 BM393363:BR393365 LI393363:LN393365 VE393363:VJ393365 AFA393363:AFF393365 AOW393363:APB393365 AYS393363:AYX393365 BIO393363:BIT393365 BSK393363:BSP393365 CCG393363:CCL393365 CMC393363:CMH393365 CVY393363:CWD393365 DFU393363:DFZ393365 DPQ393363:DPV393365 DZM393363:DZR393365 EJI393363:EJN393365 ETE393363:ETJ393365 FDA393363:FDF393365 FMW393363:FNB393365 FWS393363:FWX393365 GGO393363:GGT393365 GQK393363:GQP393365 HAG393363:HAL393365 HKC393363:HKH393365 HTY393363:HUD393365 IDU393363:IDZ393365 INQ393363:INV393365 IXM393363:IXR393365 JHI393363:JHN393365 JRE393363:JRJ393365 KBA393363:KBF393365 KKW393363:KLB393365 KUS393363:KUX393365 LEO393363:LET393365 LOK393363:LOP393365 LYG393363:LYL393365 MIC393363:MIH393365 MRY393363:MSD393365 NBU393363:NBZ393365 NLQ393363:NLV393365 NVM393363:NVR393365 OFI393363:OFN393365 OPE393363:OPJ393365 OZA393363:OZF393365 PIW393363:PJB393365 PSS393363:PSX393365 QCO393363:QCT393365 QMK393363:QMP393365 QWG393363:QWL393365 RGC393363:RGH393365 RPY393363:RQD393365 RZU393363:RZZ393365 SJQ393363:SJV393365 STM393363:STR393365 TDI393363:TDN393365 TNE393363:TNJ393365 TXA393363:TXF393365 UGW393363:UHB393365 UQS393363:UQX393365 VAO393363:VAT393365 VKK393363:VKP393365 VUG393363:VUL393365 WEC393363:WEH393365 WNY393363:WOD393365 WXU393363:WXZ393365 BM458899:BR458901 LI458899:LN458901 VE458899:VJ458901 AFA458899:AFF458901 AOW458899:APB458901 AYS458899:AYX458901 BIO458899:BIT458901 BSK458899:BSP458901 CCG458899:CCL458901 CMC458899:CMH458901 CVY458899:CWD458901 DFU458899:DFZ458901 DPQ458899:DPV458901 DZM458899:DZR458901 EJI458899:EJN458901 ETE458899:ETJ458901 FDA458899:FDF458901 FMW458899:FNB458901 FWS458899:FWX458901 GGO458899:GGT458901 GQK458899:GQP458901 HAG458899:HAL458901 HKC458899:HKH458901 HTY458899:HUD458901 IDU458899:IDZ458901 INQ458899:INV458901 IXM458899:IXR458901 JHI458899:JHN458901 JRE458899:JRJ458901 KBA458899:KBF458901 KKW458899:KLB458901 KUS458899:KUX458901 LEO458899:LET458901 LOK458899:LOP458901 LYG458899:LYL458901 MIC458899:MIH458901 MRY458899:MSD458901 NBU458899:NBZ458901 NLQ458899:NLV458901 NVM458899:NVR458901 OFI458899:OFN458901 OPE458899:OPJ458901 OZA458899:OZF458901 PIW458899:PJB458901 PSS458899:PSX458901 QCO458899:QCT458901 QMK458899:QMP458901 QWG458899:QWL458901 RGC458899:RGH458901 RPY458899:RQD458901 RZU458899:RZZ458901 SJQ458899:SJV458901 STM458899:STR458901 TDI458899:TDN458901 TNE458899:TNJ458901 TXA458899:TXF458901 UGW458899:UHB458901 UQS458899:UQX458901 VAO458899:VAT458901 VKK458899:VKP458901 VUG458899:VUL458901 WEC458899:WEH458901 WNY458899:WOD458901 WXU458899:WXZ458901 BM524435:BR524437 LI524435:LN524437 VE524435:VJ524437 AFA524435:AFF524437 AOW524435:APB524437 AYS524435:AYX524437 BIO524435:BIT524437 BSK524435:BSP524437 CCG524435:CCL524437 CMC524435:CMH524437 CVY524435:CWD524437 DFU524435:DFZ524437 DPQ524435:DPV524437 DZM524435:DZR524437 EJI524435:EJN524437 ETE524435:ETJ524437 FDA524435:FDF524437 FMW524435:FNB524437 FWS524435:FWX524437 GGO524435:GGT524437 GQK524435:GQP524437 HAG524435:HAL524437 HKC524435:HKH524437 HTY524435:HUD524437 IDU524435:IDZ524437 INQ524435:INV524437 IXM524435:IXR524437 JHI524435:JHN524437 JRE524435:JRJ524437 KBA524435:KBF524437 KKW524435:KLB524437 KUS524435:KUX524437 LEO524435:LET524437 LOK524435:LOP524437 LYG524435:LYL524437 MIC524435:MIH524437 MRY524435:MSD524437 NBU524435:NBZ524437 NLQ524435:NLV524437 NVM524435:NVR524437 OFI524435:OFN524437 OPE524435:OPJ524437 OZA524435:OZF524437 PIW524435:PJB524437 PSS524435:PSX524437 QCO524435:QCT524437 QMK524435:QMP524437 QWG524435:QWL524437 RGC524435:RGH524437 RPY524435:RQD524437 RZU524435:RZZ524437 SJQ524435:SJV524437 STM524435:STR524437 TDI524435:TDN524437 TNE524435:TNJ524437 TXA524435:TXF524437 UGW524435:UHB524437 UQS524435:UQX524437 VAO524435:VAT524437 VKK524435:VKP524437 VUG524435:VUL524437 WEC524435:WEH524437 WNY524435:WOD524437 WXU524435:WXZ524437 BM589971:BR589973 LI589971:LN589973 VE589971:VJ589973 AFA589971:AFF589973 AOW589971:APB589973 AYS589971:AYX589973 BIO589971:BIT589973 BSK589971:BSP589973 CCG589971:CCL589973 CMC589971:CMH589973 CVY589971:CWD589973 DFU589971:DFZ589973 DPQ589971:DPV589973 DZM589971:DZR589973 EJI589971:EJN589973 ETE589971:ETJ589973 FDA589971:FDF589973 FMW589971:FNB589973 FWS589971:FWX589973 GGO589971:GGT589973 GQK589971:GQP589973 HAG589971:HAL589973 HKC589971:HKH589973 HTY589971:HUD589973 IDU589971:IDZ589973 INQ589971:INV589973 IXM589971:IXR589973 JHI589971:JHN589973 JRE589971:JRJ589973 KBA589971:KBF589973 KKW589971:KLB589973 KUS589971:KUX589973 LEO589971:LET589973 LOK589971:LOP589973 LYG589971:LYL589973 MIC589971:MIH589973 MRY589971:MSD589973 NBU589971:NBZ589973 NLQ589971:NLV589973 NVM589971:NVR589973 OFI589971:OFN589973 OPE589971:OPJ589973 OZA589971:OZF589973 PIW589971:PJB589973 PSS589971:PSX589973 QCO589971:QCT589973 QMK589971:QMP589973 QWG589971:QWL589973 RGC589971:RGH589973 RPY589971:RQD589973 RZU589971:RZZ589973 SJQ589971:SJV589973 STM589971:STR589973 TDI589971:TDN589973 TNE589971:TNJ589973 TXA589971:TXF589973 UGW589971:UHB589973 UQS589971:UQX589973 VAO589971:VAT589973 VKK589971:VKP589973 VUG589971:VUL589973 WEC589971:WEH589973 WNY589971:WOD589973 WXU589971:WXZ589973 BM655507:BR655509 LI655507:LN655509 VE655507:VJ655509 AFA655507:AFF655509 AOW655507:APB655509 AYS655507:AYX655509 BIO655507:BIT655509 BSK655507:BSP655509 CCG655507:CCL655509 CMC655507:CMH655509 CVY655507:CWD655509 DFU655507:DFZ655509 DPQ655507:DPV655509 DZM655507:DZR655509 EJI655507:EJN655509 ETE655507:ETJ655509 FDA655507:FDF655509 FMW655507:FNB655509 FWS655507:FWX655509 GGO655507:GGT655509 GQK655507:GQP655509 HAG655507:HAL655509 HKC655507:HKH655509 HTY655507:HUD655509 IDU655507:IDZ655509 INQ655507:INV655509 IXM655507:IXR655509 JHI655507:JHN655509 JRE655507:JRJ655509 KBA655507:KBF655509 KKW655507:KLB655509 KUS655507:KUX655509 LEO655507:LET655509 LOK655507:LOP655509 LYG655507:LYL655509 MIC655507:MIH655509 MRY655507:MSD655509 NBU655507:NBZ655509 NLQ655507:NLV655509 NVM655507:NVR655509 OFI655507:OFN655509 OPE655507:OPJ655509 OZA655507:OZF655509 PIW655507:PJB655509 PSS655507:PSX655509 QCO655507:QCT655509 QMK655507:QMP655509 QWG655507:QWL655509 RGC655507:RGH655509 RPY655507:RQD655509 RZU655507:RZZ655509 SJQ655507:SJV655509 STM655507:STR655509 TDI655507:TDN655509 TNE655507:TNJ655509 TXA655507:TXF655509 UGW655507:UHB655509 UQS655507:UQX655509 VAO655507:VAT655509 VKK655507:VKP655509 VUG655507:VUL655509 WEC655507:WEH655509 WNY655507:WOD655509 WXU655507:WXZ655509 BM721043:BR721045 LI721043:LN721045 VE721043:VJ721045 AFA721043:AFF721045 AOW721043:APB721045 AYS721043:AYX721045 BIO721043:BIT721045 BSK721043:BSP721045 CCG721043:CCL721045 CMC721043:CMH721045 CVY721043:CWD721045 DFU721043:DFZ721045 DPQ721043:DPV721045 DZM721043:DZR721045 EJI721043:EJN721045 ETE721043:ETJ721045 FDA721043:FDF721045 FMW721043:FNB721045 FWS721043:FWX721045 GGO721043:GGT721045 GQK721043:GQP721045 HAG721043:HAL721045 HKC721043:HKH721045 HTY721043:HUD721045 IDU721043:IDZ721045 INQ721043:INV721045 IXM721043:IXR721045 JHI721043:JHN721045 JRE721043:JRJ721045 KBA721043:KBF721045 KKW721043:KLB721045 KUS721043:KUX721045 LEO721043:LET721045 LOK721043:LOP721045 LYG721043:LYL721045 MIC721043:MIH721045 MRY721043:MSD721045 NBU721043:NBZ721045 NLQ721043:NLV721045 NVM721043:NVR721045 OFI721043:OFN721045 OPE721043:OPJ721045 OZA721043:OZF721045 PIW721043:PJB721045 PSS721043:PSX721045 QCO721043:QCT721045 QMK721043:QMP721045 QWG721043:QWL721045 RGC721043:RGH721045 RPY721043:RQD721045 RZU721043:RZZ721045 SJQ721043:SJV721045 STM721043:STR721045 TDI721043:TDN721045 TNE721043:TNJ721045 TXA721043:TXF721045 UGW721043:UHB721045 UQS721043:UQX721045 VAO721043:VAT721045 VKK721043:VKP721045 VUG721043:VUL721045 WEC721043:WEH721045 WNY721043:WOD721045 WXU721043:WXZ721045 BM786579:BR786581 LI786579:LN786581 VE786579:VJ786581 AFA786579:AFF786581 AOW786579:APB786581 AYS786579:AYX786581 BIO786579:BIT786581 BSK786579:BSP786581 CCG786579:CCL786581 CMC786579:CMH786581 CVY786579:CWD786581 DFU786579:DFZ786581 DPQ786579:DPV786581 DZM786579:DZR786581 EJI786579:EJN786581 ETE786579:ETJ786581 FDA786579:FDF786581 FMW786579:FNB786581 FWS786579:FWX786581 GGO786579:GGT786581 GQK786579:GQP786581 HAG786579:HAL786581 HKC786579:HKH786581 HTY786579:HUD786581 IDU786579:IDZ786581 INQ786579:INV786581 IXM786579:IXR786581 JHI786579:JHN786581 JRE786579:JRJ786581 KBA786579:KBF786581 KKW786579:KLB786581 KUS786579:KUX786581 LEO786579:LET786581 LOK786579:LOP786581 LYG786579:LYL786581 MIC786579:MIH786581 MRY786579:MSD786581 NBU786579:NBZ786581 NLQ786579:NLV786581 NVM786579:NVR786581 OFI786579:OFN786581 OPE786579:OPJ786581 OZA786579:OZF786581 PIW786579:PJB786581 PSS786579:PSX786581 QCO786579:QCT786581 QMK786579:QMP786581 QWG786579:QWL786581 RGC786579:RGH786581 RPY786579:RQD786581 RZU786579:RZZ786581 SJQ786579:SJV786581 STM786579:STR786581 TDI786579:TDN786581 TNE786579:TNJ786581 TXA786579:TXF786581 UGW786579:UHB786581 UQS786579:UQX786581 VAO786579:VAT786581 VKK786579:VKP786581 VUG786579:VUL786581 WEC786579:WEH786581 WNY786579:WOD786581 WXU786579:WXZ786581 BM852115:BR852117 LI852115:LN852117 VE852115:VJ852117 AFA852115:AFF852117 AOW852115:APB852117 AYS852115:AYX852117 BIO852115:BIT852117 BSK852115:BSP852117 CCG852115:CCL852117 CMC852115:CMH852117 CVY852115:CWD852117 DFU852115:DFZ852117 DPQ852115:DPV852117 DZM852115:DZR852117 EJI852115:EJN852117 ETE852115:ETJ852117 FDA852115:FDF852117 FMW852115:FNB852117 FWS852115:FWX852117 GGO852115:GGT852117 GQK852115:GQP852117 HAG852115:HAL852117 HKC852115:HKH852117 HTY852115:HUD852117 IDU852115:IDZ852117 INQ852115:INV852117 IXM852115:IXR852117 JHI852115:JHN852117 JRE852115:JRJ852117 KBA852115:KBF852117 KKW852115:KLB852117 KUS852115:KUX852117 LEO852115:LET852117 LOK852115:LOP852117 LYG852115:LYL852117 MIC852115:MIH852117 MRY852115:MSD852117 NBU852115:NBZ852117 NLQ852115:NLV852117 NVM852115:NVR852117 OFI852115:OFN852117 OPE852115:OPJ852117 OZA852115:OZF852117 PIW852115:PJB852117 PSS852115:PSX852117 QCO852115:QCT852117 QMK852115:QMP852117 QWG852115:QWL852117 RGC852115:RGH852117 RPY852115:RQD852117 RZU852115:RZZ852117 SJQ852115:SJV852117 STM852115:STR852117 TDI852115:TDN852117 TNE852115:TNJ852117 TXA852115:TXF852117 UGW852115:UHB852117 UQS852115:UQX852117 VAO852115:VAT852117 VKK852115:VKP852117 VUG852115:VUL852117 WEC852115:WEH852117 WNY852115:WOD852117 WXU852115:WXZ852117 BM917651:BR917653 LI917651:LN917653 VE917651:VJ917653 AFA917651:AFF917653 AOW917651:APB917653 AYS917651:AYX917653 BIO917651:BIT917653 BSK917651:BSP917653 CCG917651:CCL917653 CMC917651:CMH917653 CVY917651:CWD917653 DFU917651:DFZ917653 DPQ917651:DPV917653 DZM917651:DZR917653 EJI917651:EJN917653 ETE917651:ETJ917653 FDA917651:FDF917653 FMW917651:FNB917653 FWS917651:FWX917653 GGO917651:GGT917653 GQK917651:GQP917653 HAG917651:HAL917653 HKC917651:HKH917653 HTY917651:HUD917653 IDU917651:IDZ917653 INQ917651:INV917653 IXM917651:IXR917653 JHI917651:JHN917653 JRE917651:JRJ917653 KBA917651:KBF917653 KKW917651:KLB917653 KUS917651:KUX917653 LEO917651:LET917653 LOK917651:LOP917653 LYG917651:LYL917653 MIC917651:MIH917653 MRY917651:MSD917653 NBU917651:NBZ917653 NLQ917651:NLV917653 NVM917651:NVR917653 OFI917651:OFN917653 OPE917651:OPJ917653 OZA917651:OZF917653 PIW917651:PJB917653 PSS917651:PSX917653 QCO917651:QCT917653 QMK917651:QMP917653 QWG917651:QWL917653 RGC917651:RGH917653 RPY917651:RQD917653 RZU917651:RZZ917653 SJQ917651:SJV917653 STM917651:STR917653 TDI917651:TDN917653 TNE917651:TNJ917653 TXA917651:TXF917653 UGW917651:UHB917653 UQS917651:UQX917653 VAO917651:VAT917653 VKK917651:VKP917653 VUG917651:VUL917653 WEC917651:WEH917653 WNY917651:WOD917653 WXU917651:WXZ917653 BM983187:BR983189 LI983187:LN983189 VE983187:VJ983189 AFA983187:AFF983189 AOW983187:APB983189 AYS983187:AYX983189 BIO983187:BIT983189 BSK983187:BSP983189 CCG983187:CCL983189 CMC983187:CMH983189 CVY983187:CWD983189 DFU983187:DFZ983189 DPQ983187:DPV983189 DZM983187:DZR983189 EJI983187:EJN983189 ETE983187:ETJ983189 FDA983187:FDF983189 FMW983187:FNB983189 FWS983187:FWX983189 GGO983187:GGT983189 GQK983187:GQP983189 HAG983187:HAL983189 HKC983187:HKH983189 HTY983187:HUD983189 IDU983187:IDZ983189 INQ983187:INV983189 IXM983187:IXR983189 JHI983187:JHN983189 JRE983187:JRJ983189 KBA983187:KBF983189 KKW983187:KLB983189 KUS983187:KUX983189 LEO983187:LET983189 LOK983187:LOP983189 LYG983187:LYL983189 MIC983187:MIH983189 MRY983187:MSD983189 NBU983187:NBZ983189 NLQ983187:NLV983189 NVM983187:NVR983189 OFI983187:OFN983189 OPE983187:OPJ983189 OZA983187:OZF983189 PIW983187:PJB983189 PSS983187:PSX983189 QCO983187:QCT983189 QMK983187:QMP983189 QWG983187:QWL983189 RGC983187:RGH983189 RPY983187:RQD983189 RZU983187:RZZ983189 SJQ983187:SJV983189 STM983187:STR983189 TDI983187:TDN983189 TNE983187:TNJ983189 TXA983187:TXF983189 UGW983187:UHB983189 UQS983187:UQX983189 VAO983187:VAT983189 VKK983187:VKP983189 VUG983187:VUL983189 WEC983187:WEH983189 WNY983187:WOD983189 WXU983187:WXZ983189 BP150:BU155 LL150:LQ155 VH150:VM155 AFD150:AFI155 AOZ150:APE155 AYV150:AZA155 BIR150:BIW155 BSN150:BSS155 CCJ150:CCO155 CMF150:CMK155 CWB150:CWG155 DFX150:DGC155 DPT150:DPY155 DZP150:DZU155 EJL150:EJQ155 ETH150:ETM155 FDD150:FDI155 FMZ150:FNE155 FWV150:FXA155 GGR150:GGW155 GQN150:GQS155 HAJ150:HAO155 HKF150:HKK155 HUB150:HUG155 IDX150:IEC155 INT150:INY155 IXP150:IXU155 JHL150:JHQ155 JRH150:JRM155 KBD150:KBI155 KKZ150:KLE155 KUV150:KVA155 LER150:LEW155 LON150:LOS155 LYJ150:LYO155 MIF150:MIK155 MSB150:MSG155 NBX150:NCC155 NLT150:NLY155 NVP150:NVU155 OFL150:OFQ155 OPH150:OPM155 OZD150:OZI155 PIZ150:PJE155 PSV150:PTA155 QCR150:QCW155 QMN150:QMS155 QWJ150:QWO155 RGF150:RGK155 RQB150:RQG155 RZX150:SAC155 SJT150:SJY155 STP150:STU155 TDL150:TDQ155 TNH150:TNM155 TXD150:TXI155 UGZ150:UHE155 UQV150:URA155 VAR150:VAW155 VKN150:VKS155 VUJ150:VUO155 WEF150:WEK155 WOB150:WOG155 WXX150:WYC155 BP65686:BU65691 LL65686:LQ65691 VH65686:VM65691 AFD65686:AFI65691 AOZ65686:APE65691 AYV65686:AZA65691 BIR65686:BIW65691 BSN65686:BSS65691 CCJ65686:CCO65691 CMF65686:CMK65691 CWB65686:CWG65691 DFX65686:DGC65691 DPT65686:DPY65691 DZP65686:DZU65691 EJL65686:EJQ65691 ETH65686:ETM65691 FDD65686:FDI65691 FMZ65686:FNE65691 FWV65686:FXA65691 GGR65686:GGW65691 GQN65686:GQS65691 HAJ65686:HAO65691 HKF65686:HKK65691 HUB65686:HUG65691 IDX65686:IEC65691 INT65686:INY65691 IXP65686:IXU65691 JHL65686:JHQ65691 JRH65686:JRM65691 KBD65686:KBI65691 KKZ65686:KLE65691 KUV65686:KVA65691 LER65686:LEW65691 LON65686:LOS65691 LYJ65686:LYO65691 MIF65686:MIK65691 MSB65686:MSG65691 NBX65686:NCC65691 NLT65686:NLY65691 NVP65686:NVU65691 OFL65686:OFQ65691 OPH65686:OPM65691 OZD65686:OZI65691 PIZ65686:PJE65691 PSV65686:PTA65691 QCR65686:QCW65691 QMN65686:QMS65691 QWJ65686:QWO65691 RGF65686:RGK65691 RQB65686:RQG65691 RZX65686:SAC65691 SJT65686:SJY65691 STP65686:STU65691 TDL65686:TDQ65691 TNH65686:TNM65691 TXD65686:TXI65691 UGZ65686:UHE65691 UQV65686:URA65691 VAR65686:VAW65691 VKN65686:VKS65691 VUJ65686:VUO65691 WEF65686:WEK65691 WOB65686:WOG65691 WXX65686:WYC65691 BP131222:BU131227 LL131222:LQ131227 VH131222:VM131227 AFD131222:AFI131227 AOZ131222:APE131227 AYV131222:AZA131227 BIR131222:BIW131227 BSN131222:BSS131227 CCJ131222:CCO131227 CMF131222:CMK131227 CWB131222:CWG131227 DFX131222:DGC131227 DPT131222:DPY131227 DZP131222:DZU131227 EJL131222:EJQ131227 ETH131222:ETM131227 FDD131222:FDI131227 FMZ131222:FNE131227 FWV131222:FXA131227 GGR131222:GGW131227 GQN131222:GQS131227 HAJ131222:HAO131227 HKF131222:HKK131227 HUB131222:HUG131227 IDX131222:IEC131227 INT131222:INY131227 IXP131222:IXU131227 JHL131222:JHQ131227 JRH131222:JRM131227 KBD131222:KBI131227 KKZ131222:KLE131227 KUV131222:KVA131227 LER131222:LEW131227 LON131222:LOS131227 LYJ131222:LYO131227 MIF131222:MIK131227 MSB131222:MSG131227 NBX131222:NCC131227 NLT131222:NLY131227 NVP131222:NVU131227 OFL131222:OFQ131227 OPH131222:OPM131227 OZD131222:OZI131227 PIZ131222:PJE131227 PSV131222:PTA131227 QCR131222:QCW131227 QMN131222:QMS131227 QWJ131222:QWO131227 RGF131222:RGK131227 RQB131222:RQG131227 RZX131222:SAC131227 SJT131222:SJY131227 STP131222:STU131227 TDL131222:TDQ131227 TNH131222:TNM131227 TXD131222:TXI131227 UGZ131222:UHE131227 UQV131222:URA131227 VAR131222:VAW131227 VKN131222:VKS131227 VUJ131222:VUO131227 WEF131222:WEK131227 WOB131222:WOG131227 WXX131222:WYC131227 BP196758:BU196763 LL196758:LQ196763 VH196758:VM196763 AFD196758:AFI196763 AOZ196758:APE196763 AYV196758:AZA196763 BIR196758:BIW196763 BSN196758:BSS196763 CCJ196758:CCO196763 CMF196758:CMK196763 CWB196758:CWG196763 DFX196758:DGC196763 DPT196758:DPY196763 DZP196758:DZU196763 EJL196758:EJQ196763 ETH196758:ETM196763 FDD196758:FDI196763 FMZ196758:FNE196763 FWV196758:FXA196763 GGR196758:GGW196763 GQN196758:GQS196763 HAJ196758:HAO196763 HKF196758:HKK196763 HUB196758:HUG196763 IDX196758:IEC196763 INT196758:INY196763 IXP196758:IXU196763 JHL196758:JHQ196763 JRH196758:JRM196763 KBD196758:KBI196763 KKZ196758:KLE196763 KUV196758:KVA196763 LER196758:LEW196763 LON196758:LOS196763 LYJ196758:LYO196763 MIF196758:MIK196763 MSB196758:MSG196763 NBX196758:NCC196763 NLT196758:NLY196763 NVP196758:NVU196763 OFL196758:OFQ196763 OPH196758:OPM196763 OZD196758:OZI196763 PIZ196758:PJE196763 PSV196758:PTA196763 QCR196758:QCW196763 QMN196758:QMS196763 QWJ196758:QWO196763 RGF196758:RGK196763 RQB196758:RQG196763 RZX196758:SAC196763 SJT196758:SJY196763 STP196758:STU196763 TDL196758:TDQ196763 TNH196758:TNM196763 TXD196758:TXI196763 UGZ196758:UHE196763 UQV196758:URA196763 VAR196758:VAW196763 VKN196758:VKS196763 VUJ196758:VUO196763 WEF196758:WEK196763 WOB196758:WOG196763 WXX196758:WYC196763 BP262294:BU262299 LL262294:LQ262299 VH262294:VM262299 AFD262294:AFI262299 AOZ262294:APE262299 AYV262294:AZA262299 BIR262294:BIW262299 BSN262294:BSS262299 CCJ262294:CCO262299 CMF262294:CMK262299 CWB262294:CWG262299 DFX262294:DGC262299 DPT262294:DPY262299 DZP262294:DZU262299 EJL262294:EJQ262299 ETH262294:ETM262299 FDD262294:FDI262299 FMZ262294:FNE262299 FWV262294:FXA262299 GGR262294:GGW262299 GQN262294:GQS262299 HAJ262294:HAO262299 HKF262294:HKK262299 HUB262294:HUG262299 IDX262294:IEC262299 INT262294:INY262299 IXP262294:IXU262299 JHL262294:JHQ262299 JRH262294:JRM262299 KBD262294:KBI262299 KKZ262294:KLE262299 KUV262294:KVA262299 LER262294:LEW262299 LON262294:LOS262299 LYJ262294:LYO262299 MIF262294:MIK262299 MSB262294:MSG262299 NBX262294:NCC262299 NLT262294:NLY262299 NVP262294:NVU262299 OFL262294:OFQ262299 OPH262294:OPM262299 OZD262294:OZI262299 PIZ262294:PJE262299 PSV262294:PTA262299 QCR262294:QCW262299 QMN262294:QMS262299 QWJ262294:QWO262299 RGF262294:RGK262299 RQB262294:RQG262299 RZX262294:SAC262299 SJT262294:SJY262299 STP262294:STU262299 TDL262294:TDQ262299 TNH262294:TNM262299 TXD262294:TXI262299 UGZ262294:UHE262299 UQV262294:URA262299 VAR262294:VAW262299 VKN262294:VKS262299 VUJ262294:VUO262299 WEF262294:WEK262299 WOB262294:WOG262299 WXX262294:WYC262299 BP327830:BU327835 LL327830:LQ327835 VH327830:VM327835 AFD327830:AFI327835 AOZ327830:APE327835 AYV327830:AZA327835 BIR327830:BIW327835 BSN327830:BSS327835 CCJ327830:CCO327835 CMF327830:CMK327835 CWB327830:CWG327835 DFX327830:DGC327835 DPT327830:DPY327835 DZP327830:DZU327835 EJL327830:EJQ327835 ETH327830:ETM327835 FDD327830:FDI327835 FMZ327830:FNE327835 FWV327830:FXA327835 GGR327830:GGW327835 GQN327830:GQS327835 HAJ327830:HAO327835 HKF327830:HKK327835 HUB327830:HUG327835 IDX327830:IEC327835 INT327830:INY327835 IXP327830:IXU327835 JHL327830:JHQ327835 JRH327830:JRM327835 KBD327830:KBI327835 KKZ327830:KLE327835 KUV327830:KVA327835 LER327830:LEW327835 LON327830:LOS327835 LYJ327830:LYO327835 MIF327830:MIK327835 MSB327830:MSG327835 NBX327830:NCC327835 NLT327830:NLY327835 NVP327830:NVU327835 OFL327830:OFQ327835 OPH327830:OPM327835 OZD327830:OZI327835 PIZ327830:PJE327835 PSV327830:PTA327835 QCR327830:QCW327835 QMN327830:QMS327835 QWJ327830:QWO327835 RGF327830:RGK327835 RQB327830:RQG327835 RZX327830:SAC327835 SJT327830:SJY327835 STP327830:STU327835 TDL327830:TDQ327835 TNH327830:TNM327835 TXD327830:TXI327835 UGZ327830:UHE327835 UQV327830:URA327835 VAR327830:VAW327835 VKN327830:VKS327835 VUJ327830:VUO327835 WEF327830:WEK327835 WOB327830:WOG327835 WXX327830:WYC327835 BP393366:BU393371 LL393366:LQ393371 VH393366:VM393371 AFD393366:AFI393371 AOZ393366:APE393371 AYV393366:AZA393371 BIR393366:BIW393371 BSN393366:BSS393371 CCJ393366:CCO393371 CMF393366:CMK393371 CWB393366:CWG393371 DFX393366:DGC393371 DPT393366:DPY393371 DZP393366:DZU393371 EJL393366:EJQ393371 ETH393366:ETM393371 FDD393366:FDI393371 FMZ393366:FNE393371 FWV393366:FXA393371 GGR393366:GGW393371 GQN393366:GQS393371 HAJ393366:HAO393371 HKF393366:HKK393371 HUB393366:HUG393371 IDX393366:IEC393371 INT393366:INY393371 IXP393366:IXU393371 JHL393366:JHQ393371 JRH393366:JRM393371 KBD393366:KBI393371 KKZ393366:KLE393371 KUV393366:KVA393371 LER393366:LEW393371 LON393366:LOS393371 LYJ393366:LYO393371 MIF393366:MIK393371 MSB393366:MSG393371 NBX393366:NCC393371 NLT393366:NLY393371 NVP393366:NVU393371 OFL393366:OFQ393371 OPH393366:OPM393371 OZD393366:OZI393371 PIZ393366:PJE393371 PSV393366:PTA393371 QCR393366:QCW393371 QMN393366:QMS393371 QWJ393366:QWO393371 RGF393366:RGK393371 RQB393366:RQG393371 RZX393366:SAC393371 SJT393366:SJY393371 STP393366:STU393371 TDL393366:TDQ393371 TNH393366:TNM393371 TXD393366:TXI393371 UGZ393366:UHE393371 UQV393366:URA393371 VAR393366:VAW393371 VKN393366:VKS393371 VUJ393366:VUO393371 WEF393366:WEK393371 WOB393366:WOG393371 WXX393366:WYC393371 BP458902:BU458907 LL458902:LQ458907 VH458902:VM458907 AFD458902:AFI458907 AOZ458902:APE458907 AYV458902:AZA458907 BIR458902:BIW458907 BSN458902:BSS458907 CCJ458902:CCO458907 CMF458902:CMK458907 CWB458902:CWG458907 DFX458902:DGC458907 DPT458902:DPY458907 DZP458902:DZU458907 EJL458902:EJQ458907 ETH458902:ETM458907 FDD458902:FDI458907 FMZ458902:FNE458907 FWV458902:FXA458907 GGR458902:GGW458907 GQN458902:GQS458907 HAJ458902:HAO458907 HKF458902:HKK458907 HUB458902:HUG458907 IDX458902:IEC458907 INT458902:INY458907 IXP458902:IXU458907 JHL458902:JHQ458907 JRH458902:JRM458907 KBD458902:KBI458907 KKZ458902:KLE458907 KUV458902:KVA458907 LER458902:LEW458907 LON458902:LOS458907 LYJ458902:LYO458907 MIF458902:MIK458907 MSB458902:MSG458907 NBX458902:NCC458907 NLT458902:NLY458907 NVP458902:NVU458907 OFL458902:OFQ458907 OPH458902:OPM458907 OZD458902:OZI458907 PIZ458902:PJE458907 PSV458902:PTA458907 QCR458902:QCW458907 QMN458902:QMS458907 QWJ458902:QWO458907 RGF458902:RGK458907 RQB458902:RQG458907 RZX458902:SAC458907 SJT458902:SJY458907 STP458902:STU458907 TDL458902:TDQ458907 TNH458902:TNM458907 TXD458902:TXI458907 UGZ458902:UHE458907 UQV458902:URA458907 VAR458902:VAW458907 VKN458902:VKS458907 VUJ458902:VUO458907 WEF458902:WEK458907 WOB458902:WOG458907 WXX458902:WYC458907 BP524438:BU524443 LL524438:LQ524443 VH524438:VM524443 AFD524438:AFI524443 AOZ524438:APE524443 AYV524438:AZA524443 BIR524438:BIW524443 BSN524438:BSS524443 CCJ524438:CCO524443 CMF524438:CMK524443 CWB524438:CWG524443 DFX524438:DGC524443 DPT524438:DPY524443 DZP524438:DZU524443 EJL524438:EJQ524443 ETH524438:ETM524443 FDD524438:FDI524443 FMZ524438:FNE524443 FWV524438:FXA524443 GGR524438:GGW524443 GQN524438:GQS524443 HAJ524438:HAO524443 HKF524438:HKK524443 HUB524438:HUG524443 IDX524438:IEC524443 INT524438:INY524443 IXP524438:IXU524443 JHL524438:JHQ524443 JRH524438:JRM524443 KBD524438:KBI524443 KKZ524438:KLE524443 KUV524438:KVA524443 LER524438:LEW524443 LON524438:LOS524443 LYJ524438:LYO524443 MIF524438:MIK524443 MSB524438:MSG524443 NBX524438:NCC524443 NLT524438:NLY524443 NVP524438:NVU524443 OFL524438:OFQ524443 OPH524438:OPM524443 OZD524438:OZI524443 PIZ524438:PJE524443 PSV524438:PTA524443 QCR524438:QCW524443 QMN524438:QMS524443 QWJ524438:QWO524443 RGF524438:RGK524443 RQB524438:RQG524443 RZX524438:SAC524443 SJT524438:SJY524443 STP524438:STU524443 TDL524438:TDQ524443 TNH524438:TNM524443 TXD524438:TXI524443 UGZ524438:UHE524443 UQV524438:URA524443 VAR524438:VAW524443 VKN524438:VKS524443 VUJ524438:VUO524443 WEF524438:WEK524443 WOB524438:WOG524443 WXX524438:WYC524443 BP589974:BU589979 LL589974:LQ589979 VH589974:VM589979 AFD589974:AFI589979 AOZ589974:APE589979 AYV589974:AZA589979 BIR589974:BIW589979 BSN589974:BSS589979 CCJ589974:CCO589979 CMF589974:CMK589979 CWB589974:CWG589979 DFX589974:DGC589979 DPT589974:DPY589979 DZP589974:DZU589979 EJL589974:EJQ589979 ETH589974:ETM589979 FDD589974:FDI589979 FMZ589974:FNE589979 FWV589974:FXA589979 GGR589974:GGW589979 GQN589974:GQS589979 HAJ589974:HAO589979 HKF589974:HKK589979 HUB589974:HUG589979 IDX589974:IEC589979 INT589974:INY589979 IXP589974:IXU589979 JHL589974:JHQ589979 JRH589974:JRM589979 KBD589974:KBI589979 KKZ589974:KLE589979 KUV589974:KVA589979 LER589974:LEW589979 LON589974:LOS589979 LYJ589974:LYO589979 MIF589974:MIK589979 MSB589974:MSG589979 NBX589974:NCC589979 NLT589974:NLY589979 NVP589974:NVU589979 OFL589974:OFQ589979 OPH589974:OPM589979 OZD589974:OZI589979 PIZ589974:PJE589979 PSV589974:PTA589979 QCR589974:QCW589979 QMN589974:QMS589979 QWJ589974:QWO589979 RGF589974:RGK589979 RQB589974:RQG589979 RZX589974:SAC589979 SJT589974:SJY589979 STP589974:STU589979 TDL589974:TDQ589979 TNH589974:TNM589979 TXD589974:TXI589979 UGZ589974:UHE589979 UQV589974:URA589979 VAR589974:VAW589979 VKN589974:VKS589979 VUJ589974:VUO589979 WEF589974:WEK589979 WOB589974:WOG589979 WXX589974:WYC589979 BP655510:BU655515 LL655510:LQ655515 VH655510:VM655515 AFD655510:AFI655515 AOZ655510:APE655515 AYV655510:AZA655515 BIR655510:BIW655515 BSN655510:BSS655515 CCJ655510:CCO655515 CMF655510:CMK655515 CWB655510:CWG655515 DFX655510:DGC655515 DPT655510:DPY655515 DZP655510:DZU655515 EJL655510:EJQ655515 ETH655510:ETM655515 FDD655510:FDI655515 FMZ655510:FNE655515 FWV655510:FXA655515 GGR655510:GGW655515 GQN655510:GQS655515 HAJ655510:HAO655515 HKF655510:HKK655515 HUB655510:HUG655515 IDX655510:IEC655515 INT655510:INY655515 IXP655510:IXU655515 JHL655510:JHQ655515 JRH655510:JRM655515 KBD655510:KBI655515 KKZ655510:KLE655515 KUV655510:KVA655515 LER655510:LEW655515 LON655510:LOS655515 LYJ655510:LYO655515 MIF655510:MIK655515 MSB655510:MSG655515 NBX655510:NCC655515 NLT655510:NLY655515 NVP655510:NVU655515 OFL655510:OFQ655515 OPH655510:OPM655515 OZD655510:OZI655515 PIZ655510:PJE655515 PSV655510:PTA655515 QCR655510:QCW655515 QMN655510:QMS655515 QWJ655510:QWO655515 RGF655510:RGK655515 RQB655510:RQG655515 RZX655510:SAC655515 SJT655510:SJY655515 STP655510:STU655515 TDL655510:TDQ655515 TNH655510:TNM655515 TXD655510:TXI655515 UGZ655510:UHE655515 UQV655510:URA655515 VAR655510:VAW655515 VKN655510:VKS655515 VUJ655510:VUO655515 WEF655510:WEK655515 WOB655510:WOG655515 WXX655510:WYC655515 BP721046:BU721051 LL721046:LQ721051 VH721046:VM721051 AFD721046:AFI721051 AOZ721046:APE721051 AYV721046:AZA721051 BIR721046:BIW721051 BSN721046:BSS721051 CCJ721046:CCO721051 CMF721046:CMK721051 CWB721046:CWG721051 DFX721046:DGC721051 DPT721046:DPY721051 DZP721046:DZU721051 EJL721046:EJQ721051 ETH721046:ETM721051 FDD721046:FDI721051 FMZ721046:FNE721051 FWV721046:FXA721051 GGR721046:GGW721051 GQN721046:GQS721051 HAJ721046:HAO721051 HKF721046:HKK721051 HUB721046:HUG721051 IDX721046:IEC721051 INT721046:INY721051 IXP721046:IXU721051 JHL721046:JHQ721051 JRH721046:JRM721051 KBD721046:KBI721051 KKZ721046:KLE721051 KUV721046:KVA721051 LER721046:LEW721051 LON721046:LOS721051 LYJ721046:LYO721051 MIF721046:MIK721051 MSB721046:MSG721051 NBX721046:NCC721051 NLT721046:NLY721051 NVP721046:NVU721051 OFL721046:OFQ721051 OPH721046:OPM721051 OZD721046:OZI721051 PIZ721046:PJE721051 PSV721046:PTA721051 QCR721046:QCW721051 QMN721046:QMS721051 QWJ721046:QWO721051 RGF721046:RGK721051 RQB721046:RQG721051 RZX721046:SAC721051 SJT721046:SJY721051 STP721046:STU721051 TDL721046:TDQ721051 TNH721046:TNM721051 TXD721046:TXI721051 UGZ721046:UHE721051 UQV721046:URA721051 VAR721046:VAW721051 VKN721046:VKS721051 VUJ721046:VUO721051 WEF721046:WEK721051 WOB721046:WOG721051 WXX721046:WYC721051 BP786582:BU786587 LL786582:LQ786587 VH786582:VM786587 AFD786582:AFI786587 AOZ786582:APE786587 AYV786582:AZA786587 BIR786582:BIW786587 BSN786582:BSS786587 CCJ786582:CCO786587 CMF786582:CMK786587 CWB786582:CWG786587 DFX786582:DGC786587 DPT786582:DPY786587 DZP786582:DZU786587 EJL786582:EJQ786587 ETH786582:ETM786587 FDD786582:FDI786587 FMZ786582:FNE786587 FWV786582:FXA786587 GGR786582:GGW786587 GQN786582:GQS786587 HAJ786582:HAO786587 HKF786582:HKK786587 HUB786582:HUG786587 IDX786582:IEC786587 INT786582:INY786587 IXP786582:IXU786587 JHL786582:JHQ786587 JRH786582:JRM786587 KBD786582:KBI786587 KKZ786582:KLE786587 KUV786582:KVA786587 LER786582:LEW786587 LON786582:LOS786587 LYJ786582:LYO786587 MIF786582:MIK786587 MSB786582:MSG786587 NBX786582:NCC786587 NLT786582:NLY786587 NVP786582:NVU786587 OFL786582:OFQ786587 OPH786582:OPM786587 OZD786582:OZI786587 PIZ786582:PJE786587 PSV786582:PTA786587 QCR786582:QCW786587 QMN786582:QMS786587 QWJ786582:QWO786587 RGF786582:RGK786587 RQB786582:RQG786587 RZX786582:SAC786587 SJT786582:SJY786587 STP786582:STU786587 TDL786582:TDQ786587 TNH786582:TNM786587 TXD786582:TXI786587 UGZ786582:UHE786587 UQV786582:URA786587 VAR786582:VAW786587 VKN786582:VKS786587 VUJ786582:VUO786587 WEF786582:WEK786587 WOB786582:WOG786587 WXX786582:WYC786587 BP852118:BU852123 LL852118:LQ852123 VH852118:VM852123 AFD852118:AFI852123 AOZ852118:APE852123 AYV852118:AZA852123 BIR852118:BIW852123 BSN852118:BSS852123 CCJ852118:CCO852123 CMF852118:CMK852123 CWB852118:CWG852123 DFX852118:DGC852123 DPT852118:DPY852123 DZP852118:DZU852123 EJL852118:EJQ852123 ETH852118:ETM852123 FDD852118:FDI852123 FMZ852118:FNE852123 FWV852118:FXA852123 GGR852118:GGW852123 GQN852118:GQS852123 HAJ852118:HAO852123 HKF852118:HKK852123 HUB852118:HUG852123 IDX852118:IEC852123 INT852118:INY852123 IXP852118:IXU852123 JHL852118:JHQ852123 JRH852118:JRM852123 KBD852118:KBI852123 KKZ852118:KLE852123 KUV852118:KVA852123 LER852118:LEW852123 LON852118:LOS852123 LYJ852118:LYO852123 MIF852118:MIK852123 MSB852118:MSG852123 NBX852118:NCC852123 NLT852118:NLY852123 NVP852118:NVU852123 OFL852118:OFQ852123 OPH852118:OPM852123 OZD852118:OZI852123 PIZ852118:PJE852123 PSV852118:PTA852123 QCR852118:QCW852123 QMN852118:QMS852123 QWJ852118:QWO852123 RGF852118:RGK852123 RQB852118:RQG852123 RZX852118:SAC852123 SJT852118:SJY852123 STP852118:STU852123 TDL852118:TDQ852123 TNH852118:TNM852123 TXD852118:TXI852123 UGZ852118:UHE852123 UQV852118:URA852123 VAR852118:VAW852123 VKN852118:VKS852123 VUJ852118:VUO852123 WEF852118:WEK852123 WOB852118:WOG852123 WXX852118:WYC852123 BP917654:BU917659 LL917654:LQ917659 VH917654:VM917659 AFD917654:AFI917659 AOZ917654:APE917659 AYV917654:AZA917659 BIR917654:BIW917659 BSN917654:BSS917659 CCJ917654:CCO917659 CMF917654:CMK917659 CWB917654:CWG917659 DFX917654:DGC917659 DPT917654:DPY917659 DZP917654:DZU917659 EJL917654:EJQ917659 ETH917654:ETM917659 FDD917654:FDI917659 FMZ917654:FNE917659 FWV917654:FXA917659 GGR917654:GGW917659 GQN917654:GQS917659 HAJ917654:HAO917659 HKF917654:HKK917659 HUB917654:HUG917659 IDX917654:IEC917659 INT917654:INY917659 IXP917654:IXU917659 JHL917654:JHQ917659 JRH917654:JRM917659 KBD917654:KBI917659 KKZ917654:KLE917659 KUV917654:KVA917659 LER917654:LEW917659 LON917654:LOS917659 LYJ917654:LYO917659 MIF917654:MIK917659 MSB917654:MSG917659 NBX917654:NCC917659 NLT917654:NLY917659 NVP917654:NVU917659 OFL917654:OFQ917659 OPH917654:OPM917659 OZD917654:OZI917659 PIZ917654:PJE917659 PSV917654:PTA917659 QCR917654:QCW917659 QMN917654:QMS917659 QWJ917654:QWO917659 RGF917654:RGK917659 RQB917654:RQG917659 RZX917654:SAC917659 SJT917654:SJY917659 STP917654:STU917659 TDL917654:TDQ917659 TNH917654:TNM917659 TXD917654:TXI917659 UGZ917654:UHE917659 UQV917654:URA917659 VAR917654:VAW917659 VKN917654:VKS917659 VUJ917654:VUO917659 WEF917654:WEK917659 WOB917654:WOG917659 WXX917654:WYC917659 BP983190:BU983195 LL983190:LQ983195 VH983190:VM983195 AFD983190:AFI983195 AOZ983190:APE983195 AYV983190:AZA983195 BIR983190:BIW983195 BSN983190:BSS983195 CCJ983190:CCO983195 CMF983190:CMK983195 CWB983190:CWG983195 DFX983190:DGC983195 DPT983190:DPY983195 DZP983190:DZU983195 EJL983190:EJQ983195 ETH983190:ETM983195 FDD983190:FDI983195 FMZ983190:FNE983195 FWV983190:FXA983195 GGR983190:GGW983195 GQN983190:GQS983195 HAJ983190:HAO983195 HKF983190:HKK983195 HUB983190:HUG983195 IDX983190:IEC983195 INT983190:INY983195 IXP983190:IXU983195 JHL983190:JHQ983195 JRH983190:JRM983195 KBD983190:KBI983195 KKZ983190:KLE983195 KUV983190:KVA983195 LER983190:LEW983195 LON983190:LOS983195 LYJ983190:LYO983195 MIF983190:MIK983195 MSB983190:MSG983195 NBX983190:NCC983195 NLT983190:NLY983195 NVP983190:NVU983195 OFL983190:OFQ983195 OPH983190:OPM983195 OZD983190:OZI983195 PIZ983190:PJE983195 PSV983190:PTA983195 QCR983190:QCW983195 QMN983190:QMS983195 QWJ983190:QWO983195 RGF983190:RGK983195 RQB983190:RQG983195 RZX983190:SAC983195 SJT983190:SJY983195 STP983190:STU983195 TDL983190:TDQ983195 TNH983190:TNM983195 TXD983190:TXI983195 UGZ983190:UHE983195 UQV983190:URA983195 VAR983190:VAW983195 VKN983190:VKS983195 VUJ983190:VUO983195 WEF983190:WEK983195 WOB983190:WOG983195 WXX983190:WYC983195</xm:sqref>
        </x14:dataValidation>
        <x14:dataValidation type="whole" allowBlank="1" showInputMessage="1" showErrorMessage="1" errorTitle="Error" error="Por favor ingrese números enteros">
          <x14:formula1>
            <xm:f>0</xm:f>
          </x14:formula1>
          <x14:formula2>
            <xm:f>10000000000</xm:f>
          </x14:formula2>
          <xm:sqref>A14:A42 IW14:IW42 SS14:SS42 ACO14:ACO42 AMK14:AMK42 AWG14:AWG42 BGC14:BGC42 BPY14:BPY42 BZU14:BZU42 CJQ14:CJQ42 CTM14:CTM42 DDI14:DDI42 DNE14:DNE42 DXA14:DXA42 EGW14:EGW42 EQS14:EQS42 FAO14:FAO42 FKK14:FKK42 FUG14:FUG42 GEC14:GEC42 GNY14:GNY42 GXU14:GXU42 HHQ14:HHQ42 HRM14:HRM42 IBI14:IBI42 ILE14:ILE42 IVA14:IVA42 JEW14:JEW42 JOS14:JOS42 JYO14:JYO42 KIK14:KIK42 KSG14:KSG42 LCC14:LCC42 LLY14:LLY42 LVU14:LVU42 MFQ14:MFQ42 MPM14:MPM42 MZI14:MZI42 NJE14:NJE42 NTA14:NTA42 OCW14:OCW42 OMS14:OMS42 OWO14:OWO42 PGK14:PGK42 PQG14:PQG42 QAC14:QAC42 QJY14:QJY42 QTU14:QTU42 RDQ14:RDQ42 RNM14:RNM42 RXI14:RXI42 SHE14:SHE42 SRA14:SRA42 TAW14:TAW42 TKS14:TKS42 TUO14:TUO42 UEK14:UEK42 UOG14:UOG42 UYC14:UYC42 VHY14:VHY42 VRU14:VRU42 WBQ14:WBQ42 WLM14:WLM42 WVI14:WVI42 A65550:A65578 IW65550:IW65578 SS65550:SS65578 ACO65550:ACO65578 AMK65550:AMK65578 AWG65550:AWG65578 BGC65550:BGC65578 BPY65550:BPY65578 BZU65550:BZU65578 CJQ65550:CJQ65578 CTM65550:CTM65578 DDI65550:DDI65578 DNE65550:DNE65578 DXA65550:DXA65578 EGW65550:EGW65578 EQS65550:EQS65578 FAO65550:FAO65578 FKK65550:FKK65578 FUG65550:FUG65578 GEC65550:GEC65578 GNY65550:GNY65578 GXU65550:GXU65578 HHQ65550:HHQ65578 HRM65550:HRM65578 IBI65550:IBI65578 ILE65550:ILE65578 IVA65550:IVA65578 JEW65550:JEW65578 JOS65550:JOS65578 JYO65550:JYO65578 KIK65550:KIK65578 KSG65550:KSG65578 LCC65550:LCC65578 LLY65550:LLY65578 LVU65550:LVU65578 MFQ65550:MFQ65578 MPM65550:MPM65578 MZI65550:MZI65578 NJE65550:NJE65578 NTA65550:NTA65578 OCW65550:OCW65578 OMS65550:OMS65578 OWO65550:OWO65578 PGK65550:PGK65578 PQG65550:PQG65578 QAC65550:QAC65578 QJY65550:QJY65578 QTU65550:QTU65578 RDQ65550:RDQ65578 RNM65550:RNM65578 RXI65550:RXI65578 SHE65550:SHE65578 SRA65550:SRA65578 TAW65550:TAW65578 TKS65550:TKS65578 TUO65550:TUO65578 UEK65550:UEK65578 UOG65550:UOG65578 UYC65550:UYC65578 VHY65550:VHY65578 VRU65550:VRU65578 WBQ65550:WBQ65578 WLM65550:WLM65578 WVI65550:WVI65578 A131086:A131114 IW131086:IW131114 SS131086:SS131114 ACO131086:ACO131114 AMK131086:AMK131114 AWG131086:AWG131114 BGC131086:BGC131114 BPY131086:BPY131114 BZU131086:BZU131114 CJQ131086:CJQ131114 CTM131086:CTM131114 DDI131086:DDI131114 DNE131086:DNE131114 DXA131086:DXA131114 EGW131086:EGW131114 EQS131086:EQS131114 FAO131086:FAO131114 FKK131086:FKK131114 FUG131086:FUG131114 GEC131086:GEC131114 GNY131086:GNY131114 GXU131086:GXU131114 HHQ131086:HHQ131114 HRM131086:HRM131114 IBI131086:IBI131114 ILE131086:ILE131114 IVA131086:IVA131114 JEW131086:JEW131114 JOS131086:JOS131114 JYO131086:JYO131114 KIK131086:KIK131114 KSG131086:KSG131114 LCC131086:LCC131114 LLY131086:LLY131114 LVU131086:LVU131114 MFQ131086:MFQ131114 MPM131086:MPM131114 MZI131086:MZI131114 NJE131086:NJE131114 NTA131086:NTA131114 OCW131086:OCW131114 OMS131086:OMS131114 OWO131086:OWO131114 PGK131086:PGK131114 PQG131086:PQG131114 QAC131086:QAC131114 QJY131086:QJY131114 QTU131086:QTU131114 RDQ131086:RDQ131114 RNM131086:RNM131114 RXI131086:RXI131114 SHE131086:SHE131114 SRA131086:SRA131114 TAW131086:TAW131114 TKS131086:TKS131114 TUO131086:TUO131114 UEK131086:UEK131114 UOG131086:UOG131114 UYC131086:UYC131114 VHY131086:VHY131114 VRU131086:VRU131114 WBQ131086:WBQ131114 WLM131086:WLM131114 WVI131086:WVI131114 A196622:A196650 IW196622:IW196650 SS196622:SS196650 ACO196622:ACO196650 AMK196622:AMK196650 AWG196622:AWG196650 BGC196622:BGC196650 BPY196622:BPY196650 BZU196622:BZU196650 CJQ196622:CJQ196650 CTM196622:CTM196650 DDI196622:DDI196650 DNE196622:DNE196650 DXA196622:DXA196650 EGW196622:EGW196650 EQS196622:EQS196650 FAO196622:FAO196650 FKK196622:FKK196650 FUG196622:FUG196650 GEC196622:GEC196650 GNY196622:GNY196650 GXU196622:GXU196650 HHQ196622:HHQ196650 HRM196622:HRM196650 IBI196622:IBI196650 ILE196622:ILE196650 IVA196622:IVA196650 JEW196622:JEW196650 JOS196622:JOS196650 JYO196622:JYO196650 KIK196622:KIK196650 KSG196622:KSG196650 LCC196622:LCC196650 LLY196622:LLY196650 LVU196622:LVU196650 MFQ196622:MFQ196650 MPM196622:MPM196650 MZI196622:MZI196650 NJE196622:NJE196650 NTA196622:NTA196650 OCW196622:OCW196650 OMS196622:OMS196650 OWO196622:OWO196650 PGK196622:PGK196650 PQG196622:PQG196650 QAC196622:QAC196650 QJY196622:QJY196650 QTU196622:QTU196650 RDQ196622:RDQ196650 RNM196622:RNM196650 RXI196622:RXI196650 SHE196622:SHE196650 SRA196622:SRA196650 TAW196622:TAW196650 TKS196622:TKS196650 TUO196622:TUO196650 UEK196622:UEK196650 UOG196622:UOG196650 UYC196622:UYC196650 VHY196622:VHY196650 VRU196622:VRU196650 WBQ196622:WBQ196650 WLM196622:WLM196650 WVI196622:WVI196650 A262158:A262186 IW262158:IW262186 SS262158:SS262186 ACO262158:ACO262186 AMK262158:AMK262186 AWG262158:AWG262186 BGC262158:BGC262186 BPY262158:BPY262186 BZU262158:BZU262186 CJQ262158:CJQ262186 CTM262158:CTM262186 DDI262158:DDI262186 DNE262158:DNE262186 DXA262158:DXA262186 EGW262158:EGW262186 EQS262158:EQS262186 FAO262158:FAO262186 FKK262158:FKK262186 FUG262158:FUG262186 GEC262158:GEC262186 GNY262158:GNY262186 GXU262158:GXU262186 HHQ262158:HHQ262186 HRM262158:HRM262186 IBI262158:IBI262186 ILE262158:ILE262186 IVA262158:IVA262186 JEW262158:JEW262186 JOS262158:JOS262186 JYO262158:JYO262186 KIK262158:KIK262186 KSG262158:KSG262186 LCC262158:LCC262186 LLY262158:LLY262186 LVU262158:LVU262186 MFQ262158:MFQ262186 MPM262158:MPM262186 MZI262158:MZI262186 NJE262158:NJE262186 NTA262158:NTA262186 OCW262158:OCW262186 OMS262158:OMS262186 OWO262158:OWO262186 PGK262158:PGK262186 PQG262158:PQG262186 QAC262158:QAC262186 QJY262158:QJY262186 QTU262158:QTU262186 RDQ262158:RDQ262186 RNM262158:RNM262186 RXI262158:RXI262186 SHE262158:SHE262186 SRA262158:SRA262186 TAW262158:TAW262186 TKS262158:TKS262186 TUO262158:TUO262186 UEK262158:UEK262186 UOG262158:UOG262186 UYC262158:UYC262186 VHY262158:VHY262186 VRU262158:VRU262186 WBQ262158:WBQ262186 WLM262158:WLM262186 WVI262158:WVI262186 A327694:A327722 IW327694:IW327722 SS327694:SS327722 ACO327694:ACO327722 AMK327694:AMK327722 AWG327694:AWG327722 BGC327694:BGC327722 BPY327694:BPY327722 BZU327694:BZU327722 CJQ327694:CJQ327722 CTM327694:CTM327722 DDI327694:DDI327722 DNE327694:DNE327722 DXA327694:DXA327722 EGW327694:EGW327722 EQS327694:EQS327722 FAO327694:FAO327722 FKK327694:FKK327722 FUG327694:FUG327722 GEC327694:GEC327722 GNY327694:GNY327722 GXU327694:GXU327722 HHQ327694:HHQ327722 HRM327694:HRM327722 IBI327694:IBI327722 ILE327694:ILE327722 IVA327694:IVA327722 JEW327694:JEW327722 JOS327694:JOS327722 JYO327694:JYO327722 KIK327694:KIK327722 KSG327694:KSG327722 LCC327694:LCC327722 LLY327694:LLY327722 LVU327694:LVU327722 MFQ327694:MFQ327722 MPM327694:MPM327722 MZI327694:MZI327722 NJE327694:NJE327722 NTA327694:NTA327722 OCW327694:OCW327722 OMS327694:OMS327722 OWO327694:OWO327722 PGK327694:PGK327722 PQG327694:PQG327722 QAC327694:QAC327722 QJY327694:QJY327722 QTU327694:QTU327722 RDQ327694:RDQ327722 RNM327694:RNM327722 RXI327694:RXI327722 SHE327694:SHE327722 SRA327694:SRA327722 TAW327694:TAW327722 TKS327694:TKS327722 TUO327694:TUO327722 UEK327694:UEK327722 UOG327694:UOG327722 UYC327694:UYC327722 VHY327694:VHY327722 VRU327694:VRU327722 WBQ327694:WBQ327722 WLM327694:WLM327722 WVI327694:WVI327722 A393230:A393258 IW393230:IW393258 SS393230:SS393258 ACO393230:ACO393258 AMK393230:AMK393258 AWG393230:AWG393258 BGC393230:BGC393258 BPY393230:BPY393258 BZU393230:BZU393258 CJQ393230:CJQ393258 CTM393230:CTM393258 DDI393230:DDI393258 DNE393230:DNE393258 DXA393230:DXA393258 EGW393230:EGW393258 EQS393230:EQS393258 FAO393230:FAO393258 FKK393230:FKK393258 FUG393230:FUG393258 GEC393230:GEC393258 GNY393230:GNY393258 GXU393230:GXU393258 HHQ393230:HHQ393258 HRM393230:HRM393258 IBI393230:IBI393258 ILE393230:ILE393258 IVA393230:IVA393258 JEW393230:JEW393258 JOS393230:JOS393258 JYO393230:JYO393258 KIK393230:KIK393258 KSG393230:KSG393258 LCC393230:LCC393258 LLY393230:LLY393258 LVU393230:LVU393258 MFQ393230:MFQ393258 MPM393230:MPM393258 MZI393230:MZI393258 NJE393230:NJE393258 NTA393230:NTA393258 OCW393230:OCW393258 OMS393230:OMS393258 OWO393230:OWO393258 PGK393230:PGK393258 PQG393230:PQG393258 QAC393230:QAC393258 QJY393230:QJY393258 QTU393230:QTU393258 RDQ393230:RDQ393258 RNM393230:RNM393258 RXI393230:RXI393258 SHE393230:SHE393258 SRA393230:SRA393258 TAW393230:TAW393258 TKS393230:TKS393258 TUO393230:TUO393258 UEK393230:UEK393258 UOG393230:UOG393258 UYC393230:UYC393258 VHY393230:VHY393258 VRU393230:VRU393258 WBQ393230:WBQ393258 WLM393230:WLM393258 WVI393230:WVI393258 A458766:A458794 IW458766:IW458794 SS458766:SS458794 ACO458766:ACO458794 AMK458766:AMK458794 AWG458766:AWG458794 BGC458766:BGC458794 BPY458766:BPY458794 BZU458766:BZU458794 CJQ458766:CJQ458794 CTM458766:CTM458794 DDI458766:DDI458794 DNE458766:DNE458794 DXA458766:DXA458794 EGW458766:EGW458794 EQS458766:EQS458794 FAO458766:FAO458794 FKK458766:FKK458794 FUG458766:FUG458794 GEC458766:GEC458794 GNY458766:GNY458794 GXU458766:GXU458794 HHQ458766:HHQ458794 HRM458766:HRM458794 IBI458766:IBI458794 ILE458766:ILE458794 IVA458766:IVA458794 JEW458766:JEW458794 JOS458766:JOS458794 JYO458766:JYO458794 KIK458766:KIK458794 KSG458766:KSG458794 LCC458766:LCC458794 LLY458766:LLY458794 LVU458766:LVU458794 MFQ458766:MFQ458794 MPM458766:MPM458794 MZI458766:MZI458794 NJE458766:NJE458794 NTA458766:NTA458794 OCW458766:OCW458794 OMS458766:OMS458794 OWO458766:OWO458794 PGK458766:PGK458794 PQG458766:PQG458794 QAC458766:QAC458794 QJY458766:QJY458794 QTU458766:QTU458794 RDQ458766:RDQ458794 RNM458766:RNM458794 RXI458766:RXI458794 SHE458766:SHE458794 SRA458766:SRA458794 TAW458766:TAW458794 TKS458766:TKS458794 TUO458766:TUO458794 UEK458766:UEK458794 UOG458766:UOG458794 UYC458766:UYC458794 VHY458766:VHY458794 VRU458766:VRU458794 WBQ458766:WBQ458794 WLM458766:WLM458794 WVI458766:WVI458794 A524302:A524330 IW524302:IW524330 SS524302:SS524330 ACO524302:ACO524330 AMK524302:AMK524330 AWG524302:AWG524330 BGC524302:BGC524330 BPY524302:BPY524330 BZU524302:BZU524330 CJQ524302:CJQ524330 CTM524302:CTM524330 DDI524302:DDI524330 DNE524302:DNE524330 DXA524302:DXA524330 EGW524302:EGW524330 EQS524302:EQS524330 FAO524302:FAO524330 FKK524302:FKK524330 FUG524302:FUG524330 GEC524302:GEC524330 GNY524302:GNY524330 GXU524302:GXU524330 HHQ524302:HHQ524330 HRM524302:HRM524330 IBI524302:IBI524330 ILE524302:ILE524330 IVA524302:IVA524330 JEW524302:JEW524330 JOS524302:JOS524330 JYO524302:JYO524330 KIK524302:KIK524330 KSG524302:KSG524330 LCC524302:LCC524330 LLY524302:LLY524330 LVU524302:LVU524330 MFQ524302:MFQ524330 MPM524302:MPM524330 MZI524302:MZI524330 NJE524302:NJE524330 NTA524302:NTA524330 OCW524302:OCW524330 OMS524302:OMS524330 OWO524302:OWO524330 PGK524302:PGK524330 PQG524302:PQG524330 QAC524302:QAC524330 QJY524302:QJY524330 QTU524302:QTU524330 RDQ524302:RDQ524330 RNM524302:RNM524330 RXI524302:RXI524330 SHE524302:SHE524330 SRA524302:SRA524330 TAW524302:TAW524330 TKS524302:TKS524330 TUO524302:TUO524330 UEK524302:UEK524330 UOG524302:UOG524330 UYC524302:UYC524330 VHY524302:VHY524330 VRU524302:VRU524330 WBQ524302:WBQ524330 WLM524302:WLM524330 WVI524302:WVI524330 A589838:A589866 IW589838:IW589866 SS589838:SS589866 ACO589838:ACO589866 AMK589838:AMK589866 AWG589838:AWG589866 BGC589838:BGC589866 BPY589838:BPY589866 BZU589838:BZU589866 CJQ589838:CJQ589866 CTM589838:CTM589866 DDI589838:DDI589866 DNE589838:DNE589866 DXA589838:DXA589866 EGW589838:EGW589866 EQS589838:EQS589866 FAO589838:FAO589866 FKK589838:FKK589866 FUG589838:FUG589866 GEC589838:GEC589866 GNY589838:GNY589866 GXU589838:GXU589866 HHQ589838:HHQ589866 HRM589838:HRM589866 IBI589838:IBI589866 ILE589838:ILE589866 IVA589838:IVA589866 JEW589838:JEW589866 JOS589838:JOS589866 JYO589838:JYO589866 KIK589838:KIK589866 KSG589838:KSG589866 LCC589838:LCC589866 LLY589838:LLY589866 LVU589838:LVU589866 MFQ589838:MFQ589866 MPM589838:MPM589866 MZI589838:MZI589866 NJE589838:NJE589866 NTA589838:NTA589866 OCW589838:OCW589866 OMS589838:OMS589866 OWO589838:OWO589866 PGK589838:PGK589866 PQG589838:PQG589866 QAC589838:QAC589866 QJY589838:QJY589866 QTU589838:QTU589866 RDQ589838:RDQ589866 RNM589838:RNM589866 RXI589838:RXI589866 SHE589838:SHE589866 SRA589838:SRA589866 TAW589838:TAW589866 TKS589838:TKS589866 TUO589838:TUO589866 UEK589838:UEK589866 UOG589838:UOG589866 UYC589838:UYC589866 VHY589838:VHY589866 VRU589838:VRU589866 WBQ589838:WBQ589866 WLM589838:WLM589866 WVI589838:WVI589866 A655374:A655402 IW655374:IW655402 SS655374:SS655402 ACO655374:ACO655402 AMK655374:AMK655402 AWG655374:AWG655402 BGC655374:BGC655402 BPY655374:BPY655402 BZU655374:BZU655402 CJQ655374:CJQ655402 CTM655374:CTM655402 DDI655374:DDI655402 DNE655374:DNE655402 DXA655374:DXA655402 EGW655374:EGW655402 EQS655374:EQS655402 FAO655374:FAO655402 FKK655374:FKK655402 FUG655374:FUG655402 GEC655374:GEC655402 GNY655374:GNY655402 GXU655374:GXU655402 HHQ655374:HHQ655402 HRM655374:HRM655402 IBI655374:IBI655402 ILE655374:ILE655402 IVA655374:IVA655402 JEW655374:JEW655402 JOS655374:JOS655402 JYO655374:JYO655402 KIK655374:KIK655402 KSG655374:KSG655402 LCC655374:LCC655402 LLY655374:LLY655402 LVU655374:LVU655402 MFQ655374:MFQ655402 MPM655374:MPM655402 MZI655374:MZI655402 NJE655374:NJE655402 NTA655374:NTA655402 OCW655374:OCW655402 OMS655374:OMS655402 OWO655374:OWO655402 PGK655374:PGK655402 PQG655374:PQG655402 QAC655374:QAC655402 QJY655374:QJY655402 QTU655374:QTU655402 RDQ655374:RDQ655402 RNM655374:RNM655402 RXI655374:RXI655402 SHE655374:SHE655402 SRA655374:SRA655402 TAW655374:TAW655402 TKS655374:TKS655402 TUO655374:TUO655402 UEK655374:UEK655402 UOG655374:UOG655402 UYC655374:UYC655402 VHY655374:VHY655402 VRU655374:VRU655402 WBQ655374:WBQ655402 WLM655374:WLM655402 WVI655374:WVI655402 A720910:A720938 IW720910:IW720938 SS720910:SS720938 ACO720910:ACO720938 AMK720910:AMK720938 AWG720910:AWG720938 BGC720910:BGC720938 BPY720910:BPY720938 BZU720910:BZU720938 CJQ720910:CJQ720938 CTM720910:CTM720938 DDI720910:DDI720938 DNE720910:DNE720938 DXA720910:DXA720938 EGW720910:EGW720938 EQS720910:EQS720938 FAO720910:FAO720938 FKK720910:FKK720938 FUG720910:FUG720938 GEC720910:GEC720938 GNY720910:GNY720938 GXU720910:GXU720938 HHQ720910:HHQ720938 HRM720910:HRM720938 IBI720910:IBI720938 ILE720910:ILE720938 IVA720910:IVA720938 JEW720910:JEW720938 JOS720910:JOS720938 JYO720910:JYO720938 KIK720910:KIK720938 KSG720910:KSG720938 LCC720910:LCC720938 LLY720910:LLY720938 LVU720910:LVU720938 MFQ720910:MFQ720938 MPM720910:MPM720938 MZI720910:MZI720938 NJE720910:NJE720938 NTA720910:NTA720938 OCW720910:OCW720938 OMS720910:OMS720938 OWO720910:OWO720938 PGK720910:PGK720938 PQG720910:PQG720938 QAC720910:QAC720938 QJY720910:QJY720938 QTU720910:QTU720938 RDQ720910:RDQ720938 RNM720910:RNM720938 RXI720910:RXI720938 SHE720910:SHE720938 SRA720910:SRA720938 TAW720910:TAW720938 TKS720910:TKS720938 TUO720910:TUO720938 UEK720910:UEK720938 UOG720910:UOG720938 UYC720910:UYC720938 VHY720910:VHY720938 VRU720910:VRU720938 WBQ720910:WBQ720938 WLM720910:WLM720938 WVI720910:WVI720938 A786446:A786474 IW786446:IW786474 SS786446:SS786474 ACO786446:ACO786474 AMK786446:AMK786474 AWG786446:AWG786474 BGC786446:BGC786474 BPY786446:BPY786474 BZU786446:BZU786474 CJQ786446:CJQ786474 CTM786446:CTM786474 DDI786446:DDI786474 DNE786446:DNE786474 DXA786446:DXA786474 EGW786446:EGW786474 EQS786446:EQS786474 FAO786446:FAO786474 FKK786446:FKK786474 FUG786446:FUG786474 GEC786446:GEC786474 GNY786446:GNY786474 GXU786446:GXU786474 HHQ786446:HHQ786474 HRM786446:HRM786474 IBI786446:IBI786474 ILE786446:ILE786474 IVA786446:IVA786474 JEW786446:JEW786474 JOS786446:JOS786474 JYO786446:JYO786474 KIK786446:KIK786474 KSG786446:KSG786474 LCC786446:LCC786474 LLY786446:LLY786474 LVU786446:LVU786474 MFQ786446:MFQ786474 MPM786446:MPM786474 MZI786446:MZI786474 NJE786446:NJE786474 NTA786446:NTA786474 OCW786446:OCW786474 OMS786446:OMS786474 OWO786446:OWO786474 PGK786446:PGK786474 PQG786446:PQG786474 QAC786446:QAC786474 QJY786446:QJY786474 QTU786446:QTU786474 RDQ786446:RDQ786474 RNM786446:RNM786474 RXI786446:RXI786474 SHE786446:SHE786474 SRA786446:SRA786474 TAW786446:TAW786474 TKS786446:TKS786474 TUO786446:TUO786474 UEK786446:UEK786474 UOG786446:UOG786474 UYC786446:UYC786474 VHY786446:VHY786474 VRU786446:VRU786474 WBQ786446:WBQ786474 WLM786446:WLM786474 WVI786446:WVI786474 A851982:A852010 IW851982:IW852010 SS851982:SS852010 ACO851982:ACO852010 AMK851982:AMK852010 AWG851982:AWG852010 BGC851982:BGC852010 BPY851982:BPY852010 BZU851982:BZU852010 CJQ851982:CJQ852010 CTM851982:CTM852010 DDI851982:DDI852010 DNE851982:DNE852010 DXA851982:DXA852010 EGW851982:EGW852010 EQS851982:EQS852010 FAO851982:FAO852010 FKK851982:FKK852010 FUG851982:FUG852010 GEC851982:GEC852010 GNY851982:GNY852010 GXU851982:GXU852010 HHQ851982:HHQ852010 HRM851982:HRM852010 IBI851982:IBI852010 ILE851982:ILE852010 IVA851982:IVA852010 JEW851982:JEW852010 JOS851982:JOS852010 JYO851982:JYO852010 KIK851982:KIK852010 KSG851982:KSG852010 LCC851982:LCC852010 LLY851982:LLY852010 LVU851982:LVU852010 MFQ851982:MFQ852010 MPM851982:MPM852010 MZI851982:MZI852010 NJE851982:NJE852010 NTA851982:NTA852010 OCW851982:OCW852010 OMS851982:OMS852010 OWO851982:OWO852010 PGK851982:PGK852010 PQG851982:PQG852010 QAC851982:QAC852010 QJY851982:QJY852010 QTU851982:QTU852010 RDQ851982:RDQ852010 RNM851982:RNM852010 RXI851982:RXI852010 SHE851982:SHE852010 SRA851982:SRA852010 TAW851982:TAW852010 TKS851982:TKS852010 TUO851982:TUO852010 UEK851982:UEK852010 UOG851982:UOG852010 UYC851982:UYC852010 VHY851982:VHY852010 VRU851982:VRU852010 WBQ851982:WBQ852010 WLM851982:WLM852010 WVI851982:WVI852010 A917518:A917546 IW917518:IW917546 SS917518:SS917546 ACO917518:ACO917546 AMK917518:AMK917546 AWG917518:AWG917546 BGC917518:BGC917546 BPY917518:BPY917546 BZU917518:BZU917546 CJQ917518:CJQ917546 CTM917518:CTM917546 DDI917518:DDI917546 DNE917518:DNE917546 DXA917518:DXA917546 EGW917518:EGW917546 EQS917518:EQS917546 FAO917518:FAO917546 FKK917518:FKK917546 FUG917518:FUG917546 GEC917518:GEC917546 GNY917518:GNY917546 GXU917518:GXU917546 HHQ917518:HHQ917546 HRM917518:HRM917546 IBI917518:IBI917546 ILE917518:ILE917546 IVA917518:IVA917546 JEW917518:JEW917546 JOS917518:JOS917546 JYO917518:JYO917546 KIK917518:KIK917546 KSG917518:KSG917546 LCC917518:LCC917546 LLY917518:LLY917546 LVU917518:LVU917546 MFQ917518:MFQ917546 MPM917518:MPM917546 MZI917518:MZI917546 NJE917518:NJE917546 NTA917518:NTA917546 OCW917518:OCW917546 OMS917518:OMS917546 OWO917518:OWO917546 PGK917518:PGK917546 PQG917518:PQG917546 QAC917518:QAC917546 QJY917518:QJY917546 QTU917518:QTU917546 RDQ917518:RDQ917546 RNM917518:RNM917546 RXI917518:RXI917546 SHE917518:SHE917546 SRA917518:SRA917546 TAW917518:TAW917546 TKS917518:TKS917546 TUO917518:TUO917546 UEK917518:UEK917546 UOG917518:UOG917546 UYC917518:UYC917546 VHY917518:VHY917546 VRU917518:VRU917546 WBQ917518:WBQ917546 WLM917518:WLM917546 WVI917518:WVI917546 A983054:A983082 IW983054:IW983082 SS983054:SS983082 ACO983054:ACO983082 AMK983054:AMK983082 AWG983054:AWG983082 BGC983054:BGC983082 BPY983054:BPY983082 BZU983054:BZU983082 CJQ983054:CJQ983082 CTM983054:CTM983082 DDI983054:DDI983082 DNE983054:DNE983082 DXA983054:DXA983082 EGW983054:EGW983082 EQS983054:EQS983082 FAO983054:FAO983082 FKK983054:FKK983082 FUG983054:FUG983082 GEC983054:GEC983082 GNY983054:GNY983082 GXU983054:GXU983082 HHQ983054:HHQ983082 HRM983054:HRM983082 IBI983054:IBI983082 ILE983054:ILE983082 IVA983054:IVA983082 JEW983054:JEW983082 JOS983054:JOS983082 JYO983054:JYO983082 KIK983054:KIK983082 KSG983054:KSG983082 LCC983054:LCC983082 LLY983054:LLY983082 LVU983054:LVU983082 MFQ983054:MFQ983082 MPM983054:MPM983082 MZI983054:MZI983082 NJE983054:NJE983082 NTA983054:NTA983082 OCW983054:OCW983082 OMS983054:OMS983082 OWO983054:OWO983082 PGK983054:PGK983082 PQG983054:PQG983082 QAC983054:QAC983082 QJY983054:QJY983082 QTU983054:QTU983082 RDQ983054:RDQ983082 RNM983054:RNM983082 RXI983054:RXI983082 SHE983054:SHE983082 SRA983054:SRA983082 TAW983054:TAW983082 TKS983054:TKS983082 TUO983054:TUO983082 UEK983054:UEK983082 UOG983054:UOG983082 UYC983054:UYC983082 VHY983054:VHY983082 VRU983054:VRU983082 WBQ983054:WBQ983082 WLM983054:WLM983082 WVI983054:WVI983082 A1:A12 IW1:IW12 SS1:SS12 ACO1:ACO12 AMK1:AMK12 AWG1:AWG12 BGC1:BGC12 BPY1:BPY12 BZU1:BZU12 CJQ1:CJQ12 CTM1:CTM12 DDI1:DDI12 DNE1:DNE12 DXA1:DXA12 EGW1:EGW12 EQS1:EQS12 FAO1:FAO12 FKK1:FKK12 FUG1:FUG12 GEC1:GEC12 GNY1:GNY12 GXU1:GXU12 HHQ1:HHQ12 HRM1:HRM12 IBI1:IBI12 ILE1:ILE12 IVA1:IVA12 JEW1:JEW12 JOS1:JOS12 JYO1:JYO12 KIK1:KIK12 KSG1:KSG12 LCC1:LCC12 LLY1:LLY12 LVU1:LVU12 MFQ1:MFQ12 MPM1:MPM12 MZI1:MZI12 NJE1:NJE12 NTA1:NTA12 OCW1:OCW12 OMS1:OMS12 OWO1:OWO12 PGK1:PGK12 PQG1:PQG12 QAC1:QAC12 QJY1:QJY12 QTU1:QTU12 RDQ1:RDQ12 RNM1:RNM12 RXI1:RXI12 SHE1:SHE12 SRA1:SRA12 TAW1:TAW12 TKS1:TKS12 TUO1:TUO12 UEK1:UEK12 UOG1:UOG12 UYC1:UYC12 VHY1:VHY12 VRU1:VRU12 WBQ1:WBQ12 WLM1:WLM12 WVI1:WVI12 A65537:A65548 IW65537:IW65548 SS65537:SS65548 ACO65537:ACO65548 AMK65537:AMK65548 AWG65537:AWG65548 BGC65537:BGC65548 BPY65537:BPY65548 BZU65537:BZU65548 CJQ65537:CJQ65548 CTM65537:CTM65548 DDI65537:DDI65548 DNE65537:DNE65548 DXA65537:DXA65548 EGW65537:EGW65548 EQS65537:EQS65548 FAO65537:FAO65548 FKK65537:FKK65548 FUG65537:FUG65548 GEC65537:GEC65548 GNY65537:GNY65548 GXU65537:GXU65548 HHQ65537:HHQ65548 HRM65537:HRM65548 IBI65537:IBI65548 ILE65537:ILE65548 IVA65537:IVA65548 JEW65537:JEW65548 JOS65537:JOS65548 JYO65537:JYO65548 KIK65537:KIK65548 KSG65537:KSG65548 LCC65537:LCC65548 LLY65537:LLY65548 LVU65537:LVU65548 MFQ65537:MFQ65548 MPM65537:MPM65548 MZI65537:MZI65548 NJE65537:NJE65548 NTA65537:NTA65548 OCW65537:OCW65548 OMS65537:OMS65548 OWO65537:OWO65548 PGK65537:PGK65548 PQG65537:PQG65548 QAC65537:QAC65548 QJY65537:QJY65548 QTU65537:QTU65548 RDQ65537:RDQ65548 RNM65537:RNM65548 RXI65537:RXI65548 SHE65537:SHE65548 SRA65537:SRA65548 TAW65537:TAW65548 TKS65537:TKS65548 TUO65537:TUO65548 UEK65537:UEK65548 UOG65537:UOG65548 UYC65537:UYC65548 VHY65537:VHY65548 VRU65537:VRU65548 WBQ65537:WBQ65548 WLM65537:WLM65548 WVI65537:WVI65548 A131073:A131084 IW131073:IW131084 SS131073:SS131084 ACO131073:ACO131084 AMK131073:AMK131084 AWG131073:AWG131084 BGC131073:BGC131084 BPY131073:BPY131084 BZU131073:BZU131084 CJQ131073:CJQ131084 CTM131073:CTM131084 DDI131073:DDI131084 DNE131073:DNE131084 DXA131073:DXA131084 EGW131073:EGW131084 EQS131073:EQS131084 FAO131073:FAO131084 FKK131073:FKK131084 FUG131073:FUG131084 GEC131073:GEC131084 GNY131073:GNY131084 GXU131073:GXU131084 HHQ131073:HHQ131084 HRM131073:HRM131084 IBI131073:IBI131084 ILE131073:ILE131084 IVA131073:IVA131084 JEW131073:JEW131084 JOS131073:JOS131084 JYO131073:JYO131084 KIK131073:KIK131084 KSG131073:KSG131084 LCC131073:LCC131084 LLY131073:LLY131084 LVU131073:LVU131084 MFQ131073:MFQ131084 MPM131073:MPM131084 MZI131073:MZI131084 NJE131073:NJE131084 NTA131073:NTA131084 OCW131073:OCW131084 OMS131073:OMS131084 OWO131073:OWO131084 PGK131073:PGK131084 PQG131073:PQG131084 QAC131073:QAC131084 QJY131073:QJY131084 QTU131073:QTU131084 RDQ131073:RDQ131084 RNM131073:RNM131084 RXI131073:RXI131084 SHE131073:SHE131084 SRA131073:SRA131084 TAW131073:TAW131084 TKS131073:TKS131084 TUO131073:TUO131084 UEK131073:UEK131084 UOG131073:UOG131084 UYC131073:UYC131084 VHY131073:VHY131084 VRU131073:VRU131084 WBQ131073:WBQ131084 WLM131073:WLM131084 WVI131073:WVI131084 A196609:A196620 IW196609:IW196620 SS196609:SS196620 ACO196609:ACO196620 AMK196609:AMK196620 AWG196609:AWG196620 BGC196609:BGC196620 BPY196609:BPY196620 BZU196609:BZU196620 CJQ196609:CJQ196620 CTM196609:CTM196620 DDI196609:DDI196620 DNE196609:DNE196620 DXA196609:DXA196620 EGW196609:EGW196620 EQS196609:EQS196620 FAO196609:FAO196620 FKK196609:FKK196620 FUG196609:FUG196620 GEC196609:GEC196620 GNY196609:GNY196620 GXU196609:GXU196620 HHQ196609:HHQ196620 HRM196609:HRM196620 IBI196609:IBI196620 ILE196609:ILE196620 IVA196609:IVA196620 JEW196609:JEW196620 JOS196609:JOS196620 JYO196609:JYO196620 KIK196609:KIK196620 KSG196609:KSG196620 LCC196609:LCC196620 LLY196609:LLY196620 LVU196609:LVU196620 MFQ196609:MFQ196620 MPM196609:MPM196620 MZI196609:MZI196620 NJE196609:NJE196620 NTA196609:NTA196620 OCW196609:OCW196620 OMS196609:OMS196620 OWO196609:OWO196620 PGK196609:PGK196620 PQG196609:PQG196620 QAC196609:QAC196620 QJY196609:QJY196620 QTU196609:QTU196620 RDQ196609:RDQ196620 RNM196609:RNM196620 RXI196609:RXI196620 SHE196609:SHE196620 SRA196609:SRA196620 TAW196609:TAW196620 TKS196609:TKS196620 TUO196609:TUO196620 UEK196609:UEK196620 UOG196609:UOG196620 UYC196609:UYC196620 VHY196609:VHY196620 VRU196609:VRU196620 WBQ196609:WBQ196620 WLM196609:WLM196620 WVI196609:WVI196620 A262145:A262156 IW262145:IW262156 SS262145:SS262156 ACO262145:ACO262156 AMK262145:AMK262156 AWG262145:AWG262156 BGC262145:BGC262156 BPY262145:BPY262156 BZU262145:BZU262156 CJQ262145:CJQ262156 CTM262145:CTM262156 DDI262145:DDI262156 DNE262145:DNE262156 DXA262145:DXA262156 EGW262145:EGW262156 EQS262145:EQS262156 FAO262145:FAO262156 FKK262145:FKK262156 FUG262145:FUG262156 GEC262145:GEC262156 GNY262145:GNY262156 GXU262145:GXU262156 HHQ262145:HHQ262156 HRM262145:HRM262156 IBI262145:IBI262156 ILE262145:ILE262156 IVA262145:IVA262156 JEW262145:JEW262156 JOS262145:JOS262156 JYO262145:JYO262156 KIK262145:KIK262156 KSG262145:KSG262156 LCC262145:LCC262156 LLY262145:LLY262156 LVU262145:LVU262156 MFQ262145:MFQ262156 MPM262145:MPM262156 MZI262145:MZI262156 NJE262145:NJE262156 NTA262145:NTA262156 OCW262145:OCW262156 OMS262145:OMS262156 OWO262145:OWO262156 PGK262145:PGK262156 PQG262145:PQG262156 QAC262145:QAC262156 QJY262145:QJY262156 QTU262145:QTU262156 RDQ262145:RDQ262156 RNM262145:RNM262156 RXI262145:RXI262156 SHE262145:SHE262156 SRA262145:SRA262156 TAW262145:TAW262156 TKS262145:TKS262156 TUO262145:TUO262156 UEK262145:UEK262156 UOG262145:UOG262156 UYC262145:UYC262156 VHY262145:VHY262156 VRU262145:VRU262156 WBQ262145:WBQ262156 WLM262145:WLM262156 WVI262145:WVI262156 A327681:A327692 IW327681:IW327692 SS327681:SS327692 ACO327681:ACO327692 AMK327681:AMK327692 AWG327681:AWG327692 BGC327681:BGC327692 BPY327681:BPY327692 BZU327681:BZU327692 CJQ327681:CJQ327692 CTM327681:CTM327692 DDI327681:DDI327692 DNE327681:DNE327692 DXA327681:DXA327692 EGW327681:EGW327692 EQS327681:EQS327692 FAO327681:FAO327692 FKK327681:FKK327692 FUG327681:FUG327692 GEC327681:GEC327692 GNY327681:GNY327692 GXU327681:GXU327692 HHQ327681:HHQ327692 HRM327681:HRM327692 IBI327681:IBI327692 ILE327681:ILE327692 IVA327681:IVA327692 JEW327681:JEW327692 JOS327681:JOS327692 JYO327681:JYO327692 KIK327681:KIK327692 KSG327681:KSG327692 LCC327681:LCC327692 LLY327681:LLY327692 LVU327681:LVU327692 MFQ327681:MFQ327692 MPM327681:MPM327692 MZI327681:MZI327692 NJE327681:NJE327692 NTA327681:NTA327692 OCW327681:OCW327692 OMS327681:OMS327692 OWO327681:OWO327692 PGK327681:PGK327692 PQG327681:PQG327692 QAC327681:QAC327692 QJY327681:QJY327692 QTU327681:QTU327692 RDQ327681:RDQ327692 RNM327681:RNM327692 RXI327681:RXI327692 SHE327681:SHE327692 SRA327681:SRA327692 TAW327681:TAW327692 TKS327681:TKS327692 TUO327681:TUO327692 UEK327681:UEK327692 UOG327681:UOG327692 UYC327681:UYC327692 VHY327681:VHY327692 VRU327681:VRU327692 WBQ327681:WBQ327692 WLM327681:WLM327692 WVI327681:WVI327692 A393217:A393228 IW393217:IW393228 SS393217:SS393228 ACO393217:ACO393228 AMK393217:AMK393228 AWG393217:AWG393228 BGC393217:BGC393228 BPY393217:BPY393228 BZU393217:BZU393228 CJQ393217:CJQ393228 CTM393217:CTM393228 DDI393217:DDI393228 DNE393217:DNE393228 DXA393217:DXA393228 EGW393217:EGW393228 EQS393217:EQS393228 FAO393217:FAO393228 FKK393217:FKK393228 FUG393217:FUG393228 GEC393217:GEC393228 GNY393217:GNY393228 GXU393217:GXU393228 HHQ393217:HHQ393228 HRM393217:HRM393228 IBI393217:IBI393228 ILE393217:ILE393228 IVA393217:IVA393228 JEW393217:JEW393228 JOS393217:JOS393228 JYO393217:JYO393228 KIK393217:KIK393228 KSG393217:KSG393228 LCC393217:LCC393228 LLY393217:LLY393228 LVU393217:LVU393228 MFQ393217:MFQ393228 MPM393217:MPM393228 MZI393217:MZI393228 NJE393217:NJE393228 NTA393217:NTA393228 OCW393217:OCW393228 OMS393217:OMS393228 OWO393217:OWO393228 PGK393217:PGK393228 PQG393217:PQG393228 QAC393217:QAC393228 QJY393217:QJY393228 QTU393217:QTU393228 RDQ393217:RDQ393228 RNM393217:RNM393228 RXI393217:RXI393228 SHE393217:SHE393228 SRA393217:SRA393228 TAW393217:TAW393228 TKS393217:TKS393228 TUO393217:TUO393228 UEK393217:UEK393228 UOG393217:UOG393228 UYC393217:UYC393228 VHY393217:VHY393228 VRU393217:VRU393228 WBQ393217:WBQ393228 WLM393217:WLM393228 WVI393217:WVI393228 A458753:A458764 IW458753:IW458764 SS458753:SS458764 ACO458753:ACO458764 AMK458753:AMK458764 AWG458753:AWG458764 BGC458753:BGC458764 BPY458753:BPY458764 BZU458753:BZU458764 CJQ458753:CJQ458764 CTM458753:CTM458764 DDI458753:DDI458764 DNE458753:DNE458764 DXA458753:DXA458764 EGW458753:EGW458764 EQS458753:EQS458764 FAO458753:FAO458764 FKK458753:FKK458764 FUG458753:FUG458764 GEC458753:GEC458764 GNY458753:GNY458764 GXU458753:GXU458764 HHQ458753:HHQ458764 HRM458753:HRM458764 IBI458753:IBI458764 ILE458753:ILE458764 IVA458753:IVA458764 JEW458753:JEW458764 JOS458753:JOS458764 JYO458753:JYO458764 KIK458753:KIK458764 KSG458753:KSG458764 LCC458753:LCC458764 LLY458753:LLY458764 LVU458753:LVU458764 MFQ458753:MFQ458764 MPM458753:MPM458764 MZI458753:MZI458764 NJE458753:NJE458764 NTA458753:NTA458764 OCW458753:OCW458764 OMS458753:OMS458764 OWO458753:OWO458764 PGK458753:PGK458764 PQG458753:PQG458764 QAC458753:QAC458764 QJY458753:QJY458764 QTU458753:QTU458764 RDQ458753:RDQ458764 RNM458753:RNM458764 RXI458753:RXI458764 SHE458753:SHE458764 SRA458753:SRA458764 TAW458753:TAW458764 TKS458753:TKS458764 TUO458753:TUO458764 UEK458753:UEK458764 UOG458753:UOG458764 UYC458753:UYC458764 VHY458753:VHY458764 VRU458753:VRU458764 WBQ458753:WBQ458764 WLM458753:WLM458764 WVI458753:WVI458764 A524289:A524300 IW524289:IW524300 SS524289:SS524300 ACO524289:ACO524300 AMK524289:AMK524300 AWG524289:AWG524300 BGC524289:BGC524300 BPY524289:BPY524300 BZU524289:BZU524300 CJQ524289:CJQ524300 CTM524289:CTM524300 DDI524289:DDI524300 DNE524289:DNE524300 DXA524289:DXA524300 EGW524289:EGW524300 EQS524289:EQS524300 FAO524289:FAO524300 FKK524289:FKK524300 FUG524289:FUG524300 GEC524289:GEC524300 GNY524289:GNY524300 GXU524289:GXU524300 HHQ524289:HHQ524300 HRM524289:HRM524300 IBI524289:IBI524300 ILE524289:ILE524300 IVA524289:IVA524300 JEW524289:JEW524300 JOS524289:JOS524300 JYO524289:JYO524300 KIK524289:KIK524300 KSG524289:KSG524300 LCC524289:LCC524300 LLY524289:LLY524300 LVU524289:LVU524300 MFQ524289:MFQ524300 MPM524289:MPM524300 MZI524289:MZI524300 NJE524289:NJE524300 NTA524289:NTA524300 OCW524289:OCW524300 OMS524289:OMS524300 OWO524289:OWO524300 PGK524289:PGK524300 PQG524289:PQG524300 QAC524289:QAC524300 QJY524289:QJY524300 QTU524289:QTU524300 RDQ524289:RDQ524300 RNM524289:RNM524300 RXI524289:RXI524300 SHE524289:SHE524300 SRA524289:SRA524300 TAW524289:TAW524300 TKS524289:TKS524300 TUO524289:TUO524300 UEK524289:UEK524300 UOG524289:UOG524300 UYC524289:UYC524300 VHY524289:VHY524300 VRU524289:VRU524300 WBQ524289:WBQ524300 WLM524289:WLM524300 WVI524289:WVI524300 A589825:A589836 IW589825:IW589836 SS589825:SS589836 ACO589825:ACO589836 AMK589825:AMK589836 AWG589825:AWG589836 BGC589825:BGC589836 BPY589825:BPY589836 BZU589825:BZU589836 CJQ589825:CJQ589836 CTM589825:CTM589836 DDI589825:DDI589836 DNE589825:DNE589836 DXA589825:DXA589836 EGW589825:EGW589836 EQS589825:EQS589836 FAO589825:FAO589836 FKK589825:FKK589836 FUG589825:FUG589836 GEC589825:GEC589836 GNY589825:GNY589836 GXU589825:GXU589836 HHQ589825:HHQ589836 HRM589825:HRM589836 IBI589825:IBI589836 ILE589825:ILE589836 IVA589825:IVA589836 JEW589825:JEW589836 JOS589825:JOS589836 JYO589825:JYO589836 KIK589825:KIK589836 KSG589825:KSG589836 LCC589825:LCC589836 LLY589825:LLY589836 LVU589825:LVU589836 MFQ589825:MFQ589836 MPM589825:MPM589836 MZI589825:MZI589836 NJE589825:NJE589836 NTA589825:NTA589836 OCW589825:OCW589836 OMS589825:OMS589836 OWO589825:OWO589836 PGK589825:PGK589836 PQG589825:PQG589836 QAC589825:QAC589836 QJY589825:QJY589836 QTU589825:QTU589836 RDQ589825:RDQ589836 RNM589825:RNM589836 RXI589825:RXI589836 SHE589825:SHE589836 SRA589825:SRA589836 TAW589825:TAW589836 TKS589825:TKS589836 TUO589825:TUO589836 UEK589825:UEK589836 UOG589825:UOG589836 UYC589825:UYC589836 VHY589825:VHY589836 VRU589825:VRU589836 WBQ589825:WBQ589836 WLM589825:WLM589836 WVI589825:WVI589836 A655361:A655372 IW655361:IW655372 SS655361:SS655372 ACO655361:ACO655372 AMK655361:AMK655372 AWG655361:AWG655372 BGC655361:BGC655372 BPY655361:BPY655372 BZU655361:BZU655372 CJQ655361:CJQ655372 CTM655361:CTM655372 DDI655361:DDI655372 DNE655361:DNE655372 DXA655361:DXA655372 EGW655361:EGW655372 EQS655361:EQS655372 FAO655361:FAO655372 FKK655361:FKK655372 FUG655361:FUG655372 GEC655361:GEC655372 GNY655361:GNY655372 GXU655361:GXU655372 HHQ655361:HHQ655372 HRM655361:HRM655372 IBI655361:IBI655372 ILE655361:ILE655372 IVA655361:IVA655372 JEW655361:JEW655372 JOS655361:JOS655372 JYO655361:JYO655372 KIK655361:KIK655372 KSG655361:KSG655372 LCC655361:LCC655372 LLY655361:LLY655372 LVU655361:LVU655372 MFQ655361:MFQ655372 MPM655361:MPM655372 MZI655361:MZI655372 NJE655361:NJE655372 NTA655361:NTA655372 OCW655361:OCW655372 OMS655361:OMS655372 OWO655361:OWO655372 PGK655361:PGK655372 PQG655361:PQG655372 QAC655361:QAC655372 QJY655361:QJY655372 QTU655361:QTU655372 RDQ655361:RDQ655372 RNM655361:RNM655372 RXI655361:RXI655372 SHE655361:SHE655372 SRA655361:SRA655372 TAW655361:TAW655372 TKS655361:TKS655372 TUO655361:TUO655372 UEK655361:UEK655372 UOG655361:UOG655372 UYC655361:UYC655372 VHY655361:VHY655372 VRU655361:VRU655372 WBQ655361:WBQ655372 WLM655361:WLM655372 WVI655361:WVI655372 A720897:A720908 IW720897:IW720908 SS720897:SS720908 ACO720897:ACO720908 AMK720897:AMK720908 AWG720897:AWG720908 BGC720897:BGC720908 BPY720897:BPY720908 BZU720897:BZU720908 CJQ720897:CJQ720908 CTM720897:CTM720908 DDI720897:DDI720908 DNE720897:DNE720908 DXA720897:DXA720908 EGW720897:EGW720908 EQS720897:EQS720908 FAO720897:FAO720908 FKK720897:FKK720908 FUG720897:FUG720908 GEC720897:GEC720908 GNY720897:GNY720908 GXU720897:GXU720908 HHQ720897:HHQ720908 HRM720897:HRM720908 IBI720897:IBI720908 ILE720897:ILE720908 IVA720897:IVA720908 JEW720897:JEW720908 JOS720897:JOS720908 JYO720897:JYO720908 KIK720897:KIK720908 KSG720897:KSG720908 LCC720897:LCC720908 LLY720897:LLY720908 LVU720897:LVU720908 MFQ720897:MFQ720908 MPM720897:MPM720908 MZI720897:MZI720908 NJE720897:NJE720908 NTA720897:NTA720908 OCW720897:OCW720908 OMS720897:OMS720908 OWO720897:OWO720908 PGK720897:PGK720908 PQG720897:PQG720908 QAC720897:QAC720908 QJY720897:QJY720908 QTU720897:QTU720908 RDQ720897:RDQ720908 RNM720897:RNM720908 RXI720897:RXI720908 SHE720897:SHE720908 SRA720897:SRA720908 TAW720897:TAW720908 TKS720897:TKS720908 TUO720897:TUO720908 UEK720897:UEK720908 UOG720897:UOG720908 UYC720897:UYC720908 VHY720897:VHY720908 VRU720897:VRU720908 WBQ720897:WBQ720908 WLM720897:WLM720908 WVI720897:WVI720908 A786433:A786444 IW786433:IW786444 SS786433:SS786444 ACO786433:ACO786444 AMK786433:AMK786444 AWG786433:AWG786444 BGC786433:BGC786444 BPY786433:BPY786444 BZU786433:BZU786444 CJQ786433:CJQ786444 CTM786433:CTM786444 DDI786433:DDI786444 DNE786433:DNE786444 DXA786433:DXA786444 EGW786433:EGW786444 EQS786433:EQS786444 FAO786433:FAO786444 FKK786433:FKK786444 FUG786433:FUG786444 GEC786433:GEC786444 GNY786433:GNY786444 GXU786433:GXU786444 HHQ786433:HHQ786444 HRM786433:HRM786444 IBI786433:IBI786444 ILE786433:ILE786444 IVA786433:IVA786444 JEW786433:JEW786444 JOS786433:JOS786444 JYO786433:JYO786444 KIK786433:KIK786444 KSG786433:KSG786444 LCC786433:LCC786444 LLY786433:LLY786444 LVU786433:LVU786444 MFQ786433:MFQ786444 MPM786433:MPM786444 MZI786433:MZI786444 NJE786433:NJE786444 NTA786433:NTA786444 OCW786433:OCW786444 OMS786433:OMS786444 OWO786433:OWO786444 PGK786433:PGK786444 PQG786433:PQG786444 QAC786433:QAC786444 QJY786433:QJY786444 QTU786433:QTU786444 RDQ786433:RDQ786444 RNM786433:RNM786444 RXI786433:RXI786444 SHE786433:SHE786444 SRA786433:SRA786444 TAW786433:TAW786444 TKS786433:TKS786444 TUO786433:TUO786444 UEK786433:UEK786444 UOG786433:UOG786444 UYC786433:UYC786444 VHY786433:VHY786444 VRU786433:VRU786444 WBQ786433:WBQ786444 WLM786433:WLM786444 WVI786433:WVI786444 A851969:A851980 IW851969:IW851980 SS851969:SS851980 ACO851969:ACO851980 AMK851969:AMK851980 AWG851969:AWG851980 BGC851969:BGC851980 BPY851969:BPY851980 BZU851969:BZU851980 CJQ851969:CJQ851980 CTM851969:CTM851980 DDI851969:DDI851980 DNE851969:DNE851980 DXA851969:DXA851980 EGW851969:EGW851980 EQS851969:EQS851980 FAO851969:FAO851980 FKK851969:FKK851980 FUG851969:FUG851980 GEC851969:GEC851980 GNY851969:GNY851980 GXU851969:GXU851980 HHQ851969:HHQ851980 HRM851969:HRM851980 IBI851969:IBI851980 ILE851969:ILE851980 IVA851969:IVA851980 JEW851969:JEW851980 JOS851969:JOS851980 JYO851969:JYO851980 KIK851969:KIK851980 KSG851969:KSG851980 LCC851969:LCC851980 LLY851969:LLY851980 LVU851969:LVU851980 MFQ851969:MFQ851980 MPM851969:MPM851980 MZI851969:MZI851980 NJE851969:NJE851980 NTA851969:NTA851980 OCW851969:OCW851980 OMS851969:OMS851980 OWO851969:OWO851980 PGK851969:PGK851980 PQG851969:PQG851980 QAC851969:QAC851980 QJY851969:QJY851980 QTU851969:QTU851980 RDQ851969:RDQ851980 RNM851969:RNM851980 RXI851969:RXI851980 SHE851969:SHE851980 SRA851969:SRA851980 TAW851969:TAW851980 TKS851969:TKS851980 TUO851969:TUO851980 UEK851969:UEK851980 UOG851969:UOG851980 UYC851969:UYC851980 VHY851969:VHY851980 VRU851969:VRU851980 WBQ851969:WBQ851980 WLM851969:WLM851980 WVI851969:WVI851980 A917505:A917516 IW917505:IW917516 SS917505:SS917516 ACO917505:ACO917516 AMK917505:AMK917516 AWG917505:AWG917516 BGC917505:BGC917516 BPY917505:BPY917516 BZU917505:BZU917516 CJQ917505:CJQ917516 CTM917505:CTM917516 DDI917505:DDI917516 DNE917505:DNE917516 DXA917505:DXA917516 EGW917505:EGW917516 EQS917505:EQS917516 FAO917505:FAO917516 FKK917505:FKK917516 FUG917505:FUG917516 GEC917505:GEC917516 GNY917505:GNY917516 GXU917505:GXU917516 HHQ917505:HHQ917516 HRM917505:HRM917516 IBI917505:IBI917516 ILE917505:ILE917516 IVA917505:IVA917516 JEW917505:JEW917516 JOS917505:JOS917516 JYO917505:JYO917516 KIK917505:KIK917516 KSG917505:KSG917516 LCC917505:LCC917516 LLY917505:LLY917516 LVU917505:LVU917516 MFQ917505:MFQ917516 MPM917505:MPM917516 MZI917505:MZI917516 NJE917505:NJE917516 NTA917505:NTA917516 OCW917505:OCW917516 OMS917505:OMS917516 OWO917505:OWO917516 PGK917505:PGK917516 PQG917505:PQG917516 QAC917505:QAC917516 QJY917505:QJY917516 QTU917505:QTU917516 RDQ917505:RDQ917516 RNM917505:RNM917516 RXI917505:RXI917516 SHE917505:SHE917516 SRA917505:SRA917516 TAW917505:TAW917516 TKS917505:TKS917516 TUO917505:TUO917516 UEK917505:UEK917516 UOG917505:UOG917516 UYC917505:UYC917516 VHY917505:VHY917516 VRU917505:VRU917516 WBQ917505:WBQ917516 WLM917505:WLM917516 WVI917505:WVI917516 A983041:A983052 IW983041:IW983052 SS983041:SS983052 ACO983041:ACO983052 AMK983041:AMK983052 AWG983041:AWG983052 BGC983041:BGC983052 BPY983041:BPY983052 BZU983041:BZU983052 CJQ983041:CJQ983052 CTM983041:CTM983052 DDI983041:DDI983052 DNE983041:DNE983052 DXA983041:DXA983052 EGW983041:EGW983052 EQS983041:EQS983052 FAO983041:FAO983052 FKK983041:FKK983052 FUG983041:FUG983052 GEC983041:GEC983052 GNY983041:GNY983052 GXU983041:GXU983052 HHQ983041:HHQ983052 HRM983041:HRM983052 IBI983041:IBI983052 ILE983041:ILE983052 IVA983041:IVA983052 JEW983041:JEW983052 JOS983041:JOS983052 JYO983041:JYO983052 KIK983041:KIK983052 KSG983041:KSG983052 LCC983041:LCC983052 LLY983041:LLY983052 LVU983041:LVU983052 MFQ983041:MFQ983052 MPM983041:MPM983052 MZI983041:MZI983052 NJE983041:NJE983052 NTA983041:NTA983052 OCW983041:OCW983052 OMS983041:OMS983052 OWO983041:OWO983052 PGK983041:PGK983052 PQG983041:PQG983052 QAC983041:QAC983052 QJY983041:QJY983052 QTU983041:QTU983052 RDQ983041:RDQ983052 RNM983041:RNM983052 RXI983041:RXI983052 SHE983041:SHE983052 SRA983041:SRA983052 TAW983041:TAW983052 TKS983041:TKS983052 TUO983041:TUO983052 UEK983041:UEK983052 UOG983041:UOG983052 UYC983041:UYC983052 VHY983041:VHY983052 VRU983041:VRU983052 WBQ983041:WBQ983052 WLM983041:WLM983052 WVI983041:WVI983052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B1:K71 IX1:JG71 ST1:TC71 ACP1:ACY71 AML1:AMU71 AWH1:AWQ71 BGD1:BGM71 BPZ1:BQI71 BZV1:CAE71 CJR1:CKA71 CTN1:CTW71 DDJ1:DDS71 DNF1:DNO71 DXB1:DXK71 EGX1:EHG71 EQT1:ERC71 FAP1:FAY71 FKL1:FKU71 FUH1:FUQ71 GED1:GEM71 GNZ1:GOI71 GXV1:GYE71 HHR1:HIA71 HRN1:HRW71 IBJ1:IBS71 ILF1:ILO71 IVB1:IVK71 JEX1:JFG71 JOT1:JPC71 JYP1:JYY71 KIL1:KIU71 KSH1:KSQ71 LCD1:LCM71 LLZ1:LMI71 LVV1:LWE71 MFR1:MGA71 MPN1:MPW71 MZJ1:MZS71 NJF1:NJO71 NTB1:NTK71 OCX1:ODG71 OMT1:ONC71 OWP1:OWY71 PGL1:PGU71 PQH1:PQQ71 QAD1:QAM71 QJZ1:QKI71 QTV1:QUE71 RDR1:REA71 RNN1:RNW71 RXJ1:RXS71 SHF1:SHO71 SRB1:SRK71 TAX1:TBG71 TKT1:TLC71 TUP1:TUY71 UEL1:UEU71 UOH1:UOQ71 UYD1:UYM71 VHZ1:VII71 VRV1:VSE71 WBR1:WCA71 WLN1:WLW71 WVJ1:WVS71 B65537:K65607 IX65537:JG65607 ST65537:TC65607 ACP65537:ACY65607 AML65537:AMU65607 AWH65537:AWQ65607 BGD65537:BGM65607 BPZ65537:BQI65607 BZV65537:CAE65607 CJR65537:CKA65607 CTN65537:CTW65607 DDJ65537:DDS65607 DNF65537:DNO65607 DXB65537:DXK65607 EGX65537:EHG65607 EQT65537:ERC65607 FAP65537:FAY65607 FKL65537:FKU65607 FUH65537:FUQ65607 GED65537:GEM65607 GNZ65537:GOI65607 GXV65537:GYE65607 HHR65537:HIA65607 HRN65537:HRW65607 IBJ65537:IBS65607 ILF65537:ILO65607 IVB65537:IVK65607 JEX65537:JFG65607 JOT65537:JPC65607 JYP65537:JYY65607 KIL65537:KIU65607 KSH65537:KSQ65607 LCD65537:LCM65607 LLZ65537:LMI65607 LVV65537:LWE65607 MFR65537:MGA65607 MPN65537:MPW65607 MZJ65537:MZS65607 NJF65537:NJO65607 NTB65537:NTK65607 OCX65537:ODG65607 OMT65537:ONC65607 OWP65537:OWY65607 PGL65537:PGU65607 PQH65537:PQQ65607 QAD65537:QAM65607 QJZ65537:QKI65607 QTV65537:QUE65607 RDR65537:REA65607 RNN65537:RNW65607 RXJ65537:RXS65607 SHF65537:SHO65607 SRB65537:SRK65607 TAX65537:TBG65607 TKT65537:TLC65607 TUP65537:TUY65607 UEL65537:UEU65607 UOH65537:UOQ65607 UYD65537:UYM65607 VHZ65537:VII65607 VRV65537:VSE65607 WBR65537:WCA65607 WLN65537:WLW65607 WVJ65537:WVS65607 B131073:K131143 IX131073:JG131143 ST131073:TC131143 ACP131073:ACY131143 AML131073:AMU131143 AWH131073:AWQ131143 BGD131073:BGM131143 BPZ131073:BQI131143 BZV131073:CAE131143 CJR131073:CKA131143 CTN131073:CTW131143 DDJ131073:DDS131143 DNF131073:DNO131143 DXB131073:DXK131143 EGX131073:EHG131143 EQT131073:ERC131143 FAP131073:FAY131143 FKL131073:FKU131143 FUH131073:FUQ131143 GED131073:GEM131143 GNZ131073:GOI131143 GXV131073:GYE131143 HHR131073:HIA131143 HRN131073:HRW131143 IBJ131073:IBS131143 ILF131073:ILO131143 IVB131073:IVK131143 JEX131073:JFG131143 JOT131073:JPC131143 JYP131073:JYY131143 KIL131073:KIU131143 KSH131073:KSQ131143 LCD131073:LCM131143 LLZ131073:LMI131143 LVV131073:LWE131143 MFR131073:MGA131143 MPN131073:MPW131143 MZJ131073:MZS131143 NJF131073:NJO131143 NTB131073:NTK131143 OCX131073:ODG131143 OMT131073:ONC131143 OWP131073:OWY131143 PGL131073:PGU131143 PQH131073:PQQ131143 QAD131073:QAM131143 QJZ131073:QKI131143 QTV131073:QUE131143 RDR131073:REA131143 RNN131073:RNW131143 RXJ131073:RXS131143 SHF131073:SHO131143 SRB131073:SRK131143 TAX131073:TBG131143 TKT131073:TLC131143 TUP131073:TUY131143 UEL131073:UEU131143 UOH131073:UOQ131143 UYD131073:UYM131143 VHZ131073:VII131143 VRV131073:VSE131143 WBR131073:WCA131143 WLN131073:WLW131143 WVJ131073:WVS131143 B196609:K196679 IX196609:JG196679 ST196609:TC196679 ACP196609:ACY196679 AML196609:AMU196679 AWH196609:AWQ196679 BGD196609:BGM196679 BPZ196609:BQI196679 BZV196609:CAE196679 CJR196609:CKA196679 CTN196609:CTW196679 DDJ196609:DDS196679 DNF196609:DNO196679 DXB196609:DXK196679 EGX196609:EHG196679 EQT196609:ERC196679 FAP196609:FAY196679 FKL196609:FKU196679 FUH196609:FUQ196679 GED196609:GEM196679 GNZ196609:GOI196679 GXV196609:GYE196679 HHR196609:HIA196679 HRN196609:HRW196679 IBJ196609:IBS196679 ILF196609:ILO196679 IVB196609:IVK196679 JEX196609:JFG196679 JOT196609:JPC196679 JYP196609:JYY196679 KIL196609:KIU196679 KSH196609:KSQ196679 LCD196609:LCM196679 LLZ196609:LMI196679 LVV196609:LWE196679 MFR196609:MGA196679 MPN196609:MPW196679 MZJ196609:MZS196679 NJF196609:NJO196679 NTB196609:NTK196679 OCX196609:ODG196679 OMT196609:ONC196679 OWP196609:OWY196679 PGL196609:PGU196679 PQH196609:PQQ196679 QAD196609:QAM196679 QJZ196609:QKI196679 QTV196609:QUE196679 RDR196609:REA196679 RNN196609:RNW196679 RXJ196609:RXS196679 SHF196609:SHO196679 SRB196609:SRK196679 TAX196609:TBG196679 TKT196609:TLC196679 TUP196609:TUY196679 UEL196609:UEU196679 UOH196609:UOQ196679 UYD196609:UYM196679 VHZ196609:VII196679 VRV196609:VSE196679 WBR196609:WCA196679 WLN196609:WLW196679 WVJ196609:WVS196679 B262145:K262215 IX262145:JG262215 ST262145:TC262215 ACP262145:ACY262215 AML262145:AMU262215 AWH262145:AWQ262215 BGD262145:BGM262215 BPZ262145:BQI262215 BZV262145:CAE262215 CJR262145:CKA262215 CTN262145:CTW262215 DDJ262145:DDS262215 DNF262145:DNO262215 DXB262145:DXK262215 EGX262145:EHG262215 EQT262145:ERC262215 FAP262145:FAY262215 FKL262145:FKU262215 FUH262145:FUQ262215 GED262145:GEM262215 GNZ262145:GOI262215 GXV262145:GYE262215 HHR262145:HIA262215 HRN262145:HRW262215 IBJ262145:IBS262215 ILF262145:ILO262215 IVB262145:IVK262215 JEX262145:JFG262215 JOT262145:JPC262215 JYP262145:JYY262215 KIL262145:KIU262215 KSH262145:KSQ262215 LCD262145:LCM262215 LLZ262145:LMI262215 LVV262145:LWE262215 MFR262145:MGA262215 MPN262145:MPW262215 MZJ262145:MZS262215 NJF262145:NJO262215 NTB262145:NTK262215 OCX262145:ODG262215 OMT262145:ONC262215 OWP262145:OWY262215 PGL262145:PGU262215 PQH262145:PQQ262215 QAD262145:QAM262215 QJZ262145:QKI262215 QTV262145:QUE262215 RDR262145:REA262215 RNN262145:RNW262215 RXJ262145:RXS262215 SHF262145:SHO262215 SRB262145:SRK262215 TAX262145:TBG262215 TKT262145:TLC262215 TUP262145:TUY262215 UEL262145:UEU262215 UOH262145:UOQ262215 UYD262145:UYM262215 VHZ262145:VII262215 VRV262145:VSE262215 WBR262145:WCA262215 WLN262145:WLW262215 WVJ262145:WVS262215 B327681:K327751 IX327681:JG327751 ST327681:TC327751 ACP327681:ACY327751 AML327681:AMU327751 AWH327681:AWQ327751 BGD327681:BGM327751 BPZ327681:BQI327751 BZV327681:CAE327751 CJR327681:CKA327751 CTN327681:CTW327751 DDJ327681:DDS327751 DNF327681:DNO327751 DXB327681:DXK327751 EGX327681:EHG327751 EQT327681:ERC327751 FAP327681:FAY327751 FKL327681:FKU327751 FUH327681:FUQ327751 GED327681:GEM327751 GNZ327681:GOI327751 GXV327681:GYE327751 HHR327681:HIA327751 HRN327681:HRW327751 IBJ327681:IBS327751 ILF327681:ILO327751 IVB327681:IVK327751 JEX327681:JFG327751 JOT327681:JPC327751 JYP327681:JYY327751 KIL327681:KIU327751 KSH327681:KSQ327751 LCD327681:LCM327751 LLZ327681:LMI327751 LVV327681:LWE327751 MFR327681:MGA327751 MPN327681:MPW327751 MZJ327681:MZS327751 NJF327681:NJO327751 NTB327681:NTK327751 OCX327681:ODG327751 OMT327681:ONC327751 OWP327681:OWY327751 PGL327681:PGU327751 PQH327681:PQQ327751 QAD327681:QAM327751 QJZ327681:QKI327751 QTV327681:QUE327751 RDR327681:REA327751 RNN327681:RNW327751 RXJ327681:RXS327751 SHF327681:SHO327751 SRB327681:SRK327751 TAX327681:TBG327751 TKT327681:TLC327751 TUP327681:TUY327751 UEL327681:UEU327751 UOH327681:UOQ327751 UYD327681:UYM327751 VHZ327681:VII327751 VRV327681:VSE327751 WBR327681:WCA327751 WLN327681:WLW327751 WVJ327681:WVS327751 B393217:K393287 IX393217:JG393287 ST393217:TC393287 ACP393217:ACY393287 AML393217:AMU393287 AWH393217:AWQ393287 BGD393217:BGM393287 BPZ393217:BQI393287 BZV393217:CAE393287 CJR393217:CKA393287 CTN393217:CTW393287 DDJ393217:DDS393287 DNF393217:DNO393287 DXB393217:DXK393287 EGX393217:EHG393287 EQT393217:ERC393287 FAP393217:FAY393287 FKL393217:FKU393287 FUH393217:FUQ393287 GED393217:GEM393287 GNZ393217:GOI393287 GXV393217:GYE393287 HHR393217:HIA393287 HRN393217:HRW393287 IBJ393217:IBS393287 ILF393217:ILO393287 IVB393217:IVK393287 JEX393217:JFG393287 JOT393217:JPC393287 JYP393217:JYY393287 KIL393217:KIU393287 KSH393217:KSQ393287 LCD393217:LCM393287 LLZ393217:LMI393287 LVV393217:LWE393287 MFR393217:MGA393287 MPN393217:MPW393287 MZJ393217:MZS393287 NJF393217:NJO393287 NTB393217:NTK393287 OCX393217:ODG393287 OMT393217:ONC393287 OWP393217:OWY393287 PGL393217:PGU393287 PQH393217:PQQ393287 QAD393217:QAM393287 QJZ393217:QKI393287 QTV393217:QUE393287 RDR393217:REA393287 RNN393217:RNW393287 RXJ393217:RXS393287 SHF393217:SHO393287 SRB393217:SRK393287 TAX393217:TBG393287 TKT393217:TLC393287 TUP393217:TUY393287 UEL393217:UEU393287 UOH393217:UOQ393287 UYD393217:UYM393287 VHZ393217:VII393287 VRV393217:VSE393287 WBR393217:WCA393287 WLN393217:WLW393287 WVJ393217:WVS393287 B458753:K458823 IX458753:JG458823 ST458753:TC458823 ACP458753:ACY458823 AML458753:AMU458823 AWH458753:AWQ458823 BGD458753:BGM458823 BPZ458753:BQI458823 BZV458753:CAE458823 CJR458753:CKA458823 CTN458753:CTW458823 DDJ458753:DDS458823 DNF458753:DNO458823 DXB458753:DXK458823 EGX458753:EHG458823 EQT458753:ERC458823 FAP458753:FAY458823 FKL458753:FKU458823 FUH458753:FUQ458823 GED458753:GEM458823 GNZ458753:GOI458823 GXV458753:GYE458823 HHR458753:HIA458823 HRN458753:HRW458823 IBJ458753:IBS458823 ILF458753:ILO458823 IVB458753:IVK458823 JEX458753:JFG458823 JOT458753:JPC458823 JYP458753:JYY458823 KIL458753:KIU458823 KSH458753:KSQ458823 LCD458753:LCM458823 LLZ458753:LMI458823 LVV458753:LWE458823 MFR458753:MGA458823 MPN458753:MPW458823 MZJ458753:MZS458823 NJF458753:NJO458823 NTB458753:NTK458823 OCX458753:ODG458823 OMT458753:ONC458823 OWP458753:OWY458823 PGL458753:PGU458823 PQH458753:PQQ458823 QAD458753:QAM458823 QJZ458753:QKI458823 QTV458753:QUE458823 RDR458753:REA458823 RNN458753:RNW458823 RXJ458753:RXS458823 SHF458753:SHO458823 SRB458753:SRK458823 TAX458753:TBG458823 TKT458753:TLC458823 TUP458753:TUY458823 UEL458753:UEU458823 UOH458753:UOQ458823 UYD458753:UYM458823 VHZ458753:VII458823 VRV458753:VSE458823 WBR458753:WCA458823 WLN458753:WLW458823 WVJ458753:WVS458823 B524289:K524359 IX524289:JG524359 ST524289:TC524359 ACP524289:ACY524359 AML524289:AMU524359 AWH524289:AWQ524359 BGD524289:BGM524359 BPZ524289:BQI524359 BZV524289:CAE524359 CJR524289:CKA524359 CTN524289:CTW524359 DDJ524289:DDS524359 DNF524289:DNO524359 DXB524289:DXK524359 EGX524289:EHG524359 EQT524289:ERC524359 FAP524289:FAY524359 FKL524289:FKU524359 FUH524289:FUQ524359 GED524289:GEM524359 GNZ524289:GOI524359 GXV524289:GYE524359 HHR524289:HIA524359 HRN524289:HRW524359 IBJ524289:IBS524359 ILF524289:ILO524359 IVB524289:IVK524359 JEX524289:JFG524359 JOT524289:JPC524359 JYP524289:JYY524359 KIL524289:KIU524359 KSH524289:KSQ524359 LCD524289:LCM524359 LLZ524289:LMI524359 LVV524289:LWE524359 MFR524289:MGA524359 MPN524289:MPW524359 MZJ524289:MZS524359 NJF524289:NJO524359 NTB524289:NTK524359 OCX524289:ODG524359 OMT524289:ONC524359 OWP524289:OWY524359 PGL524289:PGU524359 PQH524289:PQQ524359 QAD524289:QAM524359 QJZ524289:QKI524359 QTV524289:QUE524359 RDR524289:REA524359 RNN524289:RNW524359 RXJ524289:RXS524359 SHF524289:SHO524359 SRB524289:SRK524359 TAX524289:TBG524359 TKT524289:TLC524359 TUP524289:TUY524359 UEL524289:UEU524359 UOH524289:UOQ524359 UYD524289:UYM524359 VHZ524289:VII524359 VRV524289:VSE524359 WBR524289:WCA524359 WLN524289:WLW524359 WVJ524289:WVS524359 B589825:K589895 IX589825:JG589895 ST589825:TC589895 ACP589825:ACY589895 AML589825:AMU589895 AWH589825:AWQ589895 BGD589825:BGM589895 BPZ589825:BQI589895 BZV589825:CAE589895 CJR589825:CKA589895 CTN589825:CTW589895 DDJ589825:DDS589895 DNF589825:DNO589895 DXB589825:DXK589895 EGX589825:EHG589895 EQT589825:ERC589895 FAP589825:FAY589895 FKL589825:FKU589895 FUH589825:FUQ589895 GED589825:GEM589895 GNZ589825:GOI589895 GXV589825:GYE589895 HHR589825:HIA589895 HRN589825:HRW589895 IBJ589825:IBS589895 ILF589825:ILO589895 IVB589825:IVK589895 JEX589825:JFG589895 JOT589825:JPC589895 JYP589825:JYY589895 KIL589825:KIU589895 KSH589825:KSQ589895 LCD589825:LCM589895 LLZ589825:LMI589895 LVV589825:LWE589895 MFR589825:MGA589895 MPN589825:MPW589895 MZJ589825:MZS589895 NJF589825:NJO589895 NTB589825:NTK589895 OCX589825:ODG589895 OMT589825:ONC589895 OWP589825:OWY589895 PGL589825:PGU589895 PQH589825:PQQ589895 QAD589825:QAM589895 QJZ589825:QKI589895 QTV589825:QUE589895 RDR589825:REA589895 RNN589825:RNW589895 RXJ589825:RXS589895 SHF589825:SHO589895 SRB589825:SRK589895 TAX589825:TBG589895 TKT589825:TLC589895 TUP589825:TUY589895 UEL589825:UEU589895 UOH589825:UOQ589895 UYD589825:UYM589895 VHZ589825:VII589895 VRV589825:VSE589895 WBR589825:WCA589895 WLN589825:WLW589895 WVJ589825:WVS589895 B655361:K655431 IX655361:JG655431 ST655361:TC655431 ACP655361:ACY655431 AML655361:AMU655431 AWH655361:AWQ655431 BGD655361:BGM655431 BPZ655361:BQI655431 BZV655361:CAE655431 CJR655361:CKA655431 CTN655361:CTW655431 DDJ655361:DDS655431 DNF655361:DNO655431 DXB655361:DXK655431 EGX655361:EHG655431 EQT655361:ERC655431 FAP655361:FAY655431 FKL655361:FKU655431 FUH655361:FUQ655431 GED655361:GEM655431 GNZ655361:GOI655431 GXV655361:GYE655431 HHR655361:HIA655431 HRN655361:HRW655431 IBJ655361:IBS655431 ILF655361:ILO655431 IVB655361:IVK655431 JEX655361:JFG655431 JOT655361:JPC655431 JYP655361:JYY655431 KIL655361:KIU655431 KSH655361:KSQ655431 LCD655361:LCM655431 LLZ655361:LMI655431 LVV655361:LWE655431 MFR655361:MGA655431 MPN655361:MPW655431 MZJ655361:MZS655431 NJF655361:NJO655431 NTB655361:NTK655431 OCX655361:ODG655431 OMT655361:ONC655431 OWP655361:OWY655431 PGL655361:PGU655431 PQH655361:PQQ655431 QAD655361:QAM655431 QJZ655361:QKI655431 QTV655361:QUE655431 RDR655361:REA655431 RNN655361:RNW655431 RXJ655361:RXS655431 SHF655361:SHO655431 SRB655361:SRK655431 TAX655361:TBG655431 TKT655361:TLC655431 TUP655361:TUY655431 UEL655361:UEU655431 UOH655361:UOQ655431 UYD655361:UYM655431 VHZ655361:VII655431 VRV655361:VSE655431 WBR655361:WCA655431 WLN655361:WLW655431 WVJ655361:WVS655431 B720897:K720967 IX720897:JG720967 ST720897:TC720967 ACP720897:ACY720967 AML720897:AMU720967 AWH720897:AWQ720967 BGD720897:BGM720967 BPZ720897:BQI720967 BZV720897:CAE720967 CJR720897:CKA720967 CTN720897:CTW720967 DDJ720897:DDS720967 DNF720897:DNO720967 DXB720897:DXK720967 EGX720897:EHG720967 EQT720897:ERC720967 FAP720897:FAY720967 FKL720897:FKU720967 FUH720897:FUQ720967 GED720897:GEM720967 GNZ720897:GOI720967 GXV720897:GYE720967 HHR720897:HIA720967 HRN720897:HRW720967 IBJ720897:IBS720967 ILF720897:ILO720967 IVB720897:IVK720967 JEX720897:JFG720967 JOT720897:JPC720967 JYP720897:JYY720967 KIL720897:KIU720967 KSH720897:KSQ720967 LCD720897:LCM720967 LLZ720897:LMI720967 LVV720897:LWE720967 MFR720897:MGA720967 MPN720897:MPW720967 MZJ720897:MZS720967 NJF720897:NJO720967 NTB720897:NTK720967 OCX720897:ODG720967 OMT720897:ONC720967 OWP720897:OWY720967 PGL720897:PGU720967 PQH720897:PQQ720967 QAD720897:QAM720967 QJZ720897:QKI720967 QTV720897:QUE720967 RDR720897:REA720967 RNN720897:RNW720967 RXJ720897:RXS720967 SHF720897:SHO720967 SRB720897:SRK720967 TAX720897:TBG720967 TKT720897:TLC720967 TUP720897:TUY720967 UEL720897:UEU720967 UOH720897:UOQ720967 UYD720897:UYM720967 VHZ720897:VII720967 VRV720897:VSE720967 WBR720897:WCA720967 WLN720897:WLW720967 WVJ720897:WVS720967 B786433:K786503 IX786433:JG786503 ST786433:TC786503 ACP786433:ACY786503 AML786433:AMU786503 AWH786433:AWQ786503 BGD786433:BGM786503 BPZ786433:BQI786503 BZV786433:CAE786503 CJR786433:CKA786503 CTN786433:CTW786503 DDJ786433:DDS786503 DNF786433:DNO786503 DXB786433:DXK786503 EGX786433:EHG786503 EQT786433:ERC786503 FAP786433:FAY786503 FKL786433:FKU786503 FUH786433:FUQ786503 GED786433:GEM786503 GNZ786433:GOI786503 GXV786433:GYE786503 HHR786433:HIA786503 HRN786433:HRW786503 IBJ786433:IBS786503 ILF786433:ILO786503 IVB786433:IVK786503 JEX786433:JFG786503 JOT786433:JPC786503 JYP786433:JYY786503 KIL786433:KIU786503 KSH786433:KSQ786503 LCD786433:LCM786503 LLZ786433:LMI786503 LVV786433:LWE786503 MFR786433:MGA786503 MPN786433:MPW786503 MZJ786433:MZS786503 NJF786433:NJO786503 NTB786433:NTK786503 OCX786433:ODG786503 OMT786433:ONC786503 OWP786433:OWY786503 PGL786433:PGU786503 PQH786433:PQQ786503 QAD786433:QAM786503 QJZ786433:QKI786503 QTV786433:QUE786503 RDR786433:REA786503 RNN786433:RNW786503 RXJ786433:RXS786503 SHF786433:SHO786503 SRB786433:SRK786503 TAX786433:TBG786503 TKT786433:TLC786503 TUP786433:TUY786503 UEL786433:UEU786503 UOH786433:UOQ786503 UYD786433:UYM786503 VHZ786433:VII786503 VRV786433:VSE786503 WBR786433:WCA786503 WLN786433:WLW786503 WVJ786433:WVS786503 B851969:K852039 IX851969:JG852039 ST851969:TC852039 ACP851969:ACY852039 AML851969:AMU852039 AWH851969:AWQ852039 BGD851969:BGM852039 BPZ851969:BQI852039 BZV851969:CAE852039 CJR851969:CKA852039 CTN851969:CTW852039 DDJ851969:DDS852039 DNF851969:DNO852039 DXB851969:DXK852039 EGX851969:EHG852039 EQT851969:ERC852039 FAP851969:FAY852039 FKL851969:FKU852039 FUH851969:FUQ852039 GED851969:GEM852039 GNZ851969:GOI852039 GXV851969:GYE852039 HHR851969:HIA852039 HRN851969:HRW852039 IBJ851969:IBS852039 ILF851969:ILO852039 IVB851969:IVK852039 JEX851969:JFG852039 JOT851969:JPC852039 JYP851969:JYY852039 KIL851969:KIU852039 KSH851969:KSQ852039 LCD851969:LCM852039 LLZ851969:LMI852039 LVV851969:LWE852039 MFR851969:MGA852039 MPN851969:MPW852039 MZJ851969:MZS852039 NJF851969:NJO852039 NTB851969:NTK852039 OCX851969:ODG852039 OMT851969:ONC852039 OWP851969:OWY852039 PGL851969:PGU852039 PQH851969:PQQ852039 QAD851969:QAM852039 QJZ851969:QKI852039 QTV851969:QUE852039 RDR851969:REA852039 RNN851969:RNW852039 RXJ851969:RXS852039 SHF851969:SHO852039 SRB851969:SRK852039 TAX851969:TBG852039 TKT851969:TLC852039 TUP851969:TUY852039 UEL851969:UEU852039 UOH851969:UOQ852039 UYD851969:UYM852039 VHZ851969:VII852039 VRV851969:VSE852039 WBR851969:WCA852039 WLN851969:WLW852039 WVJ851969:WVS852039 B917505:K917575 IX917505:JG917575 ST917505:TC917575 ACP917505:ACY917575 AML917505:AMU917575 AWH917505:AWQ917575 BGD917505:BGM917575 BPZ917505:BQI917575 BZV917505:CAE917575 CJR917505:CKA917575 CTN917505:CTW917575 DDJ917505:DDS917575 DNF917505:DNO917575 DXB917505:DXK917575 EGX917505:EHG917575 EQT917505:ERC917575 FAP917505:FAY917575 FKL917505:FKU917575 FUH917505:FUQ917575 GED917505:GEM917575 GNZ917505:GOI917575 GXV917505:GYE917575 HHR917505:HIA917575 HRN917505:HRW917575 IBJ917505:IBS917575 ILF917505:ILO917575 IVB917505:IVK917575 JEX917505:JFG917575 JOT917505:JPC917575 JYP917505:JYY917575 KIL917505:KIU917575 KSH917505:KSQ917575 LCD917505:LCM917575 LLZ917505:LMI917575 LVV917505:LWE917575 MFR917505:MGA917575 MPN917505:MPW917575 MZJ917505:MZS917575 NJF917505:NJO917575 NTB917505:NTK917575 OCX917505:ODG917575 OMT917505:ONC917575 OWP917505:OWY917575 PGL917505:PGU917575 PQH917505:PQQ917575 QAD917505:QAM917575 QJZ917505:QKI917575 QTV917505:QUE917575 RDR917505:REA917575 RNN917505:RNW917575 RXJ917505:RXS917575 SHF917505:SHO917575 SRB917505:SRK917575 TAX917505:TBG917575 TKT917505:TLC917575 TUP917505:TUY917575 UEL917505:UEU917575 UOH917505:UOQ917575 UYD917505:UYM917575 VHZ917505:VII917575 VRV917505:VSE917575 WBR917505:WCA917575 WLN917505:WLW917575 WVJ917505:WVS917575 B983041:K983111 IX983041:JG983111 ST983041:TC983111 ACP983041:ACY983111 AML983041:AMU983111 AWH983041:AWQ983111 BGD983041:BGM983111 BPZ983041:BQI983111 BZV983041:CAE983111 CJR983041:CKA983111 CTN983041:CTW983111 DDJ983041:DDS983111 DNF983041:DNO983111 DXB983041:DXK983111 EGX983041:EHG983111 EQT983041:ERC983111 FAP983041:FAY983111 FKL983041:FKU983111 FUH983041:FUQ983111 GED983041:GEM983111 GNZ983041:GOI983111 GXV983041:GYE983111 HHR983041:HIA983111 HRN983041:HRW983111 IBJ983041:IBS983111 ILF983041:ILO983111 IVB983041:IVK983111 JEX983041:JFG983111 JOT983041:JPC983111 JYP983041:JYY983111 KIL983041:KIU983111 KSH983041:KSQ983111 LCD983041:LCM983111 LLZ983041:LMI983111 LVV983041:LWE983111 MFR983041:MGA983111 MPN983041:MPW983111 MZJ983041:MZS983111 NJF983041:NJO983111 NTB983041:NTK983111 OCX983041:ODG983111 OMT983041:ONC983111 OWP983041:OWY983111 PGL983041:PGU983111 PQH983041:PQQ983111 QAD983041:QAM983111 QJZ983041:QKI983111 QTV983041:QUE983111 RDR983041:REA983111 RNN983041:RNW983111 RXJ983041:RXS983111 SHF983041:SHO983111 SRB983041:SRK983111 TAX983041:TBG983111 TKT983041:TLC983111 TUP983041:TUY983111 UEL983041:UEU983111 UOH983041:UOQ983111 UYD983041:UYM983111 VHZ983041:VII983111 VRV983041:VSE983111 WBR983041:WCA983111 WLN983041:WLW983111 WVJ983041:WVS983111 P66 JL66 TH66 ADD66 AMZ66 AWV66 BGR66 BQN66 CAJ66 CKF66 CUB66 DDX66 DNT66 DXP66 EHL66 ERH66 FBD66 FKZ66 FUV66 GER66 GON66 GYJ66 HIF66 HSB66 IBX66 ILT66 IVP66 JFL66 JPH66 JZD66 KIZ66 KSV66 LCR66 LMN66 LWJ66 MGF66 MQB66 MZX66 NJT66 NTP66 ODL66 ONH66 OXD66 PGZ66 PQV66 QAR66 QKN66 QUJ66 REF66 ROB66 RXX66 SHT66 SRP66 TBL66 TLH66 TVD66 UEZ66 UOV66 UYR66 VIN66 VSJ66 WCF66 WMB66 WVX66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L1:P65 JH1:JL65 TD1:TH65 ACZ1:ADD65 AMV1:AMZ65 AWR1:AWV65 BGN1:BGR65 BQJ1:BQN65 CAF1:CAJ65 CKB1:CKF65 CTX1:CUB65 DDT1:DDX65 DNP1:DNT65 DXL1:DXP65 EHH1:EHL65 ERD1:ERH65 FAZ1:FBD65 FKV1:FKZ65 FUR1:FUV65 GEN1:GER65 GOJ1:GON65 GYF1:GYJ65 HIB1:HIF65 HRX1:HSB65 IBT1:IBX65 ILP1:ILT65 IVL1:IVP65 JFH1:JFL65 JPD1:JPH65 JYZ1:JZD65 KIV1:KIZ65 KSR1:KSV65 LCN1:LCR65 LMJ1:LMN65 LWF1:LWJ65 MGB1:MGF65 MPX1:MQB65 MZT1:MZX65 NJP1:NJT65 NTL1:NTP65 ODH1:ODL65 OND1:ONH65 OWZ1:OXD65 PGV1:PGZ65 PQR1:PQV65 QAN1:QAR65 QKJ1:QKN65 QUF1:QUJ65 REB1:REF65 RNX1:ROB65 RXT1:RXX65 SHP1:SHT65 SRL1:SRP65 TBH1:TBL65 TLD1:TLH65 TUZ1:TVD65 UEV1:UEZ65 UOR1:UOV65 UYN1:UYR65 VIJ1:VIN65 VSF1:VSJ65 WCB1:WCF65 WLX1:WMB65 WVT1:WVX65 L65537:P65601 JH65537:JL65601 TD65537:TH65601 ACZ65537:ADD65601 AMV65537:AMZ65601 AWR65537:AWV65601 BGN65537:BGR65601 BQJ65537:BQN65601 CAF65537:CAJ65601 CKB65537:CKF65601 CTX65537:CUB65601 DDT65537:DDX65601 DNP65537:DNT65601 DXL65537:DXP65601 EHH65537:EHL65601 ERD65537:ERH65601 FAZ65537:FBD65601 FKV65537:FKZ65601 FUR65537:FUV65601 GEN65537:GER65601 GOJ65537:GON65601 GYF65537:GYJ65601 HIB65537:HIF65601 HRX65537:HSB65601 IBT65537:IBX65601 ILP65537:ILT65601 IVL65537:IVP65601 JFH65537:JFL65601 JPD65537:JPH65601 JYZ65537:JZD65601 KIV65537:KIZ65601 KSR65537:KSV65601 LCN65537:LCR65601 LMJ65537:LMN65601 LWF65537:LWJ65601 MGB65537:MGF65601 MPX65537:MQB65601 MZT65537:MZX65601 NJP65537:NJT65601 NTL65537:NTP65601 ODH65537:ODL65601 OND65537:ONH65601 OWZ65537:OXD65601 PGV65537:PGZ65601 PQR65537:PQV65601 QAN65537:QAR65601 QKJ65537:QKN65601 QUF65537:QUJ65601 REB65537:REF65601 RNX65537:ROB65601 RXT65537:RXX65601 SHP65537:SHT65601 SRL65537:SRP65601 TBH65537:TBL65601 TLD65537:TLH65601 TUZ65537:TVD65601 UEV65537:UEZ65601 UOR65537:UOV65601 UYN65537:UYR65601 VIJ65537:VIN65601 VSF65537:VSJ65601 WCB65537:WCF65601 WLX65537:WMB65601 WVT65537:WVX65601 L131073:P131137 JH131073:JL131137 TD131073:TH131137 ACZ131073:ADD131137 AMV131073:AMZ131137 AWR131073:AWV131137 BGN131073:BGR131137 BQJ131073:BQN131137 CAF131073:CAJ131137 CKB131073:CKF131137 CTX131073:CUB131137 DDT131073:DDX131137 DNP131073:DNT131137 DXL131073:DXP131137 EHH131073:EHL131137 ERD131073:ERH131137 FAZ131073:FBD131137 FKV131073:FKZ131137 FUR131073:FUV131137 GEN131073:GER131137 GOJ131073:GON131137 GYF131073:GYJ131137 HIB131073:HIF131137 HRX131073:HSB131137 IBT131073:IBX131137 ILP131073:ILT131137 IVL131073:IVP131137 JFH131073:JFL131137 JPD131073:JPH131137 JYZ131073:JZD131137 KIV131073:KIZ131137 KSR131073:KSV131137 LCN131073:LCR131137 LMJ131073:LMN131137 LWF131073:LWJ131137 MGB131073:MGF131137 MPX131073:MQB131137 MZT131073:MZX131137 NJP131073:NJT131137 NTL131073:NTP131137 ODH131073:ODL131137 OND131073:ONH131137 OWZ131073:OXD131137 PGV131073:PGZ131137 PQR131073:PQV131137 QAN131073:QAR131137 QKJ131073:QKN131137 QUF131073:QUJ131137 REB131073:REF131137 RNX131073:ROB131137 RXT131073:RXX131137 SHP131073:SHT131137 SRL131073:SRP131137 TBH131073:TBL131137 TLD131073:TLH131137 TUZ131073:TVD131137 UEV131073:UEZ131137 UOR131073:UOV131137 UYN131073:UYR131137 VIJ131073:VIN131137 VSF131073:VSJ131137 WCB131073:WCF131137 WLX131073:WMB131137 WVT131073:WVX131137 L196609:P196673 JH196609:JL196673 TD196609:TH196673 ACZ196609:ADD196673 AMV196609:AMZ196673 AWR196609:AWV196673 BGN196609:BGR196673 BQJ196609:BQN196673 CAF196609:CAJ196673 CKB196609:CKF196673 CTX196609:CUB196673 DDT196609:DDX196673 DNP196609:DNT196673 DXL196609:DXP196673 EHH196609:EHL196673 ERD196609:ERH196673 FAZ196609:FBD196673 FKV196609:FKZ196673 FUR196609:FUV196673 GEN196609:GER196673 GOJ196609:GON196673 GYF196609:GYJ196673 HIB196609:HIF196673 HRX196609:HSB196673 IBT196609:IBX196673 ILP196609:ILT196673 IVL196609:IVP196673 JFH196609:JFL196673 JPD196609:JPH196673 JYZ196609:JZD196673 KIV196609:KIZ196673 KSR196609:KSV196673 LCN196609:LCR196673 LMJ196609:LMN196673 LWF196609:LWJ196673 MGB196609:MGF196673 MPX196609:MQB196673 MZT196609:MZX196673 NJP196609:NJT196673 NTL196609:NTP196673 ODH196609:ODL196673 OND196609:ONH196673 OWZ196609:OXD196673 PGV196609:PGZ196673 PQR196609:PQV196673 QAN196609:QAR196673 QKJ196609:QKN196673 QUF196609:QUJ196673 REB196609:REF196673 RNX196609:ROB196673 RXT196609:RXX196673 SHP196609:SHT196673 SRL196609:SRP196673 TBH196609:TBL196673 TLD196609:TLH196673 TUZ196609:TVD196673 UEV196609:UEZ196673 UOR196609:UOV196673 UYN196609:UYR196673 VIJ196609:VIN196673 VSF196609:VSJ196673 WCB196609:WCF196673 WLX196609:WMB196673 WVT196609:WVX196673 L262145:P262209 JH262145:JL262209 TD262145:TH262209 ACZ262145:ADD262209 AMV262145:AMZ262209 AWR262145:AWV262209 BGN262145:BGR262209 BQJ262145:BQN262209 CAF262145:CAJ262209 CKB262145:CKF262209 CTX262145:CUB262209 DDT262145:DDX262209 DNP262145:DNT262209 DXL262145:DXP262209 EHH262145:EHL262209 ERD262145:ERH262209 FAZ262145:FBD262209 FKV262145:FKZ262209 FUR262145:FUV262209 GEN262145:GER262209 GOJ262145:GON262209 GYF262145:GYJ262209 HIB262145:HIF262209 HRX262145:HSB262209 IBT262145:IBX262209 ILP262145:ILT262209 IVL262145:IVP262209 JFH262145:JFL262209 JPD262145:JPH262209 JYZ262145:JZD262209 KIV262145:KIZ262209 KSR262145:KSV262209 LCN262145:LCR262209 LMJ262145:LMN262209 LWF262145:LWJ262209 MGB262145:MGF262209 MPX262145:MQB262209 MZT262145:MZX262209 NJP262145:NJT262209 NTL262145:NTP262209 ODH262145:ODL262209 OND262145:ONH262209 OWZ262145:OXD262209 PGV262145:PGZ262209 PQR262145:PQV262209 QAN262145:QAR262209 QKJ262145:QKN262209 QUF262145:QUJ262209 REB262145:REF262209 RNX262145:ROB262209 RXT262145:RXX262209 SHP262145:SHT262209 SRL262145:SRP262209 TBH262145:TBL262209 TLD262145:TLH262209 TUZ262145:TVD262209 UEV262145:UEZ262209 UOR262145:UOV262209 UYN262145:UYR262209 VIJ262145:VIN262209 VSF262145:VSJ262209 WCB262145:WCF262209 WLX262145:WMB262209 WVT262145:WVX262209 L327681:P327745 JH327681:JL327745 TD327681:TH327745 ACZ327681:ADD327745 AMV327681:AMZ327745 AWR327681:AWV327745 BGN327681:BGR327745 BQJ327681:BQN327745 CAF327681:CAJ327745 CKB327681:CKF327745 CTX327681:CUB327745 DDT327681:DDX327745 DNP327681:DNT327745 DXL327681:DXP327745 EHH327681:EHL327745 ERD327681:ERH327745 FAZ327681:FBD327745 FKV327681:FKZ327745 FUR327681:FUV327745 GEN327681:GER327745 GOJ327681:GON327745 GYF327681:GYJ327745 HIB327681:HIF327745 HRX327681:HSB327745 IBT327681:IBX327745 ILP327681:ILT327745 IVL327681:IVP327745 JFH327681:JFL327745 JPD327681:JPH327745 JYZ327681:JZD327745 KIV327681:KIZ327745 KSR327681:KSV327745 LCN327681:LCR327745 LMJ327681:LMN327745 LWF327681:LWJ327745 MGB327681:MGF327745 MPX327681:MQB327745 MZT327681:MZX327745 NJP327681:NJT327745 NTL327681:NTP327745 ODH327681:ODL327745 OND327681:ONH327745 OWZ327681:OXD327745 PGV327681:PGZ327745 PQR327681:PQV327745 QAN327681:QAR327745 QKJ327681:QKN327745 QUF327681:QUJ327745 REB327681:REF327745 RNX327681:ROB327745 RXT327681:RXX327745 SHP327681:SHT327745 SRL327681:SRP327745 TBH327681:TBL327745 TLD327681:TLH327745 TUZ327681:TVD327745 UEV327681:UEZ327745 UOR327681:UOV327745 UYN327681:UYR327745 VIJ327681:VIN327745 VSF327681:VSJ327745 WCB327681:WCF327745 WLX327681:WMB327745 WVT327681:WVX327745 L393217:P393281 JH393217:JL393281 TD393217:TH393281 ACZ393217:ADD393281 AMV393217:AMZ393281 AWR393217:AWV393281 BGN393217:BGR393281 BQJ393217:BQN393281 CAF393217:CAJ393281 CKB393217:CKF393281 CTX393217:CUB393281 DDT393217:DDX393281 DNP393217:DNT393281 DXL393217:DXP393281 EHH393217:EHL393281 ERD393217:ERH393281 FAZ393217:FBD393281 FKV393217:FKZ393281 FUR393217:FUV393281 GEN393217:GER393281 GOJ393217:GON393281 GYF393217:GYJ393281 HIB393217:HIF393281 HRX393217:HSB393281 IBT393217:IBX393281 ILP393217:ILT393281 IVL393217:IVP393281 JFH393217:JFL393281 JPD393217:JPH393281 JYZ393217:JZD393281 KIV393217:KIZ393281 KSR393217:KSV393281 LCN393217:LCR393281 LMJ393217:LMN393281 LWF393217:LWJ393281 MGB393217:MGF393281 MPX393217:MQB393281 MZT393217:MZX393281 NJP393217:NJT393281 NTL393217:NTP393281 ODH393217:ODL393281 OND393217:ONH393281 OWZ393217:OXD393281 PGV393217:PGZ393281 PQR393217:PQV393281 QAN393217:QAR393281 QKJ393217:QKN393281 QUF393217:QUJ393281 REB393217:REF393281 RNX393217:ROB393281 RXT393217:RXX393281 SHP393217:SHT393281 SRL393217:SRP393281 TBH393217:TBL393281 TLD393217:TLH393281 TUZ393217:TVD393281 UEV393217:UEZ393281 UOR393217:UOV393281 UYN393217:UYR393281 VIJ393217:VIN393281 VSF393217:VSJ393281 WCB393217:WCF393281 WLX393217:WMB393281 WVT393217:WVX393281 L458753:P458817 JH458753:JL458817 TD458753:TH458817 ACZ458753:ADD458817 AMV458753:AMZ458817 AWR458753:AWV458817 BGN458753:BGR458817 BQJ458753:BQN458817 CAF458753:CAJ458817 CKB458753:CKF458817 CTX458753:CUB458817 DDT458753:DDX458817 DNP458753:DNT458817 DXL458753:DXP458817 EHH458753:EHL458817 ERD458753:ERH458817 FAZ458753:FBD458817 FKV458753:FKZ458817 FUR458753:FUV458817 GEN458753:GER458817 GOJ458753:GON458817 GYF458753:GYJ458817 HIB458753:HIF458817 HRX458753:HSB458817 IBT458753:IBX458817 ILP458753:ILT458817 IVL458753:IVP458817 JFH458753:JFL458817 JPD458753:JPH458817 JYZ458753:JZD458817 KIV458753:KIZ458817 KSR458753:KSV458817 LCN458753:LCR458817 LMJ458753:LMN458817 LWF458753:LWJ458817 MGB458753:MGF458817 MPX458753:MQB458817 MZT458753:MZX458817 NJP458753:NJT458817 NTL458753:NTP458817 ODH458753:ODL458817 OND458753:ONH458817 OWZ458753:OXD458817 PGV458753:PGZ458817 PQR458753:PQV458817 QAN458753:QAR458817 QKJ458753:QKN458817 QUF458753:QUJ458817 REB458753:REF458817 RNX458753:ROB458817 RXT458753:RXX458817 SHP458753:SHT458817 SRL458753:SRP458817 TBH458753:TBL458817 TLD458753:TLH458817 TUZ458753:TVD458817 UEV458753:UEZ458817 UOR458753:UOV458817 UYN458753:UYR458817 VIJ458753:VIN458817 VSF458753:VSJ458817 WCB458753:WCF458817 WLX458753:WMB458817 WVT458753:WVX458817 L524289:P524353 JH524289:JL524353 TD524289:TH524353 ACZ524289:ADD524353 AMV524289:AMZ524353 AWR524289:AWV524353 BGN524289:BGR524353 BQJ524289:BQN524353 CAF524289:CAJ524353 CKB524289:CKF524353 CTX524289:CUB524353 DDT524289:DDX524353 DNP524289:DNT524353 DXL524289:DXP524353 EHH524289:EHL524353 ERD524289:ERH524353 FAZ524289:FBD524353 FKV524289:FKZ524353 FUR524289:FUV524353 GEN524289:GER524353 GOJ524289:GON524353 GYF524289:GYJ524353 HIB524289:HIF524353 HRX524289:HSB524353 IBT524289:IBX524353 ILP524289:ILT524353 IVL524289:IVP524353 JFH524289:JFL524353 JPD524289:JPH524353 JYZ524289:JZD524353 KIV524289:KIZ524353 KSR524289:KSV524353 LCN524289:LCR524353 LMJ524289:LMN524353 LWF524289:LWJ524353 MGB524289:MGF524353 MPX524289:MQB524353 MZT524289:MZX524353 NJP524289:NJT524353 NTL524289:NTP524353 ODH524289:ODL524353 OND524289:ONH524353 OWZ524289:OXD524353 PGV524289:PGZ524353 PQR524289:PQV524353 QAN524289:QAR524353 QKJ524289:QKN524353 QUF524289:QUJ524353 REB524289:REF524353 RNX524289:ROB524353 RXT524289:RXX524353 SHP524289:SHT524353 SRL524289:SRP524353 TBH524289:TBL524353 TLD524289:TLH524353 TUZ524289:TVD524353 UEV524289:UEZ524353 UOR524289:UOV524353 UYN524289:UYR524353 VIJ524289:VIN524353 VSF524289:VSJ524353 WCB524289:WCF524353 WLX524289:WMB524353 WVT524289:WVX524353 L589825:P589889 JH589825:JL589889 TD589825:TH589889 ACZ589825:ADD589889 AMV589825:AMZ589889 AWR589825:AWV589889 BGN589825:BGR589889 BQJ589825:BQN589889 CAF589825:CAJ589889 CKB589825:CKF589889 CTX589825:CUB589889 DDT589825:DDX589889 DNP589825:DNT589889 DXL589825:DXP589889 EHH589825:EHL589889 ERD589825:ERH589889 FAZ589825:FBD589889 FKV589825:FKZ589889 FUR589825:FUV589889 GEN589825:GER589889 GOJ589825:GON589889 GYF589825:GYJ589889 HIB589825:HIF589889 HRX589825:HSB589889 IBT589825:IBX589889 ILP589825:ILT589889 IVL589825:IVP589889 JFH589825:JFL589889 JPD589825:JPH589889 JYZ589825:JZD589889 KIV589825:KIZ589889 KSR589825:KSV589889 LCN589825:LCR589889 LMJ589825:LMN589889 LWF589825:LWJ589889 MGB589825:MGF589889 MPX589825:MQB589889 MZT589825:MZX589889 NJP589825:NJT589889 NTL589825:NTP589889 ODH589825:ODL589889 OND589825:ONH589889 OWZ589825:OXD589889 PGV589825:PGZ589889 PQR589825:PQV589889 QAN589825:QAR589889 QKJ589825:QKN589889 QUF589825:QUJ589889 REB589825:REF589889 RNX589825:ROB589889 RXT589825:RXX589889 SHP589825:SHT589889 SRL589825:SRP589889 TBH589825:TBL589889 TLD589825:TLH589889 TUZ589825:TVD589889 UEV589825:UEZ589889 UOR589825:UOV589889 UYN589825:UYR589889 VIJ589825:VIN589889 VSF589825:VSJ589889 WCB589825:WCF589889 WLX589825:WMB589889 WVT589825:WVX589889 L655361:P655425 JH655361:JL655425 TD655361:TH655425 ACZ655361:ADD655425 AMV655361:AMZ655425 AWR655361:AWV655425 BGN655361:BGR655425 BQJ655361:BQN655425 CAF655361:CAJ655425 CKB655361:CKF655425 CTX655361:CUB655425 DDT655361:DDX655425 DNP655361:DNT655425 DXL655361:DXP655425 EHH655361:EHL655425 ERD655361:ERH655425 FAZ655361:FBD655425 FKV655361:FKZ655425 FUR655361:FUV655425 GEN655361:GER655425 GOJ655361:GON655425 GYF655361:GYJ655425 HIB655361:HIF655425 HRX655361:HSB655425 IBT655361:IBX655425 ILP655361:ILT655425 IVL655361:IVP655425 JFH655361:JFL655425 JPD655361:JPH655425 JYZ655361:JZD655425 KIV655361:KIZ655425 KSR655361:KSV655425 LCN655361:LCR655425 LMJ655361:LMN655425 LWF655361:LWJ655425 MGB655361:MGF655425 MPX655361:MQB655425 MZT655361:MZX655425 NJP655361:NJT655425 NTL655361:NTP655425 ODH655361:ODL655425 OND655361:ONH655425 OWZ655361:OXD655425 PGV655361:PGZ655425 PQR655361:PQV655425 QAN655361:QAR655425 QKJ655361:QKN655425 QUF655361:QUJ655425 REB655361:REF655425 RNX655361:ROB655425 RXT655361:RXX655425 SHP655361:SHT655425 SRL655361:SRP655425 TBH655361:TBL655425 TLD655361:TLH655425 TUZ655361:TVD655425 UEV655361:UEZ655425 UOR655361:UOV655425 UYN655361:UYR655425 VIJ655361:VIN655425 VSF655361:VSJ655425 WCB655361:WCF655425 WLX655361:WMB655425 WVT655361:WVX655425 L720897:P720961 JH720897:JL720961 TD720897:TH720961 ACZ720897:ADD720961 AMV720897:AMZ720961 AWR720897:AWV720961 BGN720897:BGR720961 BQJ720897:BQN720961 CAF720897:CAJ720961 CKB720897:CKF720961 CTX720897:CUB720961 DDT720897:DDX720961 DNP720897:DNT720961 DXL720897:DXP720961 EHH720897:EHL720961 ERD720897:ERH720961 FAZ720897:FBD720961 FKV720897:FKZ720961 FUR720897:FUV720961 GEN720897:GER720961 GOJ720897:GON720961 GYF720897:GYJ720961 HIB720897:HIF720961 HRX720897:HSB720961 IBT720897:IBX720961 ILP720897:ILT720961 IVL720897:IVP720961 JFH720897:JFL720961 JPD720897:JPH720961 JYZ720897:JZD720961 KIV720897:KIZ720961 KSR720897:KSV720961 LCN720897:LCR720961 LMJ720897:LMN720961 LWF720897:LWJ720961 MGB720897:MGF720961 MPX720897:MQB720961 MZT720897:MZX720961 NJP720897:NJT720961 NTL720897:NTP720961 ODH720897:ODL720961 OND720897:ONH720961 OWZ720897:OXD720961 PGV720897:PGZ720961 PQR720897:PQV720961 QAN720897:QAR720961 QKJ720897:QKN720961 QUF720897:QUJ720961 REB720897:REF720961 RNX720897:ROB720961 RXT720897:RXX720961 SHP720897:SHT720961 SRL720897:SRP720961 TBH720897:TBL720961 TLD720897:TLH720961 TUZ720897:TVD720961 UEV720897:UEZ720961 UOR720897:UOV720961 UYN720897:UYR720961 VIJ720897:VIN720961 VSF720897:VSJ720961 WCB720897:WCF720961 WLX720897:WMB720961 WVT720897:WVX720961 L786433:P786497 JH786433:JL786497 TD786433:TH786497 ACZ786433:ADD786497 AMV786433:AMZ786497 AWR786433:AWV786497 BGN786433:BGR786497 BQJ786433:BQN786497 CAF786433:CAJ786497 CKB786433:CKF786497 CTX786433:CUB786497 DDT786433:DDX786497 DNP786433:DNT786497 DXL786433:DXP786497 EHH786433:EHL786497 ERD786433:ERH786497 FAZ786433:FBD786497 FKV786433:FKZ786497 FUR786433:FUV786497 GEN786433:GER786497 GOJ786433:GON786497 GYF786433:GYJ786497 HIB786433:HIF786497 HRX786433:HSB786497 IBT786433:IBX786497 ILP786433:ILT786497 IVL786433:IVP786497 JFH786433:JFL786497 JPD786433:JPH786497 JYZ786433:JZD786497 KIV786433:KIZ786497 KSR786433:KSV786497 LCN786433:LCR786497 LMJ786433:LMN786497 LWF786433:LWJ786497 MGB786433:MGF786497 MPX786433:MQB786497 MZT786433:MZX786497 NJP786433:NJT786497 NTL786433:NTP786497 ODH786433:ODL786497 OND786433:ONH786497 OWZ786433:OXD786497 PGV786433:PGZ786497 PQR786433:PQV786497 QAN786433:QAR786497 QKJ786433:QKN786497 QUF786433:QUJ786497 REB786433:REF786497 RNX786433:ROB786497 RXT786433:RXX786497 SHP786433:SHT786497 SRL786433:SRP786497 TBH786433:TBL786497 TLD786433:TLH786497 TUZ786433:TVD786497 UEV786433:UEZ786497 UOR786433:UOV786497 UYN786433:UYR786497 VIJ786433:VIN786497 VSF786433:VSJ786497 WCB786433:WCF786497 WLX786433:WMB786497 WVT786433:WVX786497 L851969:P852033 JH851969:JL852033 TD851969:TH852033 ACZ851969:ADD852033 AMV851969:AMZ852033 AWR851969:AWV852033 BGN851969:BGR852033 BQJ851969:BQN852033 CAF851969:CAJ852033 CKB851969:CKF852033 CTX851969:CUB852033 DDT851969:DDX852033 DNP851969:DNT852033 DXL851969:DXP852033 EHH851969:EHL852033 ERD851969:ERH852033 FAZ851969:FBD852033 FKV851969:FKZ852033 FUR851969:FUV852033 GEN851969:GER852033 GOJ851969:GON852033 GYF851969:GYJ852033 HIB851969:HIF852033 HRX851969:HSB852033 IBT851969:IBX852033 ILP851969:ILT852033 IVL851969:IVP852033 JFH851969:JFL852033 JPD851969:JPH852033 JYZ851969:JZD852033 KIV851969:KIZ852033 KSR851969:KSV852033 LCN851969:LCR852033 LMJ851969:LMN852033 LWF851969:LWJ852033 MGB851969:MGF852033 MPX851969:MQB852033 MZT851969:MZX852033 NJP851969:NJT852033 NTL851969:NTP852033 ODH851969:ODL852033 OND851969:ONH852033 OWZ851969:OXD852033 PGV851969:PGZ852033 PQR851969:PQV852033 QAN851969:QAR852033 QKJ851969:QKN852033 QUF851969:QUJ852033 REB851969:REF852033 RNX851969:ROB852033 RXT851969:RXX852033 SHP851969:SHT852033 SRL851969:SRP852033 TBH851969:TBL852033 TLD851969:TLH852033 TUZ851969:TVD852033 UEV851969:UEZ852033 UOR851969:UOV852033 UYN851969:UYR852033 VIJ851969:VIN852033 VSF851969:VSJ852033 WCB851969:WCF852033 WLX851969:WMB852033 WVT851969:WVX852033 L917505:P917569 JH917505:JL917569 TD917505:TH917569 ACZ917505:ADD917569 AMV917505:AMZ917569 AWR917505:AWV917569 BGN917505:BGR917569 BQJ917505:BQN917569 CAF917505:CAJ917569 CKB917505:CKF917569 CTX917505:CUB917569 DDT917505:DDX917569 DNP917505:DNT917569 DXL917505:DXP917569 EHH917505:EHL917569 ERD917505:ERH917569 FAZ917505:FBD917569 FKV917505:FKZ917569 FUR917505:FUV917569 GEN917505:GER917569 GOJ917505:GON917569 GYF917505:GYJ917569 HIB917505:HIF917569 HRX917505:HSB917569 IBT917505:IBX917569 ILP917505:ILT917569 IVL917505:IVP917569 JFH917505:JFL917569 JPD917505:JPH917569 JYZ917505:JZD917569 KIV917505:KIZ917569 KSR917505:KSV917569 LCN917505:LCR917569 LMJ917505:LMN917569 LWF917505:LWJ917569 MGB917505:MGF917569 MPX917505:MQB917569 MZT917505:MZX917569 NJP917505:NJT917569 NTL917505:NTP917569 ODH917505:ODL917569 OND917505:ONH917569 OWZ917505:OXD917569 PGV917505:PGZ917569 PQR917505:PQV917569 QAN917505:QAR917569 QKJ917505:QKN917569 QUF917505:QUJ917569 REB917505:REF917569 RNX917505:ROB917569 RXT917505:RXX917569 SHP917505:SHT917569 SRL917505:SRP917569 TBH917505:TBL917569 TLD917505:TLH917569 TUZ917505:TVD917569 UEV917505:UEZ917569 UOR917505:UOV917569 UYN917505:UYR917569 VIJ917505:VIN917569 VSF917505:VSJ917569 WCB917505:WCF917569 WLX917505:WMB917569 WVT917505:WVX917569 L983041:P983105 JH983041:JL983105 TD983041:TH983105 ACZ983041:ADD983105 AMV983041:AMZ983105 AWR983041:AWV983105 BGN983041:BGR983105 BQJ983041:BQN983105 CAF983041:CAJ983105 CKB983041:CKF983105 CTX983041:CUB983105 DDT983041:DDX983105 DNP983041:DNT983105 DXL983041:DXP983105 EHH983041:EHL983105 ERD983041:ERH983105 FAZ983041:FBD983105 FKV983041:FKZ983105 FUR983041:FUV983105 GEN983041:GER983105 GOJ983041:GON983105 GYF983041:GYJ983105 HIB983041:HIF983105 HRX983041:HSB983105 IBT983041:IBX983105 ILP983041:ILT983105 IVL983041:IVP983105 JFH983041:JFL983105 JPD983041:JPH983105 JYZ983041:JZD983105 KIV983041:KIZ983105 KSR983041:KSV983105 LCN983041:LCR983105 LMJ983041:LMN983105 LWF983041:LWJ983105 MGB983041:MGF983105 MPX983041:MQB983105 MZT983041:MZX983105 NJP983041:NJT983105 NTL983041:NTP983105 ODH983041:ODL983105 OND983041:ONH983105 OWZ983041:OXD983105 PGV983041:PGZ983105 PQR983041:PQV983105 QAN983041:QAR983105 QKJ983041:QKN983105 QUF983041:QUJ983105 REB983041:REF983105 RNX983041:ROB983105 RXT983041:RXX983105 SHP983041:SHT983105 SRL983041:SRP983105 TBH983041:TBL983105 TLD983041:TLH983105 TUZ983041:TVD983105 UEV983041:UEZ983105 UOR983041:UOV983105 UYN983041:UYR983105 VIJ983041:VIN983105 VSF983041:VSJ983105 WCB983041:WCF983105 WLX983041:WMB983105 WVT983041:WVX983105 A84:A135 IW84:IW135 SS84:SS135 ACO84:ACO135 AMK84:AMK135 AWG84:AWG135 BGC84:BGC135 BPY84:BPY135 BZU84:BZU135 CJQ84:CJQ135 CTM84:CTM135 DDI84:DDI135 DNE84:DNE135 DXA84:DXA135 EGW84:EGW135 EQS84:EQS135 FAO84:FAO135 FKK84:FKK135 FUG84:FUG135 GEC84:GEC135 GNY84:GNY135 GXU84:GXU135 HHQ84:HHQ135 HRM84:HRM135 IBI84:IBI135 ILE84:ILE135 IVA84:IVA135 JEW84:JEW135 JOS84:JOS135 JYO84:JYO135 KIK84:KIK135 KSG84:KSG135 LCC84:LCC135 LLY84:LLY135 LVU84:LVU135 MFQ84:MFQ135 MPM84:MPM135 MZI84:MZI135 NJE84:NJE135 NTA84:NTA135 OCW84:OCW135 OMS84:OMS135 OWO84:OWO135 PGK84:PGK135 PQG84:PQG135 QAC84:QAC135 QJY84:QJY135 QTU84:QTU135 RDQ84:RDQ135 RNM84:RNM135 RXI84:RXI135 SHE84:SHE135 SRA84:SRA135 TAW84:TAW135 TKS84:TKS135 TUO84:TUO135 UEK84:UEK135 UOG84:UOG135 UYC84:UYC135 VHY84:VHY135 VRU84:VRU135 WBQ84:WBQ135 WLM84:WLM135 WVI84:WVI135 A65620:A65671 IW65620:IW65671 SS65620:SS65671 ACO65620:ACO65671 AMK65620:AMK65671 AWG65620:AWG65671 BGC65620:BGC65671 BPY65620:BPY65671 BZU65620:BZU65671 CJQ65620:CJQ65671 CTM65620:CTM65671 DDI65620:DDI65671 DNE65620:DNE65671 DXA65620:DXA65671 EGW65620:EGW65671 EQS65620:EQS65671 FAO65620:FAO65671 FKK65620:FKK65671 FUG65620:FUG65671 GEC65620:GEC65671 GNY65620:GNY65671 GXU65620:GXU65671 HHQ65620:HHQ65671 HRM65620:HRM65671 IBI65620:IBI65671 ILE65620:ILE65671 IVA65620:IVA65671 JEW65620:JEW65671 JOS65620:JOS65671 JYO65620:JYO65671 KIK65620:KIK65671 KSG65620:KSG65671 LCC65620:LCC65671 LLY65620:LLY65671 LVU65620:LVU65671 MFQ65620:MFQ65671 MPM65620:MPM65671 MZI65620:MZI65671 NJE65620:NJE65671 NTA65620:NTA65671 OCW65620:OCW65671 OMS65620:OMS65671 OWO65620:OWO65671 PGK65620:PGK65671 PQG65620:PQG65671 QAC65620:QAC65671 QJY65620:QJY65671 QTU65620:QTU65671 RDQ65620:RDQ65671 RNM65620:RNM65671 RXI65620:RXI65671 SHE65620:SHE65671 SRA65620:SRA65671 TAW65620:TAW65671 TKS65620:TKS65671 TUO65620:TUO65671 UEK65620:UEK65671 UOG65620:UOG65671 UYC65620:UYC65671 VHY65620:VHY65671 VRU65620:VRU65671 WBQ65620:WBQ65671 WLM65620:WLM65671 WVI65620:WVI65671 A131156:A131207 IW131156:IW131207 SS131156:SS131207 ACO131156:ACO131207 AMK131156:AMK131207 AWG131156:AWG131207 BGC131156:BGC131207 BPY131156:BPY131207 BZU131156:BZU131207 CJQ131156:CJQ131207 CTM131156:CTM131207 DDI131156:DDI131207 DNE131156:DNE131207 DXA131156:DXA131207 EGW131156:EGW131207 EQS131156:EQS131207 FAO131156:FAO131207 FKK131156:FKK131207 FUG131156:FUG131207 GEC131156:GEC131207 GNY131156:GNY131207 GXU131156:GXU131207 HHQ131156:HHQ131207 HRM131156:HRM131207 IBI131156:IBI131207 ILE131156:ILE131207 IVA131156:IVA131207 JEW131156:JEW131207 JOS131156:JOS131207 JYO131156:JYO131207 KIK131156:KIK131207 KSG131156:KSG131207 LCC131156:LCC131207 LLY131156:LLY131207 LVU131156:LVU131207 MFQ131156:MFQ131207 MPM131156:MPM131207 MZI131156:MZI131207 NJE131156:NJE131207 NTA131156:NTA131207 OCW131156:OCW131207 OMS131156:OMS131207 OWO131156:OWO131207 PGK131156:PGK131207 PQG131156:PQG131207 QAC131156:QAC131207 QJY131156:QJY131207 QTU131156:QTU131207 RDQ131156:RDQ131207 RNM131156:RNM131207 RXI131156:RXI131207 SHE131156:SHE131207 SRA131156:SRA131207 TAW131156:TAW131207 TKS131156:TKS131207 TUO131156:TUO131207 UEK131156:UEK131207 UOG131156:UOG131207 UYC131156:UYC131207 VHY131156:VHY131207 VRU131156:VRU131207 WBQ131156:WBQ131207 WLM131156:WLM131207 WVI131156:WVI131207 A196692:A196743 IW196692:IW196743 SS196692:SS196743 ACO196692:ACO196743 AMK196692:AMK196743 AWG196692:AWG196743 BGC196692:BGC196743 BPY196692:BPY196743 BZU196692:BZU196743 CJQ196692:CJQ196743 CTM196692:CTM196743 DDI196692:DDI196743 DNE196692:DNE196743 DXA196692:DXA196743 EGW196692:EGW196743 EQS196692:EQS196743 FAO196692:FAO196743 FKK196692:FKK196743 FUG196692:FUG196743 GEC196692:GEC196743 GNY196692:GNY196743 GXU196692:GXU196743 HHQ196692:HHQ196743 HRM196692:HRM196743 IBI196692:IBI196743 ILE196692:ILE196743 IVA196692:IVA196743 JEW196692:JEW196743 JOS196692:JOS196743 JYO196692:JYO196743 KIK196692:KIK196743 KSG196692:KSG196743 LCC196692:LCC196743 LLY196692:LLY196743 LVU196692:LVU196743 MFQ196692:MFQ196743 MPM196692:MPM196743 MZI196692:MZI196743 NJE196692:NJE196743 NTA196692:NTA196743 OCW196692:OCW196743 OMS196692:OMS196743 OWO196692:OWO196743 PGK196692:PGK196743 PQG196692:PQG196743 QAC196692:QAC196743 QJY196692:QJY196743 QTU196692:QTU196743 RDQ196692:RDQ196743 RNM196692:RNM196743 RXI196692:RXI196743 SHE196692:SHE196743 SRA196692:SRA196743 TAW196692:TAW196743 TKS196692:TKS196743 TUO196692:TUO196743 UEK196692:UEK196743 UOG196692:UOG196743 UYC196692:UYC196743 VHY196692:VHY196743 VRU196692:VRU196743 WBQ196692:WBQ196743 WLM196692:WLM196743 WVI196692:WVI196743 A262228:A262279 IW262228:IW262279 SS262228:SS262279 ACO262228:ACO262279 AMK262228:AMK262279 AWG262228:AWG262279 BGC262228:BGC262279 BPY262228:BPY262279 BZU262228:BZU262279 CJQ262228:CJQ262279 CTM262228:CTM262279 DDI262228:DDI262279 DNE262228:DNE262279 DXA262228:DXA262279 EGW262228:EGW262279 EQS262228:EQS262279 FAO262228:FAO262279 FKK262228:FKK262279 FUG262228:FUG262279 GEC262228:GEC262279 GNY262228:GNY262279 GXU262228:GXU262279 HHQ262228:HHQ262279 HRM262228:HRM262279 IBI262228:IBI262279 ILE262228:ILE262279 IVA262228:IVA262279 JEW262228:JEW262279 JOS262228:JOS262279 JYO262228:JYO262279 KIK262228:KIK262279 KSG262228:KSG262279 LCC262228:LCC262279 LLY262228:LLY262279 LVU262228:LVU262279 MFQ262228:MFQ262279 MPM262228:MPM262279 MZI262228:MZI262279 NJE262228:NJE262279 NTA262228:NTA262279 OCW262228:OCW262279 OMS262228:OMS262279 OWO262228:OWO262279 PGK262228:PGK262279 PQG262228:PQG262279 QAC262228:QAC262279 QJY262228:QJY262279 QTU262228:QTU262279 RDQ262228:RDQ262279 RNM262228:RNM262279 RXI262228:RXI262279 SHE262228:SHE262279 SRA262228:SRA262279 TAW262228:TAW262279 TKS262228:TKS262279 TUO262228:TUO262279 UEK262228:UEK262279 UOG262228:UOG262279 UYC262228:UYC262279 VHY262228:VHY262279 VRU262228:VRU262279 WBQ262228:WBQ262279 WLM262228:WLM262279 WVI262228:WVI262279 A327764:A327815 IW327764:IW327815 SS327764:SS327815 ACO327764:ACO327815 AMK327764:AMK327815 AWG327764:AWG327815 BGC327764:BGC327815 BPY327764:BPY327815 BZU327764:BZU327815 CJQ327764:CJQ327815 CTM327764:CTM327815 DDI327764:DDI327815 DNE327764:DNE327815 DXA327764:DXA327815 EGW327764:EGW327815 EQS327764:EQS327815 FAO327764:FAO327815 FKK327764:FKK327815 FUG327764:FUG327815 GEC327764:GEC327815 GNY327764:GNY327815 GXU327764:GXU327815 HHQ327764:HHQ327815 HRM327764:HRM327815 IBI327764:IBI327815 ILE327764:ILE327815 IVA327764:IVA327815 JEW327764:JEW327815 JOS327764:JOS327815 JYO327764:JYO327815 KIK327764:KIK327815 KSG327764:KSG327815 LCC327764:LCC327815 LLY327764:LLY327815 LVU327764:LVU327815 MFQ327764:MFQ327815 MPM327764:MPM327815 MZI327764:MZI327815 NJE327764:NJE327815 NTA327764:NTA327815 OCW327764:OCW327815 OMS327764:OMS327815 OWO327764:OWO327815 PGK327764:PGK327815 PQG327764:PQG327815 QAC327764:QAC327815 QJY327764:QJY327815 QTU327764:QTU327815 RDQ327764:RDQ327815 RNM327764:RNM327815 RXI327764:RXI327815 SHE327764:SHE327815 SRA327764:SRA327815 TAW327764:TAW327815 TKS327764:TKS327815 TUO327764:TUO327815 UEK327764:UEK327815 UOG327764:UOG327815 UYC327764:UYC327815 VHY327764:VHY327815 VRU327764:VRU327815 WBQ327764:WBQ327815 WLM327764:WLM327815 WVI327764:WVI327815 A393300:A393351 IW393300:IW393351 SS393300:SS393351 ACO393300:ACO393351 AMK393300:AMK393351 AWG393300:AWG393351 BGC393300:BGC393351 BPY393300:BPY393351 BZU393300:BZU393351 CJQ393300:CJQ393351 CTM393300:CTM393351 DDI393300:DDI393351 DNE393300:DNE393351 DXA393300:DXA393351 EGW393300:EGW393351 EQS393300:EQS393351 FAO393300:FAO393351 FKK393300:FKK393351 FUG393300:FUG393351 GEC393300:GEC393351 GNY393300:GNY393351 GXU393300:GXU393351 HHQ393300:HHQ393351 HRM393300:HRM393351 IBI393300:IBI393351 ILE393300:ILE393351 IVA393300:IVA393351 JEW393300:JEW393351 JOS393300:JOS393351 JYO393300:JYO393351 KIK393300:KIK393351 KSG393300:KSG393351 LCC393300:LCC393351 LLY393300:LLY393351 LVU393300:LVU393351 MFQ393300:MFQ393351 MPM393300:MPM393351 MZI393300:MZI393351 NJE393300:NJE393351 NTA393300:NTA393351 OCW393300:OCW393351 OMS393300:OMS393351 OWO393300:OWO393351 PGK393300:PGK393351 PQG393300:PQG393351 QAC393300:QAC393351 QJY393300:QJY393351 QTU393300:QTU393351 RDQ393300:RDQ393351 RNM393300:RNM393351 RXI393300:RXI393351 SHE393300:SHE393351 SRA393300:SRA393351 TAW393300:TAW393351 TKS393300:TKS393351 TUO393300:TUO393351 UEK393300:UEK393351 UOG393300:UOG393351 UYC393300:UYC393351 VHY393300:VHY393351 VRU393300:VRU393351 WBQ393300:WBQ393351 WLM393300:WLM393351 WVI393300:WVI393351 A458836:A458887 IW458836:IW458887 SS458836:SS458887 ACO458836:ACO458887 AMK458836:AMK458887 AWG458836:AWG458887 BGC458836:BGC458887 BPY458836:BPY458887 BZU458836:BZU458887 CJQ458836:CJQ458887 CTM458836:CTM458887 DDI458836:DDI458887 DNE458836:DNE458887 DXA458836:DXA458887 EGW458836:EGW458887 EQS458836:EQS458887 FAO458836:FAO458887 FKK458836:FKK458887 FUG458836:FUG458887 GEC458836:GEC458887 GNY458836:GNY458887 GXU458836:GXU458887 HHQ458836:HHQ458887 HRM458836:HRM458887 IBI458836:IBI458887 ILE458836:ILE458887 IVA458836:IVA458887 JEW458836:JEW458887 JOS458836:JOS458887 JYO458836:JYO458887 KIK458836:KIK458887 KSG458836:KSG458887 LCC458836:LCC458887 LLY458836:LLY458887 LVU458836:LVU458887 MFQ458836:MFQ458887 MPM458836:MPM458887 MZI458836:MZI458887 NJE458836:NJE458887 NTA458836:NTA458887 OCW458836:OCW458887 OMS458836:OMS458887 OWO458836:OWO458887 PGK458836:PGK458887 PQG458836:PQG458887 QAC458836:QAC458887 QJY458836:QJY458887 QTU458836:QTU458887 RDQ458836:RDQ458887 RNM458836:RNM458887 RXI458836:RXI458887 SHE458836:SHE458887 SRA458836:SRA458887 TAW458836:TAW458887 TKS458836:TKS458887 TUO458836:TUO458887 UEK458836:UEK458887 UOG458836:UOG458887 UYC458836:UYC458887 VHY458836:VHY458887 VRU458836:VRU458887 WBQ458836:WBQ458887 WLM458836:WLM458887 WVI458836:WVI458887 A524372:A524423 IW524372:IW524423 SS524372:SS524423 ACO524372:ACO524423 AMK524372:AMK524423 AWG524372:AWG524423 BGC524372:BGC524423 BPY524372:BPY524423 BZU524372:BZU524423 CJQ524372:CJQ524423 CTM524372:CTM524423 DDI524372:DDI524423 DNE524372:DNE524423 DXA524372:DXA524423 EGW524372:EGW524423 EQS524372:EQS524423 FAO524372:FAO524423 FKK524372:FKK524423 FUG524372:FUG524423 GEC524372:GEC524423 GNY524372:GNY524423 GXU524372:GXU524423 HHQ524372:HHQ524423 HRM524372:HRM524423 IBI524372:IBI524423 ILE524372:ILE524423 IVA524372:IVA524423 JEW524372:JEW524423 JOS524372:JOS524423 JYO524372:JYO524423 KIK524372:KIK524423 KSG524372:KSG524423 LCC524372:LCC524423 LLY524372:LLY524423 LVU524372:LVU524423 MFQ524372:MFQ524423 MPM524372:MPM524423 MZI524372:MZI524423 NJE524372:NJE524423 NTA524372:NTA524423 OCW524372:OCW524423 OMS524372:OMS524423 OWO524372:OWO524423 PGK524372:PGK524423 PQG524372:PQG524423 QAC524372:QAC524423 QJY524372:QJY524423 QTU524372:QTU524423 RDQ524372:RDQ524423 RNM524372:RNM524423 RXI524372:RXI524423 SHE524372:SHE524423 SRA524372:SRA524423 TAW524372:TAW524423 TKS524372:TKS524423 TUO524372:TUO524423 UEK524372:UEK524423 UOG524372:UOG524423 UYC524372:UYC524423 VHY524372:VHY524423 VRU524372:VRU524423 WBQ524372:WBQ524423 WLM524372:WLM524423 WVI524372:WVI524423 A589908:A589959 IW589908:IW589959 SS589908:SS589959 ACO589908:ACO589959 AMK589908:AMK589959 AWG589908:AWG589959 BGC589908:BGC589959 BPY589908:BPY589959 BZU589908:BZU589959 CJQ589908:CJQ589959 CTM589908:CTM589959 DDI589908:DDI589959 DNE589908:DNE589959 DXA589908:DXA589959 EGW589908:EGW589959 EQS589908:EQS589959 FAO589908:FAO589959 FKK589908:FKK589959 FUG589908:FUG589959 GEC589908:GEC589959 GNY589908:GNY589959 GXU589908:GXU589959 HHQ589908:HHQ589959 HRM589908:HRM589959 IBI589908:IBI589959 ILE589908:ILE589959 IVA589908:IVA589959 JEW589908:JEW589959 JOS589908:JOS589959 JYO589908:JYO589959 KIK589908:KIK589959 KSG589908:KSG589959 LCC589908:LCC589959 LLY589908:LLY589959 LVU589908:LVU589959 MFQ589908:MFQ589959 MPM589908:MPM589959 MZI589908:MZI589959 NJE589908:NJE589959 NTA589908:NTA589959 OCW589908:OCW589959 OMS589908:OMS589959 OWO589908:OWO589959 PGK589908:PGK589959 PQG589908:PQG589959 QAC589908:QAC589959 QJY589908:QJY589959 QTU589908:QTU589959 RDQ589908:RDQ589959 RNM589908:RNM589959 RXI589908:RXI589959 SHE589908:SHE589959 SRA589908:SRA589959 TAW589908:TAW589959 TKS589908:TKS589959 TUO589908:TUO589959 UEK589908:UEK589959 UOG589908:UOG589959 UYC589908:UYC589959 VHY589908:VHY589959 VRU589908:VRU589959 WBQ589908:WBQ589959 WLM589908:WLM589959 WVI589908:WVI589959 A655444:A655495 IW655444:IW655495 SS655444:SS655495 ACO655444:ACO655495 AMK655444:AMK655495 AWG655444:AWG655495 BGC655444:BGC655495 BPY655444:BPY655495 BZU655444:BZU655495 CJQ655444:CJQ655495 CTM655444:CTM655495 DDI655444:DDI655495 DNE655444:DNE655495 DXA655444:DXA655495 EGW655444:EGW655495 EQS655444:EQS655495 FAO655444:FAO655495 FKK655444:FKK655495 FUG655444:FUG655495 GEC655444:GEC655495 GNY655444:GNY655495 GXU655444:GXU655495 HHQ655444:HHQ655495 HRM655444:HRM655495 IBI655444:IBI655495 ILE655444:ILE655495 IVA655444:IVA655495 JEW655444:JEW655495 JOS655444:JOS655495 JYO655444:JYO655495 KIK655444:KIK655495 KSG655444:KSG655495 LCC655444:LCC655495 LLY655444:LLY655495 LVU655444:LVU655495 MFQ655444:MFQ655495 MPM655444:MPM655495 MZI655444:MZI655495 NJE655444:NJE655495 NTA655444:NTA655495 OCW655444:OCW655495 OMS655444:OMS655495 OWO655444:OWO655495 PGK655444:PGK655495 PQG655444:PQG655495 QAC655444:QAC655495 QJY655444:QJY655495 QTU655444:QTU655495 RDQ655444:RDQ655495 RNM655444:RNM655495 RXI655444:RXI655495 SHE655444:SHE655495 SRA655444:SRA655495 TAW655444:TAW655495 TKS655444:TKS655495 TUO655444:TUO655495 UEK655444:UEK655495 UOG655444:UOG655495 UYC655444:UYC655495 VHY655444:VHY655495 VRU655444:VRU655495 WBQ655444:WBQ655495 WLM655444:WLM655495 WVI655444:WVI655495 A720980:A721031 IW720980:IW721031 SS720980:SS721031 ACO720980:ACO721031 AMK720980:AMK721031 AWG720980:AWG721031 BGC720980:BGC721031 BPY720980:BPY721031 BZU720980:BZU721031 CJQ720980:CJQ721031 CTM720980:CTM721031 DDI720980:DDI721031 DNE720980:DNE721031 DXA720980:DXA721031 EGW720980:EGW721031 EQS720980:EQS721031 FAO720980:FAO721031 FKK720980:FKK721031 FUG720980:FUG721031 GEC720980:GEC721031 GNY720980:GNY721031 GXU720980:GXU721031 HHQ720980:HHQ721031 HRM720980:HRM721031 IBI720980:IBI721031 ILE720980:ILE721031 IVA720980:IVA721031 JEW720980:JEW721031 JOS720980:JOS721031 JYO720980:JYO721031 KIK720980:KIK721031 KSG720980:KSG721031 LCC720980:LCC721031 LLY720980:LLY721031 LVU720980:LVU721031 MFQ720980:MFQ721031 MPM720980:MPM721031 MZI720980:MZI721031 NJE720980:NJE721031 NTA720980:NTA721031 OCW720980:OCW721031 OMS720980:OMS721031 OWO720980:OWO721031 PGK720980:PGK721031 PQG720980:PQG721031 QAC720980:QAC721031 QJY720980:QJY721031 QTU720980:QTU721031 RDQ720980:RDQ721031 RNM720980:RNM721031 RXI720980:RXI721031 SHE720980:SHE721031 SRA720980:SRA721031 TAW720980:TAW721031 TKS720980:TKS721031 TUO720980:TUO721031 UEK720980:UEK721031 UOG720980:UOG721031 UYC720980:UYC721031 VHY720980:VHY721031 VRU720980:VRU721031 WBQ720980:WBQ721031 WLM720980:WLM721031 WVI720980:WVI721031 A786516:A786567 IW786516:IW786567 SS786516:SS786567 ACO786516:ACO786567 AMK786516:AMK786567 AWG786516:AWG786567 BGC786516:BGC786567 BPY786516:BPY786567 BZU786516:BZU786567 CJQ786516:CJQ786567 CTM786516:CTM786567 DDI786516:DDI786567 DNE786516:DNE786567 DXA786516:DXA786567 EGW786516:EGW786567 EQS786516:EQS786567 FAO786516:FAO786567 FKK786516:FKK786567 FUG786516:FUG786567 GEC786516:GEC786567 GNY786516:GNY786567 GXU786516:GXU786567 HHQ786516:HHQ786567 HRM786516:HRM786567 IBI786516:IBI786567 ILE786516:ILE786567 IVA786516:IVA786567 JEW786516:JEW786567 JOS786516:JOS786567 JYO786516:JYO786567 KIK786516:KIK786567 KSG786516:KSG786567 LCC786516:LCC786567 LLY786516:LLY786567 LVU786516:LVU786567 MFQ786516:MFQ786567 MPM786516:MPM786567 MZI786516:MZI786567 NJE786516:NJE786567 NTA786516:NTA786567 OCW786516:OCW786567 OMS786516:OMS786567 OWO786516:OWO786567 PGK786516:PGK786567 PQG786516:PQG786567 QAC786516:QAC786567 QJY786516:QJY786567 QTU786516:QTU786567 RDQ786516:RDQ786567 RNM786516:RNM786567 RXI786516:RXI786567 SHE786516:SHE786567 SRA786516:SRA786567 TAW786516:TAW786567 TKS786516:TKS786567 TUO786516:TUO786567 UEK786516:UEK786567 UOG786516:UOG786567 UYC786516:UYC786567 VHY786516:VHY786567 VRU786516:VRU786567 WBQ786516:WBQ786567 WLM786516:WLM786567 WVI786516:WVI786567 A852052:A852103 IW852052:IW852103 SS852052:SS852103 ACO852052:ACO852103 AMK852052:AMK852103 AWG852052:AWG852103 BGC852052:BGC852103 BPY852052:BPY852103 BZU852052:BZU852103 CJQ852052:CJQ852103 CTM852052:CTM852103 DDI852052:DDI852103 DNE852052:DNE852103 DXA852052:DXA852103 EGW852052:EGW852103 EQS852052:EQS852103 FAO852052:FAO852103 FKK852052:FKK852103 FUG852052:FUG852103 GEC852052:GEC852103 GNY852052:GNY852103 GXU852052:GXU852103 HHQ852052:HHQ852103 HRM852052:HRM852103 IBI852052:IBI852103 ILE852052:ILE852103 IVA852052:IVA852103 JEW852052:JEW852103 JOS852052:JOS852103 JYO852052:JYO852103 KIK852052:KIK852103 KSG852052:KSG852103 LCC852052:LCC852103 LLY852052:LLY852103 LVU852052:LVU852103 MFQ852052:MFQ852103 MPM852052:MPM852103 MZI852052:MZI852103 NJE852052:NJE852103 NTA852052:NTA852103 OCW852052:OCW852103 OMS852052:OMS852103 OWO852052:OWO852103 PGK852052:PGK852103 PQG852052:PQG852103 QAC852052:QAC852103 QJY852052:QJY852103 QTU852052:QTU852103 RDQ852052:RDQ852103 RNM852052:RNM852103 RXI852052:RXI852103 SHE852052:SHE852103 SRA852052:SRA852103 TAW852052:TAW852103 TKS852052:TKS852103 TUO852052:TUO852103 UEK852052:UEK852103 UOG852052:UOG852103 UYC852052:UYC852103 VHY852052:VHY852103 VRU852052:VRU852103 WBQ852052:WBQ852103 WLM852052:WLM852103 WVI852052:WVI852103 A917588:A917639 IW917588:IW917639 SS917588:SS917639 ACO917588:ACO917639 AMK917588:AMK917639 AWG917588:AWG917639 BGC917588:BGC917639 BPY917588:BPY917639 BZU917588:BZU917639 CJQ917588:CJQ917639 CTM917588:CTM917639 DDI917588:DDI917639 DNE917588:DNE917639 DXA917588:DXA917639 EGW917588:EGW917639 EQS917588:EQS917639 FAO917588:FAO917639 FKK917588:FKK917639 FUG917588:FUG917639 GEC917588:GEC917639 GNY917588:GNY917639 GXU917588:GXU917639 HHQ917588:HHQ917639 HRM917588:HRM917639 IBI917588:IBI917639 ILE917588:ILE917639 IVA917588:IVA917639 JEW917588:JEW917639 JOS917588:JOS917639 JYO917588:JYO917639 KIK917588:KIK917639 KSG917588:KSG917639 LCC917588:LCC917639 LLY917588:LLY917639 LVU917588:LVU917639 MFQ917588:MFQ917639 MPM917588:MPM917639 MZI917588:MZI917639 NJE917588:NJE917639 NTA917588:NTA917639 OCW917588:OCW917639 OMS917588:OMS917639 OWO917588:OWO917639 PGK917588:PGK917639 PQG917588:PQG917639 QAC917588:QAC917639 QJY917588:QJY917639 QTU917588:QTU917639 RDQ917588:RDQ917639 RNM917588:RNM917639 RXI917588:RXI917639 SHE917588:SHE917639 SRA917588:SRA917639 TAW917588:TAW917639 TKS917588:TKS917639 TUO917588:TUO917639 UEK917588:UEK917639 UOG917588:UOG917639 UYC917588:UYC917639 VHY917588:VHY917639 VRU917588:VRU917639 WBQ917588:WBQ917639 WLM917588:WLM917639 WVI917588:WVI917639 A983124:A983175 IW983124:IW983175 SS983124:SS983175 ACO983124:ACO983175 AMK983124:AMK983175 AWG983124:AWG983175 BGC983124:BGC983175 BPY983124:BPY983175 BZU983124:BZU983175 CJQ983124:CJQ983175 CTM983124:CTM983175 DDI983124:DDI983175 DNE983124:DNE983175 DXA983124:DXA983175 EGW983124:EGW983175 EQS983124:EQS983175 FAO983124:FAO983175 FKK983124:FKK983175 FUG983124:FUG983175 GEC983124:GEC983175 GNY983124:GNY983175 GXU983124:GXU983175 HHQ983124:HHQ983175 HRM983124:HRM983175 IBI983124:IBI983175 ILE983124:ILE983175 IVA983124:IVA983175 JEW983124:JEW983175 JOS983124:JOS983175 JYO983124:JYO983175 KIK983124:KIK983175 KSG983124:KSG983175 LCC983124:LCC983175 LLY983124:LLY983175 LVU983124:LVU983175 MFQ983124:MFQ983175 MPM983124:MPM983175 MZI983124:MZI983175 NJE983124:NJE983175 NTA983124:NTA983175 OCW983124:OCW983175 OMS983124:OMS983175 OWO983124:OWO983175 PGK983124:PGK983175 PQG983124:PQG983175 QAC983124:QAC983175 QJY983124:QJY983175 QTU983124:QTU983175 RDQ983124:RDQ983175 RNM983124:RNM983175 RXI983124:RXI983175 SHE983124:SHE983175 SRA983124:SRA983175 TAW983124:TAW983175 TKS983124:TKS983175 TUO983124:TUO983175 UEK983124:UEK983175 UOG983124:UOG983175 UYC983124:UYC983175 VHY983124:VHY983175 VRU983124:VRU983175 WBQ983124:WBQ983175 WLM983124:WLM983175 WVI983124:WVI983175 A44:A76 IW44:IW76 SS44:SS76 ACO44:ACO76 AMK44:AMK76 AWG44:AWG76 BGC44:BGC76 BPY44:BPY76 BZU44:BZU76 CJQ44:CJQ76 CTM44:CTM76 DDI44:DDI76 DNE44:DNE76 DXA44:DXA76 EGW44:EGW76 EQS44:EQS76 FAO44:FAO76 FKK44:FKK76 FUG44:FUG76 GEC44:GEC76 GNY44:GNY76 GXU44:GXU76 HHQ44:HHQ76 HRM44:HRM76 IBI44:IBI76 ILE44:ILE76 IVA44:IVA76 JEW44:JEW76 JOS44:JOS76 JYO44:JYO76 KIK44:KIK76 KSG44:KSG76 LCC44:LCC76 LLY44:LLY76 LVU44:LVU76 MFQ44:MFQ76 MPM44:MPM76 MZI44:MZI76 NJE44:NJE76 NTA44:NTA76 OCW44:OCW76 OMS44:OMS76 OWO44:OWO76 PGK44:PGK76 PQG44:PQG76 QAC44:QAC76 QJY44:QJY76 QTU44:QTU76 RDQ44:RDQ76 RNM44:RNM76 RXI44:RXI76 SHE44:SHE76 SRA44:SRA76 TAW44:TAW76 TKS44:TKS76 TUO44:TUO76 UEK44:UEK76 UOG44:UOG76 UYC44:UYC76 VHY44:VHY76 VRU44:VRU76 WBQ44:WBQ76 WLM44:WLM76 WVI44:WVI76 A65580:A65612 IW65580:IW65612 SS65580:SS65612 ACO65580:ACO65612 AMK65580:AMK65612 AWG65580:AWG65612 BGC65580:BGC65612 BPY65580:BPY65612 BZU65580:BZU65612 CJQ65580:CJQ65612 CTM65580:CTM65612 DDI65580:DDI65612 DNE65580:DNE65612 DXA65580:DXA65612 EGW65580:EGW65612 EQS65580:EQS65612 FAO65580:FAO65612 FKK65580:FKK65612 FUG65580:FUG65612 GEC65580:GEC65612 GNY65580:GNY65612 GXU65580:GXU65612 HHQ65580:HHQ65612 HRM65580:HRM65612 IBI65580:IBI65612 ILE65580:ILE65612 IVA65580:IVA65612 JEW65580:JEW65612 JOS65580:JOS65612 JYO65580:JYO65612 KIK65580:KIK65612 KSG65580:KSG65612 LCC65580:LCC65612 LLY65580:LLY65612 LVU65580:LVU65612 MFQ65580:MFQ65612 MPM65580:MPM65612 MZI65580:MZI65612 NJE65580:NJE65612 NTA65580:NTA65612 OCW65580:OCW65612 OMS65580:OMS65612 OWO65580:OWO65612 PGK65580:PGK65612 PQG65580:PQG65612 QAC65580:QAC65612 QJY65580:QJY65612 QTU65580:QTU65612 RDQ65580:RDQ65612 RNM65580:RNM65612 RXI65580:RXI65612 SHE65580:SHE65612 SRA65580:SRA65612 TAW65580:TAW65612 TKS65580:TKS65612 TUO65580:TUO65612 UEK65580:UEK65612 UOG65580:UOG65612 UYC65580:UYC65612 VHY65580:VHY65612 VRU65580:VRU65612 WBQ65580:WBQ65612 WLM65580:WLM65612 WVI65580:WVI65612 A131116:A131148 IW131116:IW131148 SS131116:SS131148 ACO131116:ACO131148 AMK131116:AMK131148 AWG131116:AWG131148 BGC131116:BGC131148 BPY131116:BPY131148 BZU131116:BZU131148 CJQ131116:CJQ131148 CTM131116:CTM131148 DDI131116:DDI131148 DNE131116:DNE131148 DXA131116:DXA131148 EGW131116:EGW131148 EQS131116:EQS131148 FAO131116:FAO131148 FKK131116:FKK131148 FUG131116:FUG131148 GEC131116:GEC131148 GNY131116:GNY131148 GXU131116:GXU131148 HHQ131116:HHQ131148 HRM131116:HRM131148 IBI131116:IBI131148 ILE131116:ILE131148 IVA131116:IVA131148 JEW131116:JEW131148 JOS131116:JOS131148 JYO131116:JYO131148 KIK131116:KIK131148 KSG131116:KSG131148 LCC131116:LCC131148 LLY131116:LLY131148 LVU131116:LVU131148 MFQ131116:MFQ131148 MPM131116:MPM131148 MZI131116:MZI131148 NJE131116:NJE131148 NTA131116:NTA131148 OCW131116:OCW131148 OMS131116:OMS131148 OWO131116:OWO131148 PGK131116:PGK131148 PQG131116:PQG131148 QAC131116:QAC131148 QJY131116:QJY131148 QTU131116:QTU131148 RDQ131116:RDQ131148 RNM131116:RNM131148 RXI131116:RXI131148 SHE131116:SHE131148 SRA131116:SRA131148 TAW131116:TAW131148 TKS131116:TKS131148 TUO131116:TUO131148 UEK131116:UEK131148 UOG131116:UOG131148 UYC131116:UYC131148 VHY131116:VHY131148 VRU131116:VRU131148 WBQ131116:WBQ131148 WLM131116:WLM131148 WVI131116:WVI131148 A196652:A196684 IW196652:IW196684 SS196652:SS196684 ACO196652:ACO196684 AMK196652:AMK196684 AWG196652:AWG196684 BGC196652:BGC196684 BPY196652:BPY196684 BZU196652:BZU196684 CJQ196652:CJQ196684 CTM196652:CTM196684 DDI196652:DDI196684 DNE196652:DNE196684 DXA196652:DXA196684 EGW196652:EGW196684 EQS196652:EQS196684 FAO196652:FAO196684 FKK196652:FKK196684 FUG196652:FUG196684 GEC196652:GEC196684 GNY196652:GNY196684 GXU196652:GXU196684 HHQ196652:HHQ196684 HRM196652:HRM196684 IBI196652:IBI196684 ILE196652:ILE196684 IVA196652:IVA196684 JEW196652:JEW196684 JOS196652:JOS196684 JYO196652:JYO196684 KIK196652:KIK196684 KSG196652:KSG196684 LCC196652:LCC196684 LLY196652:LLY196684 LVU196652:LVU196684 MFQ196652:MFQ196684 MPM196652:MPM196684 MZI196652:MZI196684 NJE196652:NJE196684 NTA196652:NTA196684 OCW196652:OCW196684 OMS196652:OMS196684 OWO196652:OWO196684 PGK196652:PGK196684 PQG196652:PQG196684 QAC196652:QAC196684 QJY196652:QJY196684 QTU196652:QTU196684 RDQ196652:RDQ196684 RNM196652:RNM196684 RXI196652:RXI196684 SHE196652:SHE196684 SRA196652:SRA196684 TAW196652:TAW196684 TKS196652:TKS196684 TUO196652:TUO196684 UEK196652:UEK196684 UOG196652:UOG196684 UYC196652:UYC196684 VHY196652:VHY196684 VRU196652:VRU196684 WBQ196652:WBQ196684 WLM196652:WLM196684 WVI196652:WVI196684 A262188:A262220 IW262188:IW262220 SS262188:SS262220 ACO262188:ACO262220 AMK262188:AMK262220 AWG262188:AWG262220 BGC262188:BGC262220 BPY262188:BPY262220 BZU262188:BZU262220 CJQ262188:CJQ262220 CTM262188:CTM262220 DDI262188:DDI262220 DNE262188:DNE262220 DXA262188:DXA262220 EGW262188:EGW262220 EQS262188:EQS262220 FAO262188:FAO262220 FKK262188:FKK262220 FUG262188:FUG262220 GEC262188:GEC262220 GNY262188:GNY262220 GXU262188:GXU262220 HHQ262188:HHQ262220 HRM262188:HRM262220 IBI262188:IBI262220 ILE262188:ILE262220 IVA262188:IVA262220 JEW262188:JEW262220 JOS262188:JOS262220 JYO262188:JYO262220 KIK262188:KIK262220 KSG262188:KSG262220 LCC262188:LCC262220 LLY262188:LLY262220 LVU262188:LVU262220 MFQ262188:MFQ262220 MPM262188:MPM262220 MZI262188:MZI262220 NJE262188:NJE262220 NTA262188:NTA262220 OCW262188:OCW262220 OMS262188:OMS262220 OWO262188:OWO262220 PGK262188:PGK262220 PQG262188:PQG262220 QAC262188:QAC262220 QJY262188:QJY262220 QTU262188:QTU262220 RDQ262188:RDQ262220 RNM262188:RNM262220 RXI262188:RXI262220 SHE262188:SHE262220 SRA262188:SRA262220 TAW262188:TAW262220 TKS262188:TKS262220 TUO262188:TUO262220 UEK262188:UEK262220 UOG262188:UOG262220 UYC262188:UYC262220 VHY262188:VHY262220 VRU262188:VRU262220 WBQ262188:WBQ262220 WLM262188:WLM262220 WVI262188:WVI262220 A327724:A327756 IW327724:IW327756 SS327724:SS327756 ACO327724:ACO327756 AMK327724:AMK327756 AWG327724:AWG327756 BGC327724:BGC327756 BPY327724:BPY327756 BZU327724:BZU327756 CJQ327724:CJQ327756 CTM327724:CTM327756 DDI327724:DDI327756 DNE327724:DNE327756 DXA327724:DXA327756 EGW327724:EGW327756 EQS327724:EQS327756 FAO327724:FAO327756 FKK327724:FKK327756 FUG327724:FUG327756 GEC327724:GEC327756 GNY327724:GNY327756 GXU327724:GXU327756 HHQ327724:HHQ327756 HRM327724:HRM327756 IBI327724:IBI327756 ILE327724:ILE327756 IVA327724:IVA327756 JEW327724:JEW327756 JOS327724:JOS327756 JYO327724:JYO327756 KIK327724:KIK327756 KSG327724:KSG327756 LCC327724:LCC327756 LLY327724:LLY327756 LVU327724:LVU327756 MFQ327724:MFQ327756 MPM327724:MPM327756 MZI327724:MZI327756 NJE327724:NJE327756 NTA327724:NTA327756 OCW327724:OCW327756 OMS327724:OMS327756 OWO327724:OWO327756 PGK327724:PGK327756 PQG327724:PQG327756 QAC327724:QAC327756 QJY327724:QJY327756 QTU327724:QTU327756 RDQ327724:RDQ327756 RNM327724:RNM327756 RXI327724:RXI327756 SHE327724:SHE327756 SRA327724:SRA327756 TAW327724:TAW327756 TKS327724:TKS327756 TUO327724:TUO327756 UEK327724:UEK327756 UOG327724:UOG327756 UYC327724:UYC327756 VHY327724:VHY327756 VRU327724:VRU327756 WBQ327724:WBQ327756 WLM327724:WLM327756 WVI327724:WVI327756 A393260:A393292 IW393260:IW393292 SS393260:SS393292 ACO393260:ACO393292 AMK393260:AMK393292 AWG393260:AWG393292 BGC393260:BGC393292 BPY393260:BPY393292 BZU393260:BZU393292 CJQ393260:CJQ393292 CTM393260:CTM393292 DDI393260:DDI393292 DNE393260:DNE393292 DXA393260:DXA393292 EGW393260:EGW393292 EQS393260:EQS393292 FAO393260:FAO393292 FKK393260:FKK393292 FUG393260:FUG393292 GEC393260:GEC393292 GNY393260:GNY393292 GXU393260:GXU393292 HHQ393260:HHQ393292 HRM393260:HRM393292 IBI393260:IBI393292 ILE393260:ILE393292 IVA393260:IVA393292 JEW393260:JEW393292 JOS393260:JOS393292 JYO393260:JYO393292 KIK393260:KIK393292 KSG393260:KSG393292 LCC393260:LCC393292 LLY393260:LLY393292 LVU393260:LVU393292 MFQ393260:MFQ393292 MPM393260:MPM393292 MZI393260:MZI393292 NJE393260:NJE393292 NTA393260:NTA393292 OCW393260:OCW393292 OMS393260:OMS393292 OWO393260:OWO393292 PGK393260:PGK393292 PQG393260:PQG393292 QAC393260:QAC393292 QJY393260:QJY393292 QTU393260:QTU393292 RDQ393260:RDQ393292 RNM393260:RNM393292 RXI393260:RXI393292 SHE393260:SHE393292 SRA393260:SRA393292 TAW393260:TAW393292 TKS393260:TKS393292 TUO393260:TUO393292 UEK393260:UEK393292 UOG393260:UOG393292 UYC393260:UYC393292 VHY393260:VHY393292 VRU393260:VRU393292 WBQ393260:WBQ393292 WLM393260:WLM393292 WVI393260:WVI393292 A458796:A458828 IW458796:IW458828 SS458796:SS458828 ACO458796:ACO458828 AMK458796:AMK458828 AWG458796:AWG458828 BGC458796:BGC458828 BPY458796:BPY458828 BZU458796:BZU458828 CJQ458796:CJQ458828 CTM458796:CTM458828 DDI458796:DDI458828 DNE458796:DNE458828 DXA458796:DXA458828 EGW458796:EGW458828 EQS458796:EQS458828 FAO458796:FAO458828 FKK458796:FKK458828 FUG458796:FUG458828 GEC458796:GEC458828 GNY458796:GNY458828 GXU458796:GXU458828 HHQ458796:HHQ458828 HRM458796:HRM458828 IBI458796:IBI458828 ILE458796:ILE458828 IVA458796:IVA458828 JEW458796:JEW458828 JOS458796:JOS458828 JYO458796:JYO458828 KIK458796:KIK458828 KSG458796:KSG458828 LCC458796:LCC458828 LLY458796:LLY458828 LVU458796:LVU458828 MFQ458796:MFQ458828 MPM458796:MPM458828 MZI458796:MZI458828 NJE458796:NJE458828 NTA458796:NTA458828 OCW458796:OCW458828 OMS458796:OMS458828 OWO458796:OWO458828 PGK458796:PGK458828 PQG458796:PQG458828 QAC458796:QAC458828 QJY458796:QJY458828 QTU458796:QTU458828 RDQ458796:RDQ458828 RNM458796:RNM458828 RXI458796:RXI458828 SHE458796:SHE458828 SRA458796:SRA458828 TAW458796:TAW458828 TKS458796:TKS458828 TUO458796:TUO458828 UEK458796:UEK458828 UOG458796:UOG458828 UYC458796:UYC458828 VHY458796:VHY458828 VRU458796:VRU458828 WBQ458796:WBQ458828 WLM458796:WLM458828 WVI458796:WVI458828 A524332:A524364 IW524332:IW524364 SS524332:SS524364 ACO524332:ACO524364 AMK524332:AMK524364 AWG524332:AWG524364 BGC524332:BGC524364 BPY524332:BPY524364 BZU524332:BZU524364 CJQ524332:CJQ524364 CTM524332:CTM524364 DDI524332:DDI524364 DNE524332:DNE524364 DXA524332:DXA524364 EGW524332:EGW524364 EQS524332:EQS524364 FAO524332:FAO524364 FKK524332:FKK524364 FUG524332:FUG524364 GEC524332:GEC524364 GNY524332:GNY524364 GXU524332:GXU524364 HHQ524332:HHQ524364 HRM524332:HRM524364 IBI524332:IBI524364 ILE524332:ILE524364 IVA524332:IVA524364 JEW524332:JEW524364 JOS524332:JOS524364 JYO524332:JYO524364 KIK524332:KIK524364 KSG524332:KSG524364 LCC524332:LCC524364 LLY524332:LLY524364 LVU524332:LVU524364 MFQ524332:MFQ524364 MPM524332:MPM524364 MZI524332:MZI524364 NJE524332:NJE524364 NTA524332:NTA524364 OCW524332:OCW524364 OMS524332:OMS524364 OWO524332:OWO524364 PGK524332:PGK524364 PQG524332:PQG524364 QAC524332:QAC524364 QJY524332:QJY524364 QTU524332:QTU524364 RDQ524332:RDQ524364 RNM524332:RNM524364 RXI524332:RXI524364 SHE524332:SHE524364 SRA524332:SRA524364 TAW524332:TAW524364 TKS524332:TKS524364 TUO524332:TUO524364 UEK524332:UEK524364 UOG524332:UOG524364 UYC524332:UYC524364 VHY524332:VHY524364 VRU524332:VRU524364 WBQ524332:WBQ524364 WLM524332:WLM524364 WVI524332:WVI524364 A589868:A589900 IW589868:IW589900 SS589868:SS589900 ACO589868:ACO589900 AMK589868:AMK589900 AWG589868:AWG589900 BGC589868:BGC589900 BPY589868:BPY589900 BZU589868:BZU589900 CJQ589868:CJQ589900 CTM589868:CTM589900 DDI589868:DDI589900 DNE589868:DNE589900 DXA589868:DXA589900 EGW589868:EGW589900 EQS589868:EQS589900 FAO589868:FAO589900 FKK589868:FKK589900 FUG589868:FUG589900 GEC589868:GEC589900 GNY589868:GNY589900 GXU589868:GXU589900 HHQ589868:HHQ589900 HRM589868:HRM589900 IBI589868:IBI589900 ILE589868:ILE589900 IVA589868:IVA589900 JEW589868:JEW589900 JOS589868:JOS589900 JYO589868:JYO589900 KIK589868:KIK589900 KSG589868:KSG589900 LCC589868:LCC589900 LLY589868:LLY589900 LVU589868:LVU589900 MFQ589868:MFQ589900 MPM589868:MPM589900 MZI589868:MZI589900 NJE589868:NJE589900 NTA589868:NTA589900 OCW589868:OCW589900 OMS589868:OMS589900 OWO589868:OWO589900 PGK589868:PGK589900 PQG589868:PQG589900 QAC589868:QAC589900 QJY589868:QJY589900 QTU589868:QTU589900 RDQ589868:RDQ589900 RNM589868:RNM589900 RXI589868:RXI589900 SHE589868:SHE589900 SRA589868:SRA589900 TAW589868:TAW589900 TKS589868:TKS589900 TUO589868:TUO589900 UEK589868:UEK589900 UOG589868:UOG589900 UYC589868:UYC589900 VHY589868:VHY589900 VRU589868:VRU589900 WBQ589868:WBQ589900 WLM589868:WLM589900 WVI589868:WVI589900 A655404:A655436 IW655404:IW655436 SS655404:SS655436 ACO655404:ACO655436 AMK655404:AMK655436 AWG655404:AWG655436 BGC655404:BGC655436 BPY655404:BPY655436 BZU655404:BZU655436 CJQ655404:CJQ655436 CTM655404:CTM655436 DDI655404:DDI655436 DNE655404:DNE655436 DXA655404:DXA655436 EGW655404:EGW655436 EQS655404:EQS655436 FAO655404:FAO655436 FKK655404:FKK655436 FUG655404:FUG655436 GEC655404:GEC655436 GNY655404:GNY655436 GXU655404:GXU655436 HHQ655404:HHQ655436 HRM655404:HRM655436 IBI655404:IBI655436 ILE655404:ILE655436 IVA655404:IVA655436 JEW655404:JEW655436 JOS655404:JOS655436 JYO655404:JYO655436 KIK655404:KIK655436 KSG655404:KSG655436 LCC655404:LCC655436 LLY655404:LLY655436 LVU655404:LVU655436 MFQ655404:MFQ655436 MPM655404:MPM655436 MZI655404:MZI655436 NJE655404:NJE655436 NTA655404:NTA655436 OCW655404:OCW655436 OMS655404:OMS655436 OWO655404:OWO655436 PGK655404:PGK655436 PQG655404:PQG655436 QAC655404:QAC655436 QJY655404:QJY655436 QTU655404:QTU655436 RDQ655404:RDQ655436 RNM655404:RNM655436 RXI655404:RXI655436 SHE655404:SHE655436 SRA655404:SRA655436 TAW655404:TAW655436 TKS655404:TKS655436 TUO655404:TUO655436 UEK655404:UEK655436 UOG655404:UOG655436 UYC655404:UYC655436 VHY655404:VHY655436 VRU655404:VRU655436 WBQ655404:WBQ655436 WLM655404:WLM655436 WVI655404:WVI655436 A720940:A720972 IW720940:IW720972 SS720940:SS720972 ACO720940:ACO720972 AMK720940:AMK720972 AWG720940:AWG720972 BGC720940:BGC720972 BPY720940:BPY720972 BZU720940:BZU720972 CJQ720940:CJQ720972 CTM720940:CTM720972 DDI720940:DDI720972 DNE720940:DNE720972 DXA720940:DXA720972 EGW720940:EGW720972 EQS720940:EQS720972 FAO720940:FAO720972 FKK720940:FKK720972 FUG720940:FUG720972 GEC720940:GEC720972 GNY720940:GNY720972 GXU720940:GXU720972 HHQ720940:HHQ720972 HRM720940:HRM720972 IBI720940:IBI720972 ILE720940:ILE720972 IVA720940:IVA720972 JEW720940:JEW720972 JOS720940:JOS720972 JYO720940:JYO720972 KIK720940:KIK720972 KSG720940:KSG720972 LCC720940:LCC720972 LLY720940:LLY720972 LVU720940:LVU720972 MFQ720940:MFQ720972 MPM720940:MPM720972 MZI720940:MZI720972 NJE720940:NJE720972 NTA720940:NTA720972 OCW720940:OCW720972 OMS720940:OMS720972 OWO720940:OWO720972 PGK720940:PGK720972 PQG720940:PQG720972 QAC720940:QAC720972 QJY720940:QJY720972 QTU720940:QTU720972 RDQ720940:RDQ720972 RNM720940:RNM720972 RXI720940:RXI720972 SHE720940:SHE720972 SRA720940:SRA720972 TAW720940:TAW720972 TKS720940:TKS720972 TUO720940:TUO720972 UEK720940:UEK720972 UOG720940:UOG720972 UYC720940:UYC720972 VHY720940:VHY720972 VRU720940:VRU720972 WBQ720940:WBQ720972 WLM720940:WLM720972 WVI720940:WVI720972 A786476:A786508 IW786476:IW786508 SS786476:SS786508 ACO786476:ACO786508 AMK786476:AMK786508 AWG786476:AWG786508 BGC786476:BGC786508 BPY786476:BPY786508 BZU786476:BZU786508 CJQ786476:CJQ786508 CTM786476:CTM786508 DDI786476:DDI786508 DNE786476:DNE786508 DXA786476:DXA786508 EGW786476:EGW786508 EQS786476:EQS786508 FAO786476:FAO786508 FKK786476:FKK786508 FUG786476:FUG786508 GEC786476:GEC786508 GNY786476:GNY786508 GXU786476:GXU786508 HHQ786476:HHQ786508 HRM786476:HRM786508 IBI786476:IBI786508 ILE786476:ILE786508 IVA786476:IVA786508 JEW786476:JEW786508 JOS786476:JOS786508 JYO786476:JYO786508 KIK786476:KIK786508 KSG786476:KSG786508 LCC786476:LCC786508 LLY786476:LLY786508 LVU786476:LVU786508 MFQ786476:MFQ786508 MPM786476:MPM786508 MZI786476:MZI786508 NJE786476:NJE786508 NTA786476:NTA786508 OCW786476:OCW786508 OMS786476:OMS786508 OWO786476:OWO786508 PGK786476:PGK786508 PQG786476:PQG786508 QAC786476:QAC786508 QJY786476:QJY786508 QTU786476:QTU786508 RDQ786476:RDQ786508 RNM786476:RNM786508 RXI786476:RXI786508 SHE786476:SHE786508 SRA786476:SRA786508 TAW786476:TAW786508 TKS786476:TKS786508 TUO786476:TUO786508 UEK786476:UEK786508 UOG786476:UOG786508 UYC786476:UYC786508 VHY786476:VHY786508 VRU786476:VRU786508 WBQ786476:WBQ786508 WLM786476:WLM786508 WVI786476:WVI786508 A852012:A852044 IW852012:IW852044 SS852012:SS852044 ACO852012:ACO852044 AMK852012:AMK852044 AWG852012:AWG852044 BGC852012:BGC852044 BPY852012:BPY852044 BZU852012:BZU852044 CJQ852012:CJQ852044 CTM852012:CTM852044 DDI852012:DDI852044 DNE852012:DNE852044 DXA852012:DXA852044 EGW852012:EGW852044 EQS852012:EQS852044 FAO852012:FAO852044 FKK852012:FKK852044 FUG852012:FUG852044 GEC852012:GEC852044 GNY852012:GNY852044 GXU852012:GXU852044 HHQ852012:HHQ852044 HRM852012:HRM852044 IBI852012:IBI852044 ILE852012:ILE852044 IVA852012:IVA852044 JEW852012:JEW852044 JOS852012:JOS852044 JYO852012:JYO852044 KIK852012:KIK852044 KSG852012:KSG852044 LCC852012:LCC852044 LLY852012:LLY852044 LVU852012:LVU852044 MFQ852012:MFQ852044 MPM852012:MPM852044 MZI852012:MZI852044 NJE852012:NJE852044 NTA852012:NTA852044 OCW852012:OCW852044 OMS852012:OMS852044 OWO852012:OWO852044 PGK852012:PGK852044 PQG852012:PQG852044 QAC852012:QAC852044 QJY852012:QJY852044 QTU852012:QTU852044 RDQ852012:RDQ852044 RNM852012:RNM852044 RXI852012:RXI852044 SHE852012:SHE852044 SRA852012:SRA852044 TAW852012:TAW852044 TKS852012:TKS852044 TUO852012:TUO852044 UEK852012:UEK852044 UOG852012:UOG852044 UYC852012:UYC852044 VHY852012:VHY852044 VRU852012:VRU852044 WBQ852012:WBQ852044 WLM852012:WLM852044 WVI852012:WVI852044 A917548:A917580 IW917548:IW917580 SS917548:SS917580 ACO917548:ACO917580 AMK917548:AMK917580 AWG917548:AWG917580 BGC917548:BGC917580 BPY917548:BPY917580 BZU917548:BZU917580 CJQ917548:CJQ917580 CTM917548:CTM917580 DDI917548:DDI917580 DNE917548:DNE917580 DXA917548:DXA917580 EGW917548:EGW917580 EQS917548:EQS917580 FAO917548:FAO917580 FKK917548:FKK917580 FUG917548:FUG917580 GEC917548:GEC917580 GNY917548:GNY917580 GXU917548:GXU917580 HHQ917548:HHQ917580 HRM917548:HRM917580 IBI917548:IBI917580 ILE917548:ILE917580 IVA917548:IVA917580 JEW917548:JEW917580 JOS917548:JOS917580 JYO917548:JYO917580 KIK917548:KIK917580 KSG917548:KSG917580 LCC917548:LCC917580 LLY917548:LLY917580 LVU917548:LVU917580 MFQ917548:MFQ917580 MPM917548:MPM917580 MZI917548:MZI917580 NJE917548:NJE917580 NTA917548:NTA917580 OCW917548:OCW917580 OMS917548:OMS917580 OWO917548:OWO917580 PGK917548:PGK917580 PQG917548:PQG917580 QAC917548:QAC917580 QJY917548:QJY917580 QTU917548:QTU917580 RDQ917548:RDQ917580 RNM917548:RNM917580 RXI917548:RXI917580 SHE917548:SHE917580 SRA917548:SRA917580 TAW917548:TAW917580 TKS917548:TKS917580 TUO917548:TUO917580 UEK917548:UEK917580 UOG917548:UOG917580 UYC917548:UYC917580 VHY917548:VHY917580 VRU917548:VRU917580 WBQ917548:WBQ917580 WLM917548:WLM917580 WVI917548:WVI917580 A983084:A983116 IW983084:IW983116 SS983084:SS983116 ACO983084:ACO983116 AMK983084:AMK983116 AWG983084:AWG983116 BGC983084:BGC983116 BPY983084:BPY983116 BZU983084:BZU983116 CJQ983084:CJQ983116 CTM983084:CTM983116 DDI983084:DDI983116 DNE983084:DNE983116 DXA983084:DXA983116 EGW983084:EGW983116 EQS983084:EQS983116 FAO983084:FAO983116 FKK983084:FKK983116 FUG983084:FUG983116 GEC983084:GEC983116 GNY983084:GNY983116 GXU983084:GXU983116 HHQ983084:HHQ983116 HRM983084:HRM983116 IBI983084:IBI983116 ILE983084:ILE983116 IVA983084:IVA983116 JEW983084:JEW983116 JOS983084:JOS983116 JYO983084:JYO983116 KIK983084:KIK983116 KSG983084:KSG983116 LCC983084:LCC983116 LLY983084:LLY983116 LVU983084:LVU983116 MFQ983084:MFQ983116 MPM983084:MPM983116 MZI983084:MZI983116 NJE983084:NJE983116 NTA983084:NTA983116 OCW983084:OCW983116 OMS983084:OMS983116 OWO983084:OWO983116 PGK983084:PGK983116 PQG983084:PQG983116 QAC983084:QAC983116 QJY983084:QJY983116 QTU983084:QTU983116 RDQ983084:RDQ983116 RNM983084:RNM983116 RXI983084:RXI983116 SHE983084:SHE983116 SRA983084:SRA983116 TAW983084:TAW983116 TKS983084:TKS983116 TUO983084:TUO983116 UEK983084:UEK983116 UOG983084:UOG983116 UYC983084:UYC983116 VHY983084:VHY983116 VRU983084:VRU983116 WBQ983084:WBQ983116 WLM983084:WLM983116 WVI983084:WVI983116 B84:B136 IX84:IX136 ST84:ST136 ACP84:ACP136 AML84:AML136 AWH84:AWH136 BGD84:BGD136 BPZ84:BPZ136 BZV84:BZV136 CJR84:CJR136 CTN84:CTN136 DDJ84:DDJ136 DNF84:DNF136 DXB84:DXB136 EGX84:EGX136 EQT84:EQT136 FAP84:FAP136 FKL84:FKL136 FUH84:FUH136 GED84:GED136 GNZ84:GNZ136 GXV84:GXV136 HHR84:HHR136 HRN84:HRN136 IBJ84:IBJ136 ILF84:ILF136 IVB84:IVB136 JEX84:JEX136 JOT84:JOT136 JYP84:JYP136 KIL84:KIL136 KSH84:KSH136 LCD84:LCD136 LLZ84:LLZ136 LVV84:LVV136 MFR84:MFR136 MPN84:MPN136 MZJ84:MZJ136 NJF84:NJF136 NTB84:NTB136 OCX84:OCX136 OMT84:OMT136 OWP84:OWP136 PGL84:PGL136 PQH84:PQH136 QAD84:QAD136 QJZ84:QJZ136 QTV84:QTV136 RDR84:RDR136 RNN84:RNN136 RXJ84:RXJ136 SHF84:SHF136 SRB84:SRB136 TAX84:TAX136 TKT84:TKT136 TUP84:TUP136 UEL84:UEL136 UOH84:UOH136 UYD84:UYD136 VHZ84:VHZ136 VRV84:VRV136 WBR84:WBR136 WLN84:WLN136 WVJ84:WVJ136 B65620:B65672 IX65620:IX65672 ST65620:ST65672 ACP65620:ACP65672 AML65620:AML65672 AWH65620:AWH65672 BGD65620:BGD65672 BPZ65620:BPZ65672 BZV65620:BZV65672 CJR65620:CJR65672 CTN65620:CTN65672 DDJ65620:DDJ65672 DNF65620:DNF65672 DXB65620:DXB65672 EGX65620:EGX65672 EQT65620:EQT65672 FAP65620:FAP65672 FKL65620:FKL65672 FUH65620:FUH65672 GED65620:GED65672 GNZ65620:GNZ65672 GXV65620:GXV65672 HHR65620:HHR65672 HRN65620:HRN65672 IBJ65620:IBJ65672 ILF65620:ILF65672 IVB65620:IVB65672 JEX65620:JEX65672 JOT65620:JOT65672 JYP65620:JYP65672 KIL65620:KIL65672 KSH65620:KSH65672 LCD65620:LCD65672 LLZ65620:LLZ65672 LVV65620:LVV65672 MFR65620:MFR65672 MPN65620:MPN65672 MZJ65620:MZJ65672 NJF65620:NJF65672 NTB65620:NTB65672 OCX65620:OCX65672 OMT65620:OMT65672 OWP65620:OWP65672 PGL65620:PGL65672 PQH65620:PQH65672 QAD65620:QAD65672 QJZ65620:QJZ65672 QTV65620:QTV65672 RDR65620:RDR65672 RNN65620:RNN65672 RXJ65620:RXJ65672 SHF65620:SHF65672 SRB65620:SRB65672 TAX65620:TAX65672 TKT65620:TKT65672 TUP65620:TUP65672 UEL65620:UEL65672 UOH65620:UOH65672 UYD65620:UYD65672 VHZ65620:VHZ65672 VRV65620:VRV65672 WBR65620:WBR65672 WLN65620:WLN65672 WVJ65620:WVJ65672 B131156:B131208 IX131156:IX131208 ST131156:ST131208 ACP131156:ACP131208 AML131156:AML131208 AWH131156:AWH131208 BGD131156:BGD131208 BPZ131156:BPZ131208 BZV131156:BZV131208 CJR131156:CJR131208 CTN131156:CTN131208 DDJ131156:DDJ131208 DNF131156:DNF131208 DXB131156:DXB131208 EGX131156:EGX131208 EQT131156:EQT131208 FAP131156:FAP131208 FKL131156:FKL131208 FUH131156:FUH131208 GED131156:GED131208 GNZ131156:GNZ131208 GXV131156:GXV131208 HHR131156:HHR131208 HRN131156:HRN131208 IBJ131156:IBJ131208 ILF131156:ILF131208 IVB131156:IVB131208 JEX131156:JEX131208 JOT131156:JOT131208 JYP131156:JYP131208 KIL131156:KIL131208 KSH131156:KSH131208 LCD131156:LCD131208 LLZ131156:LLZ131208 LVV131156:LVV131208 MFR131156:MFR131208 MPN131156:MPN131208 MZJ131156:MZJ131208 NJF131156:NJF131208 NTB131156:NTB131208 OCX131156:OCX131208 OMT131156:OMT131208 OWP131156:OWP131208 PGL131156:PGL131208 PQH131156:PQH131208 QAD131156:QAD131208 QJZ131156:QJZ131208 QTV131156:QTV131208 RDR131156:RDR131208 RNN131156:RNN131208 RXJ131156:RXJ131208 SHF131156:SHF131208 SRB131156:SRB131208 TAX131156:TAX131208 TKT131156:TKT131208 TUP131156:TUP131208 UEL131156:UEL131208 UOH131156:UOH131208 UYD131156:UYD131208 VHZ131156:VHZ131208 VRV131156:VRV131208 WBR131156:WBR131208 WLN131156:WLN131208 WVJ131156:WVJ131208 B196692:B196744 IX196692:IX196744 ST196692:ST196744 ACP196692:ACP196744 AML196692:AML196744 AWH196692:AWH196744 BGD196692:BGD196744 BPZ196692:BPZ196744 BZV196692:BZV196744 CJR196692:CJR196744 CTN196692:CTN196744 DDJ196692:DDJ196744 DNF196692:DNF196744 DXB196692:DXB196744 EGX196692:EGX196744 EQT196692:EQT196744 FAP196692:FAP196744 FKL196692:FKL196744 FUH196692:FUH196744 GED196692:GED196744 GNZ196692:GNZ196744 GXV196692:GXV196744 HHR196692:HHR196744 HRN196692:HRN196744 IBJ196692:IBJ196744 ILF196692:ILF196744 IVB196692:IVB196744 JEX196692:JEX196744 JOT196692:JOT196744 JYP196692:JYP196744 KIL196692:KIL196744 KSH196692:KSH196744 LCD196692:LCD196744 LLZ196692:LLZ196744 LVV196692:LVV196744 MFR196692:MFR196744 MPN196692:MPN196744 MZJ196692:MZJ196744 NJF196692:NJF196744 NTB196692:NTB196744 OCX196692:OCX196744 OMT196692:OMT196744 OWP196692:OWP196744 PGL196692:PGL196744 PQH196692:PQH196744 QAD196692:QAD196744 QJZ196692:QJZ196744 QTV196692:QTV196744 RDR196692:RDR196744 RNN196692:RNN196744 RXJ196692:RXJ196744 SHF196692:SHF196744 SRB196692:SRB196744 TAX196692:TAX196744 TKT196692:TKT196744 TUP196692:TUP196744 UEL196692:UEL196744 UOH196692:UOH196744 UYD196692:UYD196744 VHZ196692:VHZ196744 VRV196692:VRV196744 WBR196692:WBR196744 WLN196692:WLN196744 WVJ196692:WVJ196744 B262228:B262280 IX262228:IX262280 ST262228:ST262280 ACP262228:ACP262280 AML262228:AML262280 AWH262228:AWH262280 BGD262228:BGD262280 BPZ262228:BPZ262280 BZV262228:BZV262280 CJR262228:CJR262280 CTN262228:CTN262280 DDJ262228:DDJ262280 DNF262228:DNF262280 DXB262228:DXB262280 EGX262228:EGX262280 EQT262228:EQT262280 FAP262228:FAP262280 FKL262228:FKL262280 FUH262228:FUH262280 GED262228:GED262280 GNZ262228:GNZ262280 GXV262228:GXV262280 HHR262228:HHR262280 HRN262228:HRN262280 IBJ262228:IBJ262280 ILF262228:ILF262280 IVB262228:IVB262280 JEX262228:JEX262280 JOT262228:JOT262280 JYP262228:JYP262280 KIL262228:KIL262280 KSH262228:KSH262280 LCD262228:LCD262280 LLZ262228:LLZ262280 LVV262228:LVV262280 MFR262228:MFR262280 MPN262228:MPN262280 MZJ262228:MZJ262280 NJF262228:NJF262280 NTB262228:NTB262280 OCX262228:OCX262280 OMT262228:OMT262280 OWP262228:OWP262280 PGL262228:PGL262280 PQH262228:PQH262280 QAD262228:QAD262280 QJZ262228:QJZ262280 QTV262228:QTV262280 RDR262228:RDR262280 RNN262228:RNN262280 RXJ262228:RXJ262280 SHF262228:SHF262280 SRB262228:SRB262280 TAX262228:TAX262280 TKT262228:TKT262280 TUP262228:TUP262280 UEL262228:UEL262280 UOH262228:UOH262280 UYD262228:UYD262280 VHZ262228:VHZ262280 VRV262228:VRV262280 WBR262228:WBR262280 WLN262228:WLN262280 WVJ262228:WVJ262280 B327764:B327816 IX327764:IX327816 ST327764:ST327816 ACP327764:ACP327816 AML327764:AML327816 AWH327764:AWH327816 BGD327764:BGD327816 BPZ327764:BPZ327816 BZV327764:BZV327816 CJR327764:CJR327816 CTN327764:CTN327816 DDJ327764:DDJ327816 DNF327764:DNF327816 DXB327764:DXB327816 EGX327764:EGX327816 EQT327764:EQT327816 FAP327764:FAP327816 FKL327764:FKL327816 FUH327764:FUH327816 GED327764:GED327816 GNZ327764:GNZ327816 GXV327764:GXV327816 HHR327764:HHR327816 HRN327764:HRN327816 IBJ327764:IBJ327816 ILF327764:ILF327816 IVB327764:IVB327816 JEX327764:JEX327816 JOT327764:JOT327816 JYP327764:JYP327816 KIL327764:KIL327816 KSH327764:KSH327816 LCD327764:LCD327816 LLZ327764:LLZ327816 LVV327764:LVV327816 MFR327764:MFR327816 MPN327764:MPN327816 MZJ327764:MZJ327816 NJF327764:NJF327816 NTB327764:NTB327816 OCX327764:OCX327816 OMT327764:OMT327816 OWP327764:OWP327816 PGL327764:PGL327816 PQH327764:PQH327816 QAD327764:QAD327816 QJZ327764:QJZ327816 QTV327764:QTV327816 RDR327764:RDR327816 RNN327764:RNN327816 RXJ327764:RXJ327816 SHF327764:SHF327816 SRB327764:SRB327816 TAX327764:TAX327816 TKT327764:TKT327816 TUP327764:TUP327816 UEL327764:UEL327816 UOH327764:UOH327816 UYD327764:UYD327816 VHZ327764:VHZ327816 VRV327764:VRV327816 WBR327764:WBR327816 WLN327764:WLN327816 WVJ327764:WVJ327816 B393300:B393352 IX393300:IX393352 ST393300:ST393352 ACP393300:ACP393352 AML393300:AML393352 AWH393300:AWH393352 BGD393300:BGD393352 BPZ393300:BPZ393352 BZV393300:BZV393352 CJR393300:CJR393352 CTN393300:CTN393352 DDJ393300:DDJ393352 DNF393300:DNF393352 DXB393300:DXB393352 EGX393300:EGX393352 EQT393300:EQT393352 FAP393300:FAP393352 FKL393300:FKL393352 FUH393300:FUH393352 GED393300:GED393352 GNZ393300:GNZ393352 GXV393300:GXV393352 HHR393300:HHR393352 HRN393300:HRN393352 IBJ393300:IBJ393352 ILF393300:ILF393352 IVB393300:IVB393352 JEX393300:JEX393352 JOT393300:JOT393352 JYP393300:JYP393352 KIL393300:KIL393352 KSH393300:KSH393352 LCD393300:LCD393352 LLZ393300:LLZ393352 LVV393300:LVV393352 MFR393300:MFR393352 MPN393300:MPN393352 MZJ393300:MZJ393352 NJF393300:NJF393352 NTB393300:NTB393352 OCX393300:OCX393352 OMT393300:OMT393352 OWP393300:OWP393352 PGL393300:PGL393352 PQH393300:PQH393352 QAD393300:QAD393352 QJZ393300:QJZ393352 QTV393300:QTV393352 RDR393300:RDR393352 RNN393300:RNN393352 RXJ393300:RXJ393352 SHF393300:SHF393352 SRB393300:SRB393352 TAX393300:TAX393352 TKT393300:TKT393352 TUP393300:TUP393352 UEL393300:UEL393352 UOH393300:UOH393352 UYD393300:UYD393352 VHZ393300:VHZ393352 VRV393300:VRV393352 WBR393300:WBR393352 WLN393300:WLN393352 WVJ393300:WVJ393352 B458836:B458888 IX458836:IX458888 ST458836:ST458888 ACP458836:ACP458888 AML458836:AML458888 AWH458836:AWH458888 BGD458836:BGD458888 BPZ458836:BPZ458888 BZV458836:BZV458888 CJR458836:CJR458888 CTN458836:CTN458888 DDJ458836:DDJ458888 DNF458836:DNF458888 DXB458836:DXB458888 EGX458836:EGX458888 EQT458836:EQT458888 FAP458836:FAP458888 FKL458836:FKL458888 FUH458836:FUH458888 GED458836:GED458888 GNZ458836:GNZ458888 GXV458836:GXV458888 HHR458836:HHR458888 HRN458836:HRN458888 IBJ458836:IBJ458888 ILF458836:ILF458888 IVB458836:IVB458888 JEX458836:JEX458888 JOT458836:JOT458888 JYP458836:JYP458888 KIL458836:KIL458888 KSH458836:KSH458888 LCD458836:LCD458888 LLZ458836:LLZ458888 LVV458836:LVV458888 MFR458836:MFR458888 MPN458836:MPN458888 MZJ458836:MZJ458888 NJF458836:NJF458888 NTB458836:NTB458888 OCX458836:OCX458888 OMT458836:OMT458888 OWP458836:OWP458888 PGL458836:PGL458888 PQH458836:PQH458888 QAD458836:QAD458888 QJZ458836:QJZ458888 QTV458836:QTV458888 RDR458836:RDR458888 RNN458836:RNN458888 RXJ458836:RXJ458888 SHF458836:SHF458888 SRB458836:SRB458888 TAX458836:TAX458888 TKT458836:TKT458888 TUP458836:TUP458888 UEL458836:UEL458888 UOH458836:UOH458888 UYD458836:UYD458888 VHZ458836:VHZ458888 VRV458836:VRV458888 WBR458836:WBR458888 WLN458836:WLN458888 WVJ458836:WVJ458888 B524372:B524424 IX524372:IX524424 ST524372:ST524424 ACP524372:ACP524424 AML524372:AML524424 AWH524372:AWH524424 BGD524372:BGD524424 BPZ524372:BPZ524424 BZV524372:BZV524424 CJR524372:CJR524424 CTN524372:CTN524424 DDJ524372:DDJ524424 DNF524372:DNF524424 DXB524372:DXB524424 EGX524372:EGX524424 EQT524372:EQT524424 FAP524372:FAP524424 FKL524372:FKL524424 FUH524372:FUH524424 GED524372:GED524424 GNZ524372:GNZ524424 GXV524372:GXV524424 HHR524372:HHR524424 HRN524372:HRN524424 IBJ524372:IBJ524424 ILF524372:ILF524424 IVB524372:IVB524424 JEX524372:JEX524424 JOT524372:JOT524424 JYP524372:JYP524424 KIL524372:KIL524424 KSH524372:KSH524424 LCD524372:LCD524424 LLZ524372:LLZ524424 LVV524372:LVV524424 MFR524372:MFR524424 MPN524372:MPN524424 MZJ524372:MZJ524424 NJF524372:NJF524424 NTB524372:NTB524424 OCX524372:OCX524424 OMT524372:OMT524424 OWP524372:OWP524424 PGL524372:PGL524424 PQH524372:PQH524424 QAD524372:QAD524424 QJZ524372:QJZ524424 QTV524372:QTV524424 RDR524372:RDR524424 RNN524372:RNN524424 RXJ524372:RXJ524424 SHF524372:SHF524424 SRB524372:SRB524424 TAX524372:TAX524424 TKT524372:TKT524424 TUP524372:TUP524424 UEL524372:UEL524424 UOH524372:UOH524424 UYD524372:UYD524424 VHZ524372:VHZ524424 VRV524372:VRV524424 WBR524372:WBR524424 WLN524372:WLN524424 WVJ524372:WVJ524424 B589908:B589960 IX589908:IX589960 ST589908:ST589960 ACP589908:ACP589960 AML589908:AML589960 AWH589908:AWH589960 BGD589908:BGD589960 BPZ589908:BPZ589960 BZV589908:BZV589960 CJR589908:CJR589960 CTN589908:CTN589960 DDJ589908:DDJ589960 DNF589908:DNF589960 DXB589908:DXB589960 EGX589908:EGX589960 EQT589908:EQT589960 FAP589908:FAP589960 FKL589908:FKL589960 FUH589908:FUH589960 GED589908:GED589960 GNZ589908:GNZ589960 GXV589908:GXV589960 HHR589908:HHR589960 HRN589908:HRN589960 IBJ589908:IBJ589960 ILF589908:ILF589960 IVB589908:IVB589960 JEX589908:JEX589960 JOT589908:JOT589960 JYP589908:JYP589960 KIL589908:KIL589960 KSH589908:KSH589960 LCD589908:LCD589960 LLZ589908:LLZ589960 LVV589908:LVV589960 MFR589908:MFR589960 MPN589908:MPN589960 MZJ589908:MZJ589960 NJF589908:NJF589960 NTB589908:NTB589960 OCX589908:OCX589960 OMT589908:OMT589960 OWP589908:OWP589960 PGL589908:PGL589960 PQH589908:PQH589960 QAD589908:QAD589960 QJZ589908:QJZ589960 QTV589908:QTV589960 RDR589908:RDR589960 RNN589908:RNN589960 RXJ589908:RXJ589960 SHF589908:SHF589960 SRB589908:SRB589960 TAX589908:TAX589960 TKT589908:TKT589960 TUP589908:TUP589960 UEL589908:UEL589960 UOH589908:UOH589960 UYD589908:UYD589960 VHZ589908:VHZ589960 VRV589908:VRV589960 WBR589908:WBR589960 WLN589908:WLN589960 WVJ589908:WVJ589960 B655444:B655496 IX655444:IX655496 ST655444:ST655496 ACP655444:ACP655496 AML655444:AML655496 AWH655444:AWH655496 BGD655444:BGD655496 BPZ655444:BPZ655496 BZV655444:BZV655496 CJR655444:CJR655496 CTN655444:CTN655496 DDJ655444:DDJ655496 DNF655444:DNF655496 DXB655444:DXB655496 EGX655444:EGX655496 EQT655444:EQT655496 FAP655444:FAP655496 FKL655444:FKL655496 FUH655444:FUH655496 GED655444:GED655496 GNZ655444:GNZ655496 GXV655444:GXV655496 HHR655444:HHR655496 HRN655444:HRN655496 IBJ655444:IBJ655496 ILF655444:ILF655496 IVB655444:IVB655496 JEX655444:JEX655496 JOT655444:JOT655496 JYP655444:JYP655496 KIL655444:KIL655496 KSH655444:KSH655496 LCD655444:LCD655496 LLZ655444:LLZ655496 LVV655444:LVV655496 MFR655444:MFR655496 MPN655444:MPN655496 MZJ655444:MZJ655496 NJF655444:NJF655496 NTB655444:NTB655496 OCX655444:OCX655496 OMT655444:OMT655496 OWP655444:OWP655496 PGL655444:PGL655496 PQH655444:PQH655496 QAD655444:QAD655496 QJZ655444:QJZ655496 QTV655444:QTV655496 RDR655444:RDR655496 RNN655444:RNN655496 RXJ655444:RXJ655496 SHF655444:SHF655496 SRB655444:SRB655496 TAX655444:TAX655496 TKT655444:TKT655496 TUP655444:TUP655496 UEL655444:UEL655496 UOH655444:UOH655496 UYD655444:UYD655496 VHZ655444:VHZ655496 VRV655444:VRV655496 WBR655444:WBR655496 WLN655444:WLN655496 WVJ655444:WVJ655496 B720980:B721032 IX720980:IX721032 ST720980:ST721032 ACP720980:ACP721032 AML720980:AML721032 AWH720980:AWH721032 BGD720980:BGD721032 BPZ720980:BPZ721032 BZV720980:BZV721032 CJR720980:CJR721032 CTN720980:CTN721032 DDJ720980:DDJ721032 DNF720980:DNF721032 DXB720980:DXB721032 EGX720980:EGX721032 EQT720980:EQT721032 FAP720980:FAP721032 FKL720980:FKL721032 FUH720980:FUH721032 GED720980:GED721032 GNZ720980:GNZ721032 GXV720980:GXV721032 HHR720980:HHR721032 HRN720980:HRN721032 IBJ720980:IBJ721032 ILF720980:ILF721032 IVB720980:IVB721032 JEX720980:JEX721032 JOT720980:JOT721032 JYP720980:JYP721032 KIL720980:KIL721032 KSH720980:KSH721032 LCD720980:LCD721032 LLZ720980:LLZ721032 LVV720980:LVV721032 MFR720980:MFR721032 MPN720980:MPN721032 MZJ720980:MZJ721032 NJF720980:NJF721032 NTB720980:NTB721032 OCX720980:OCX721032 OMT720980:OMT721032 OWP720980:OWP721032 PGL720980:PGL721032 PQH720980:PQH721032 QAD720980:QAD721032 QJZ720980:QJZ721032 QTV720980:QTV721032 RDR720980:RDR721032 RNN720980:RNN721032 RXJ720980:RXJ721032 SHF720980:SHF721032 SRB720980:SRB721032 TAX720980:TAX721032 TKT720980:TKT721032 TUP720980:TUP721032 UEL720980:UEL721032 UOH720980:UOH721032 UYD720980:UYD721032 VHZ720980:VHZ721032 VRV720980:VRV721032 WBR720980:WBR721032 WLN720980:WLN721032 WVJ720980:WVJ721032 B786516:B786568 IX786516:IX786568 ST786516:ST786568 ACP786516:ACP786568 AML786516:AML786568 AWH786516:AWH786568 BGD786516:BGD786568 BPZ786516:BPZ786568 BZV786516:BZV786568 CJR786516:CJR786568 CTN786516:CTN786568 DDJ786516:DDJ786568 DNF786516:DNF786568 DXB786516:DXB786568 EGX786516:EGX786568 EQT786516:EQT786568 FAP786516:FAP786568 FKL786516:FKL786568 FUH786516:FUH786568 GED786516:GED786568 GNZ786516:GNZ786568 GXV786516:GXV786568 HHR786516:HHR786568 HRN786516:HRN786568 IBJ786516:IBJ786568 ILF786516:ILF786568 IVB786516:IVB786568 JEX786516:JEX786568 JOT786516:JOT786568 JYP786516:JYP786568 KIL786516:KIL786568 KSH786516:KSH786568 LCD786516:LCD786568 LLZ786516:LLZ786568 LVV786516:LVV786568 MFR786516:MFR786568 MPN786516:MPN786568 MZJ786516:MZJ786568 NJF786516:NJF786568 NTB786516:NTB786568 OCX786516:OCX786568 OMT786516:OMT786568 OWP786516:OWP786568 PGL786516:PGL786568 PQH786516:PQH786568 QAD786516:QAD786568 QJZ786516:QJZ786568 QTV786516:QTV786568 RDR786516:RDR786568 RNN786516:RNN786568 RXJ786516:RXJ786568 SHF786516:SHF786568 SRB786516:SRB786568 TAX786516:TAX786568 TKT786516:TKT786568 TUP786516:TUP786568 UEL786516:UEL786568 UOH786516:UOH786568 UYD786516:UYD786568 VHZ786516:VHZ786568 VRV786516:VRV786568 WBR786516:WBR786568 WLN786516:WLN786568 WVJ786516:WVJ786568 B852052:B852104 IX852052:IX852104 ST852052:ST852104 ACP852052:ACP852104 AML852052:AML852104 AWH852052:AWH852104 BGD852052:BGD852104 BPZ852052:BPZ852104 BZV852052:BZV852104 CJR852052:CJR852104 CTN852052:CTN852104 DDJ852052:DDJ852104 DNF852052:DNF852104 DXB852052:DXB852104 EGX852052:EGX852104 EQT852052:EQT852104 FAP852052:FAP852104 FKL852052:FKL852104 FUH852052:FUH852104 GED852052:GED852104 GNZ852052:GNZ852104 GXV852052:GXV852104 HHR852052:HHR852104 HRN852052:HRN852104 IBJ852052:IBJ852104 ILF852052:ILF852104 IVB852052:IVB852104 JEX852052:JEX852104 JOT852052:JOT852104 JYP852052:JYP852104 KIL852052:KIL852104 KSH852052:KSH852104 LCD852052:LCD852104 LLZ852052:LLZ852104 LVV852052:LVV852104 MFR852052:MFR852104 MPN852052:MPN852104 MZJ852052:MZJ852104 NJF852052:NJF852104 NTB852052:NTB852104 OCX852052:OCX852104 OMT852052:OMT852104 OWP852052:OWP852104 PGL852052:PGL852104 PQH852052:PQH852104 QAD852052:QAD852104 QJZ852052:QJZ852104 QTV852052:QTV852104 RDR852052:RDR852104 RNN852052:RNN852104 RXJ852052:RXJ852104 SHF852052:SHF852104 SRB852052:SRB852104 TAX852052:TAX852104 TKT852052:TKT852104 TUP852052:TUP852104 UEL852052:UEL852104 UOH852052:UOH852104 UYD852052:UYD852104 VHZ852052:VHZ852104 VRV852052:VRV852104 WBR852052:WBR852104 WLN852052:WLN852104 WVJ852052:WVJ852104 B917588:B917640 IX917588:IX917640 ST917588:ST917640 ACP917588:ACP917640 AML917588:AML917640 AWH917588:AWH917640 BGD917588:BGD917640 BPZ917588:BPZ917640 BZV917588:BZV917640 CJR917588:CJR917640 CTN917588:CTN917640 DDJ917588:DDJ917640 DNF917588:DNF917640 DXB917588:DXB917640 EGX917588:EGX917640 EQT917588:EQT917640 FAP917588:FAP917640 FKL917588:FKL917640 FUH917588:FUH917640 GED917588:GED917640 GNZ917588:GNZ917640 GXV917588:GXV917640 HHR917588:HHR917640 HRN917588:HRN917640 IBJ917588:IBJ917640 ILF917588:ILF917640 IVB917588:IVB917640 JEX917588:JEX917640 JOT917588:JOT917640 JYP917588:JYP917640 KIL917588:KIL917640 KSH917588:KSH917640 LCD917588:LCD917640 LLZ917588:LLZ917640 LVV917588:LVV917640 MFR917588:MFR917640 MPN917588:MPN917640 MZJ917588:MZJ917640 NJF917588:NJF917640 NTB917588:NTB917640 OCX917588:OCX917640 OMT917588:OMT917640 OWP917588:OWP917640 PGL917588:PGL917640 PQH917588:PQH917640 QAD917588:QAD917640 QJZ917588:QJZ917640 QTV917588:QTV917640 RDR917588:RDR917640 RNN917588:RNN917640 RXJ917588:RXJ917640 SHF917588:SHF917640 SRB917588:SRB917640 TAX917588:TAX917640 TKT917588:TKT917640 TUP917588:TUP917640 UEL917588:UEL917640 UOH917588:UOH917640 UYD917588:UYD917640 VHZ917588:VHZ917640 VRV917588:VRV917640 WBR917588:WBR917640 WLN917588:WLN917640 WVJ917588:WVJ917640 B983124:B983176 IX983124:IX983176 ST983124:ST983176 ACP983124:ACP983176 AML983124:AML983176 AWH983124:AWH983176 BGD983124:BGD983176 BPZ983124:BPZ983176 BZV983124:BZV983176 CJR983124:CJR983176 CTN983124:CTN983176 DDJ983124:DDJ983176 DNF983124:DNF983176 DXB983124:DXB983176 EGX983124:EGX983176 EQT983124:EQT983176 FAP983124:FAP983176 FKL983124:FKL983176 FUH983124:FUH983176 GED983124:GED983176 GNZ983124:GNZ983176 GXV983124:GXV983176 HHR983124:HHR983176 HRN983124:HRN983176 IBJ983124:IBJ983176 ILF983124:ILF983176 IVB983124:IVB983176 JEX983124:JEX983176 JOT983124:JOT983176 JYP983124:JYP983176 KIL983124:KIL983176 KSH983124:KSH983176 LCD983124:LCD983176 LLZ983124:LLZ983176 LVV983124:LVV983176 MFR983124:MFR983176 MPN983124:MPN983176 MZJ983124:MZJ983176 NJF983124:NJF983176 NTB983124:NTB983176 OCX983124:OCX983176 OMT983124:OMT983176 OWP983124:OWP983176 PGL983124:PGL983176 PQH983124:PQH983176 QAD983124:QAD983176 QJZ983124:QJZ983176 QTV983124:QTV983176 RDR983124:RDR983176 RNN983124:RNN983176 RXJ983124:RXJ983176 SHF983124:SHF983176 SRB983124:SRB983176 TAX983124:TAX983176 TKT983124:TKT983176 TUP983124:TUP983176 UEL983124:UEL983176 UOH983124:UOH983176 UYD983124:UYD983176 VHZ983124:VHZ983176 VRV983124:VRV983176 WBR983124:WBR983176 WLN983124:WLN983176 WVJ983124:WVJ983176 A80:B81 IW80:IX81 SS80:ST81 ACO80:ACP81 AMK80:AML81 AWG80:AWH81 BGC80:BGD81 BPY80:BPZ81 BZU80:BZV81 CJQ80:CJR81 CTM80:CTN81 DDI80:DDJ81 DNE80:DNF81 DXA80:DXB81 EGW80:EGX81 EQS80:EQT81 FAO80:FAP81 FKK80:FKL81 FUG80:FUH81 GEC80:GED81 GNY80:GNZ81 GXU80:GXV81 HHQ80:HHR81 HRM80:HRN81 IBI80:IBJ81 ILE80:ILF81 IVA80:IVB81 JEW80:JEX81 JOS80:JOT81 JYO80:JYP81 KIK80:KIL81 KSG80:KSH81 LCC80:LCD81 LLY80:LLZ81 LVU80:LVV81 MFQ80:MFR81 MPM80:MPN81 MZI80:MZJ81 NJE80:NJF81 NTA80:NTB81 OCW80:OCX81 OMS80:OMT81 OWO80:OWP81 PGK80:PGL81 PQG80:PQH81 QAC80:QAD81 QJY80:QJZ81 QTU80:QTV81 RDQ80:RDR81 RNM80:RNN81 RXI80:RXJ81 SHE80:SHF81 SRA80:SRB81 TAW80:TAX81 TKS80:TKT81 TUO80:TUP81 UEK80:UEL81 UOG80:UOH81 UYC80:UYD81 VHY80:VHZ81 VRU80:VRV81 WBQ80:WBR81 WLM80:WLN81 WVI80:WVJ81 A65616:B65617 IW65616:IX65617 SS65616:ST65617 ACO65616:ACP65617 AMK65616:AML65617 AWG65616:AWH65617 BGC65616:BGD65617 BPY65616:BPZ65617 BZU65616:BZV65617 CJQ65616:CJR65617 CTM65616:CTN65617 DDI65616:DDJ65617 DNE65616:DNF65617 DXA65616:DXB65617 EGW65616:EGX65617 EQS65616:EQT65617 FAO65616:FAP65617 FKK65616:FKL65617 FUG65616:FUH65617 GEC65616:GED65617 GNY65616:GNZ65617 GXU65616:GXV65617 HHQ65616:HHR65617 HRM65616:HRN65617 IBI65616:IBJ65617 ILE65616:ILF65617 IVA65616:IVB65617 JEW65616:JEX65617 JOS65616:JOT65617 JYO65616:JYP65617 KIK65616:KIL65617 KSG65616:KSH65617 LCC65616:LCD65617 LLY65616:LLZ65617 LVU65616:LVV65617 MFQ65616:MFR65617 MPM65616:MPN65617 MZI65616:MZJ65617 NJE65616:NJF65617 NTA65616:NTB65617 OCW65616:OCX65617 OMS65616:OMT65617 OWO65616:OWP65617 PGK65616:PGL65617 PQG65616:PQH65617 QAC65616:QAD65617 QJY65616:QJZ65617 QTU65616:QTV65617 RDQ65616:RDR65617 RNM65616:RNN65617 RXI65616:RXJ65617 SHE65616:SHF65617 SRA65616:SRB65617 TAW65616:TAX65617 TKS65616:TKT65617 TUO65616:TUP65617 UEK65616:UEL65617 UOG65616:UOH65617 UYC65616:UYD65617 VHY65616:VHZ65617 VRU65616:VRV65617 WBQ65616:WBR65617 WLM65616:WLN65617 WVI65616:WVJ65617 A131152:B131153 IW131152:IX131153 SS131152:ST131153 ACO131152:ACP131153 AMK131152:AML131153 AWG131152:AWH131153 BGC131152:BGD131153 BPY131152:BPZ131153 BZU131152:BZV131153 CJQ131152:CJR131153 CTM131152:CTN131153 DDI131152:DDJ131153 DNE131152:DNF131153 DXA131152:DXB131153 EGW131152:EGX131153 EQS131152:EQT131153 FAO131152:FAP131153 FKK131152:FKL131153 FUG131152:FUH131153 GEC131152:GED131153 GNY131152:GNZ131153 GXU131152:GXV131153 HHQ131152:HHR131153 HRM131152:HRN131153 IBI131152:IBJ131153 ILE131152:ILF131153 IVA131152:IVB131153 JEW131152:JEX131153 JOS131152:JOT131153 JYO131152:JYP131153 KIK131152:KIL131153 KSG131152:KSH131153 LCC131152:LCD131153 LLY131152:LLZ131153 LVU131152:LVV131153 MFQ131152:MFR131153 MPM131152:MPN131153 MZI131152:MZJ131153 NJE131152:NJF131153 NTA131152:NTB131153 OCW131152:OCX131153 OMS131152:OMT131153 OWO131152:OWP131153 PGK131152:PGL131153 PQG131152:PQH131153 QAC131152:QAD131153 QJY131152:QJZ131153 QTU131152:QTV131153 RDQ131152:RDR131153 RNM131152:RNN131153 RXI131152:RXJ131153 SHE131152:SHF131153 SRA131152:SRB131153 TAW131152:TAX131153 TKS131152:TKT131153 TUO131152:TUP131153 UEK131152:UEL131153 UOG131152:UOH131153 UYC131152:UYD131153 VHY131152:VHZ131153 VRU131152:VRV131153 WBQ131152:WBR131153 WLM131152:WLN131153 WVI131152:WVJ131153 A196688:B196689 IW196688:IX196689 SS196688:ST196689 ACO196688:ACP196689 AMK196688:AML196689 AWG196688:AWH196689 BGC196688:BGD196689 BPY196688:BPZ196689 BZU196688:BZV196689 CJQ196688:CJR196689 CTM196688:CTN196689 DDI196688:DDJ196689 DNE196688:DNF196689 DXA196688:DXB196689 EGW196688:EGX196689 EQS196688:EQT196689 FAO196688:FAP196689 FKK196688:FKL196689 FUG196688:FUH196689 GEC196688:GED196689 GNY196688:GNZ196689 GXU196688:GXV196689 HHQ196688:HHR196689 HRM196688:HRN196689 IBI196688:IBJ196689 ILE196688:ILF196689 IVA196688:IVB196689 JEW196688:JEX196689 JOS196688:JOT196689 JYO196688:JYP196689 KIK196688:KIL196689 KSG196688:KSH196689 LCC196688:LCD196689 LLY196688:LLZ196689 LVU196688:LVV196689 MFQ196688:MFR196689 MPM196688:MPN196689 MZI196688:MZJ196689 NJE196688:NJF196689 NTA196688:NTB196689 OCW196688:OCX196689 OMS196688:OMT196689 OWO196688:OWP196689 PGK196688:PGL196689 PQG196688:PQH196689 QAC196688:QAD196689 QJY196688:QJZ196689 QTU196688:QTV196689 RDQ196688:RDR196689 RNM196688:RNN196689 RXI196688:RXJ196689 SHE196688:SHF196689 SRA196688:SRB196689 TAW196688:TAX196689 TKS196688:TKT196689 TUO196688:TUP196689 UEK196688:UEL196689 UOG196688:UOH196689 UYC196688:UYD196689 VHY196688:VHZ196689 VRU196688:VRV196689 WBQ196688:WBR196689 WLM196688:WLN196689 WVI196688:WVJ196689 A262224:B262225 IW262224:IX262225 SS262224:ST262225 ACO262224:ACP262225 AMK262224:AML262225 AWG262224:AWH262225 BGC262224:BGD262225 BPY262224:BPZ262225 BZU262224:BZV262225 CJQ262224:CJR262225 CTM262224:CTN262225 DDI262224:DDJ262225 DNE262224:DNF262225 DXA262224:DXB262225 EGW262224:EGX262225 EQS262224:EQT262225 FAO262224:FAP262225 FKK262224:FKL262225 FUG262224:FUH262225 GEC262224:GED262225 GNY262224:GNZ262225 GXU262224:GXV262225 HHQ262224:HHR262225 HRM262224:HRN262225 IBI262224:IBJ262225 ILE262224:ILF262225 IVA262224:IVB262225 JEW262224:JEX262225 JOS262224:JOT262225 JYO262224:JYP262225 KIK262224:KIL262225 KSG262224:KSH262225 LCC262224:LCD262225 LLY262224:LLZ262225 LVU262224:LVV262225 MFQ262224:MFR262225 MPM262224:MPN262225 MZI262224:MZJ262225 NJE262224:NJF262225 NTA262224:NTB262225 OCW262224:OCX262225 OMS262224:OMT262225 OWO262224:OWP262225 PGK262224:PGL262225 PQG262224:PQH262225 QAC262224:QAD262225 QJY262224:QJZ262225 QTU262224:QTV262225 RDQ262224:RDR262225 RNM262224:RNN262225 RXI262224:RXJ262225 SHE262224:SHF262225 SRA262224:SRB262225 TAW262224:TAX262225 TKS262224:TKT262225 TUO262224:TUP262225 UEK262224:UEL262225 UOG262224:UOH262225 UYC262224:UYD262225 VHY262224:VHZ262225 VRU262224:VRV262225 WBQ262224:WBR262225 WLM262224:WLN262225 WVI262224:WVJ262225 A327760:B327761 IW327760:IX327761 SS327760:ST327761 ACO327760:ACP327761 AMK327760:AML327761 AWG327760:AWH327761 BGC327760:BGD327761 BPY327760:BPZ327761 BZU327760:BZV327761 CJQ327760:CJR327761 CTM327760:CTN327761 DDI327760:DDJ327761 DNE327760:DNF327761 DXA327760:DXB327761 EGW327760:EGX327761 EQS327760:EQT327761 FAO327760:FAP327761 FKK327760:FKL327761 FUG327760:FUH327761 GEC327760:GED327761 GNY327760:GNZ327761 GXU327760:GXV327761 HHQ327760:HHR327761 HRM327760:HRN327761 IBI327760:IBJ327761 ILE327760:ILF327761 IVA327760:IVB327761 JEW327760:JEX327761 JOS327760:JOT327761 JYO327760:JYP327761 KIK327760:KIL327761 KSG327760:KSH327761 LCC327760:LCD327761 LLY327760:LLZ327761 LVU327760:LVV327761 MFQ327760:MFR327761 MPM327760:MPN327761 MZI327760:MZJ327761 NJE327760:NJF327761 NTA327760:NTB327761 OCW327760:OCX327761 OMS327760:OMT327761 OWO327760:OWP327761 PGK327760:PGL327761 PQG327760:PQH327761 QAC327760:QAD327761 QJY327760:QJZ327761 QTU327760:QTV327761 RDQ327760:RDR327761 RNM327760:RNN327761 RXI327760:RXJ327761 SHE327760:SHF327761 SRA327760:SRB327761 TAW327760:TAX327761 TKS327760:TKT327761 TUO327760:TUP327761 UEK327760:UEL327761 UOG327760:UOH327761 UYC327760:UYD327761 VHY327760:VHZ327761 VRU327760:VRV327761 WBQ327760:WBR327761 WLM327760:WLN327761 WVI327760:WVJ327761 A393296:B393297 IW393296:IX393297 SS393296:ST393297 ACO393296:ACP393297 AMK393296:AML393297 AWG393296:AWH393297 BGC393296:BGD393297 BPY393296:BPZ393297 BZU393296:BZV393297 CJQ393296:CJR393297 CTM393296:CTN393297 DDI393296:DDJ393297 DNE393296:DNF393297 DXA393296:DXB393297 EGW393296:EGX393297 EQS393296:EQT393297 FAO393296:FAP393297 FKK393296:FKL393297 FUG393296:FUH393297 GEC393296:GED393297 GNY393296:GNZ393297 GXU393296:GXV393297 HHQ393296:HHR393297 HRM393296:HRN393297 IBI393296:IBJ393297 ILE393296:ILF393297 IVA393296:IVB393297 JEW393296:JEX393297 JOS393296:JOT393297 JYO393296:JYP393297 KIK393296:KIL393297 KSG393296:KSH393297 LCC393296:LCD393297 LLY393296:LLZ393297 LVU393296:LVV393297 MFQ393296:MFR393297 MPM393296:MPN393297 MZI393296:MZJ393297 NJE393296:NJF393297 NTA393296:NTB393297 OCW393296:OCX393297 OMS393296:OMT393297 OWO393296:OWP393297 PGK393296:PGL393297 PQG393296:PQH393297 QAC393296:QAD393297 QJY393296:QJZ393297 QTU393296:QTV393297 RDQ393296:RDR393297 RNM393296:RNN393297 RXI393296:RXJ393297 SHE393296:SHF393297 SRA393296:SRB393297 TAW393296:TAX393297 TKS393296:TKT393297 TUO393296:TUP393297 UEK393296:UEL393297 UOG393296:UOH393297 UYC393296:UYD393297 VHY393296:VHZ393297 VRU393296:VRV393297 WBQ393296:WBR393297 WLM393296:WLN393297 WVI393296:WVJ393297 A458832:B458833 IW458832:IX458833 SS458832:ST458833 ACO458832:ACP458833 AMK458832:AML458833 AWG458832:AWH458833 BGC458832:BGD458833 BPY458832:BPZ458833 BZU458832:BZV458833 CJQ458832:CJR458833 CTM458832:CTN458833 DDI458832:DDJ458833 DNE458832:DNF458833 DXA458832:DXB458833 EGW458832:EGX458833 EQS458832:EQT458833 FAO458832:FAP458833 FKK458832:FKL458833 FUG458832:FUH458833 GEC458832:GED458833 GNY458832:GNZ458833 GXU458832:GXV458833 HHQ458832:HHR458833 HRM458832:HRN458833 IBI458832:IBJ458833 ILE458832:ILF458833 IVA458832:IVB458833 JEW458832:JEX458833 JOS458832:JOT458833 JYO458832:JYP458833 KIK458832:KIL458833 KSG458832:KSH458833 LCC458832:LCD458833 LLY458832:LLZ458833 LVU458832:LVV458833 MFQ458832:MFR458833 MPM458832:MPN458833 MZI458832:MZJ458833 NJE458832:NJF458833 NTA458832:NTB458833 OCW458832:OCX458833 OMS458832:OMT458833 OWO458832:OWP458833 PGK458832:PGL458833 PQG458832:PQH458833 QAC458832:QAD458833 QJY458832:QJZ458833 QTU458832:QTV458833 RDQ458832:RDR458833 RNM458832:RNN458833 RXI458832:RXJ458833 SHE458832:SHF458833 SRA458832:SRB458833 TAW458832:TAX458833 TKS458832:TKT458833 TUO458832:TUP458833 UEK458832:UEL458833 UOG458832:UOH458833 UYC458832:UYD458833 VHY458832:VHZ458833 VRU458832:VRV458833 WBQ458832:WBR458833 WLM458832:WLN458833 WVI458832:WVJ458833 A524368:B524369 IW524368:IX524369 SS524368:ST524369 ACO524368:ACP524369 AMK524368:AML524369 AWG524368:AWH524369 BGC524368:BGD524369 BPY524368:BPZ524369 BZU524368:BZV524369 CJQ524368:CJR524369 CTM524368:CTN524369 DDI524368:DDJ524369 DNE524368:DNF524369 DXA524368:DXB524369 EGW524368:EGX524369 EQS524368:EQT524369 FAO524368:FAP524369 FKK524368:FKL524369 FUG524368:FUH524369 GEC524368:GED524369 GNY524368:GNZ524369 GXU524368:GXV524369 HHQ524368:HHR524369 HRM524368:HRN524369 IBI524368:IBJ524369 ILE524368:ILF524369 IVA524368:IVB524369 JEW524368:JEX524369 JOS524368:JOT524369 JYO524368:JYP524369 KIK524368:KIL524369 KSG524368:KSH524369 LCC524368:LCD524369 LLY524368:LLZ524369 LVU524368:LVV524369 MFQ524368:MFR524369 MPM524368:MPN524369 MZI524368:MZJ524369 NJE524368:NJF524369 NTA524368:NTB524369 OCW524368:OCX524369 OMS524368:OMT524369 OWO524368:OWP524369 PGK524368:PGL524369 PQG524368:PQH524369 QAC524368:QAD524369 QJY524368:QJZ524369 QTU524368:QTV524369 RDQ524368:RDR524369 RNM524368:RNN524369 RXI524368:RXJ524369 SHE524368:SHF524369 SRA524368:SRB524369 TAW524368:TAX524369 TKS524368:TKT524369 TUO524368:TUP524369 UEK524368:UEL524369 UOG524368:UOH524369 UYC524368:UYD524369 VHY524368:VHZ524369 VRU524368:VRV524369 WBQ524368:WBR524369 WLM524368:WLN524369 WVI524368:WVJ524369 A589904:B589905 IW589904:IX589905 SS589904:ST589905 ACO589904:ACP589905 AMK589904:AML589905 AWG589904:AWH589905 BGC589904:BGD589905 BPY589904:BPZ589905 BZU589904:BZV589905 CJQ589904:CJR589905 CTM589904:CTN589905 DDI589904:DDJ589905 DNE589904:DNF589905 DXA589904:DXB589905 EGW589904:EGX589905 EQS589904:EQT589905 FAO589904:FAP589905 FKK589904:FKL589905 FUG589904:FUH589905 GEC589904:GED589905 GNY589904:GNZ589905 GXU589904:GXV589905 HHQ589904:HHR589905 HRM589904:HRN589905 IBI589904:IBJ589905 ILE589904:ILF589905 IVA589904:IVB589905 JEW589904:JEX589905 JOS589904:JOT589905 JYO589904:JYP589905 KIK589904:KIL589905 KSG589904:KSH589905 LCC589904:LCD589905 LLY589904:LLZ589905 LVU589904:LVV589905 MFQ589904:MFR589905 MPM589904:MPN589905 MZI589904:MZJ589905 NJE589904:NJF589905 NTA589904:NTB589905 OCW589904:OCX589905 OMS589904:OMT589905 OWO589904:OWP589905 PGK589904:PGL589905 PQG589904:PQH589905 QAC589904:QAD589905 QJY589904:QJZ589905 QTU589904:QTV589905 RDQ589904:RDR589905 RNM589904:RNN589905 RXI589904:RXJ589905 SHE589904:SHF589905 SRA589904:SRB589905 TAW589904:TAX589905 TKS589904:TKT589905 TUO589904:TUP589905 UEK589904:UEL589905 UOG589904:UOH589905 UYC589904:UYD589905 VHY589904:VHZ589905 VRU589904:VRV589905 WBQ589904:WBR589905 WLM589904:WLN589905 WVI589904:WVJ589905 A655440:B655441 IW655440:IX655441 SS655440:ST655441 ACO655440:ACP655441 AMK655440:AML655441 AWG655440:AWH655441 BGC655440:BGD655441 BPY655440:BPZ655441 BZU655440:BZV655441 CJQ655440:CJR655441 CTM655440:CTN655441 DDI655440:DDJ655441 DNE655440:DNF655441 DXA655440:DXB655441 EGW655440:EGX655441 EQS655440:EQT655441 FAO655440:FAP655441 FKK655440:FKL655441 FUG655440:FUH655441 GEC655440:GED655441 GNY655440:GNZ655441 GXU655440:GXV655441 HHQ655440:HHR655441 HRM655440:HRN655441 IBI655440:IBJ655441 ILE655440:ILF655441 IVA655440:IVB655441 JEW655440:JEX655441 JOS655440:JOT655441 JYO655440:JYP655441 KIK655440:KIL655441 KSG655440:KSH655441 LCC655440:LCD655441 LLY655440:LLZ655441 LVU655440:LVV655441 MFQ655440:MFR655441 MPM655440:MPN655441 MZI655440:MZJ655441 NJE655440:NJF655441 NTA655440:NTB655441 OCW655440:OCX655441 OMS655440:OMT655441 OWO655440:OWP655441 PGK655440:PGL655441 PQG655440:PQH655441 QAC655440:QAD655441 QJY655440:QJZ655441 QTU655440:QTV655441 RDQ655440:RDR655441 RNM655440:RNN655441 RXI655440:RXJ655441 SHE655440:SHF655441 SRA655440:SRB655441 TAW655440:TAX655441 TKS655440:TKT655441 TUO655440:TUP655441 UEK655440:UEL655441 UOG655440:UOH655441 UYC655440:UYD655441 VHY655440:VHZ655441 VRU655440:VRV655441 WBQ655440:WBR655441 WLM655440:WLN655441 WVI655440:WVJ655441 A720976:B720977 IW720976:IX720977 SS720976:ST720977 ACO720976:ACP720977 AMK720976:AML720977 AWG720976:AWH720977 BGC720976:BGD720977 BPY720976:BPZ720977 BZU720976:BZV720977 CJQ720976:CJR720977 CTM720976:CTN720977 DDI720976:DDJ720977 DNE720976:DNF720977 DXA720976:DXB720977 EGW720976:EGX720977 EQS720976:EQT720977 FAO720976:FAP720977 FKK720976:FKL720977 FUG720976:FUH720977 GEC720976:GED720977 GNY720976:GNZ720977 GXU720976:GXV720977 HHQ720976:HHR720977 HRM720976:HRN720977 IBI720976:IBJ720977 ILE720976:ILF720977 IVA720976:IVB720977 JEW720976:JEX720977 JOS720976:JOT720977 JYO720976:JYP720977 KIK720976:KIL720977 KSG720976:KSH720977 LCC720976:LCD720977 LLY720976:LLZ720977 LVU720976:LVV720977 MFQ720976:MFR720977 MPM720976:MPN720977 MZI720976:MZJ720977 NJE720976:NJF720977 NTA720976:NTB720977 OCW720976:OCX720977 OMS720976:OMT720977 OWO720976:OWP720977 PGK720976:PGL720977 PQG720976:PQH720977 QAC720976:QAD720977 QJY720976:QJZ720977 QTU720976:QTV720977 RDQ720976:RDR720977 RNM720976:RNN720977 RXI720976:RXJ720977 SHE720976:SHF720977 SRA720976:SRB720977 TAW720976:TAX720977 TKS720976:TKT720977 TUO720976:TUP720977 UEK720976:UEL720977 UOG720976:UOH720977 UYC720976:UYD720977 VHY720976:VHZ720977 VRU720976:VRV720977 WBQ720976:WBR720977 WLM720976:WLN720977 WVI720976:WVJ720977 A786512:B786513 IW786512:IX786513 SS786512:ST786513 ACO786512:ACP786513 AMK786512:AML786513 AWG786512:AWH786513 BGC786512:BGD786513 BPY786512:BPZ786513 BZU786512:BZV786513 CJQ786512:CJR786513 CTM786512:CTN786513 DDI786512:DDJ786513 DNE786512:DNF786513 DXA786512:DXB786513 EGW786512:EGX786513 EQS786512:EQT786513 FAO786512:FAP786513 FKK786512:FKL786513 FUG786512:FUH786513 GEC786512:GED786513 GNY786512:GNZ786513 GXU786512:GXV786513 HHQ786512:HHR786513 HRM786512:HRN786513 IBI786512:IBJ786513 ILE786512:ILF786513 IVA786512:IVB786513 JEW786512:JEX786513 JOS786512:JOT786513 JYO786512:JYP786513 KIK786512:KIL786513 KSG786512:KSH786513 LCC786512:LCD786513 LLY786512:LLZ786513 LVU786512:LVV786513 MFQ786512:MFR786513 MPM786512:MPN786513 MZI786512:MZJ786513 NJE786512:NJF786513 NTA786512:NTB786513 OCW786512:OCX786513 OMS786512:OMT786513 OWO786512:OWP786513 PGK786512:PGL786513 PQG786512:PQH786513 QAC786512:QAD786513 QJY786512:QJZ786513 QTU786512:QTV786513 RDQ786512:RDR786513 RNM786512:RNN786513 RXI786512:RXJ786513 SHE786512:SHF786513 SRA786512:SRB786513 TAW786512:TAX786513 TKS786512:TKT786513 TUO786512:TUP786513 UEK786512:UEL786513 UOG786512:UOH786513 UYC786512:UYD786513 VHY786512:VHZ786513 VRU786512:VRV786513 WBQ786512:WBR786513 WLM786512:WLN786513 WVI786512:WVJ786513 A852048:B852049 IW852048:IX852049 SS852048:ST852049 ACO852048:ACP852049 AMK852048:AML852049 AWG852048:AWH852049 BGC852048:BGD852049 BPY852048:BPZ852049 BZU852048:BZV852049 CJQ852048:CJR852049 CTM852048:CTN852049 DDI852048:DDJ852049 DNE852048:DNF852049 DXA852048:DXB852049 EGW852048:EGX852049 EQS852048:EQT852049 FAO852048:FAP852049 FKK852048:FKL852049 FUG852048:FUH852049 GEC852048:GED852049 GNY852048:GNZ852049 GXU852048:GXV852049 HHQ852048:HHR852049 HRM852048:HRN852049 IBI852048:IBJ852049 ILE852048:ILF852049 IVA852048:IVB852049 JEW852048:JEX852049 JOS852048:JOT852049 JYO852048:JYP852049 KIK852048:KIL852049 KSG852048:KSH852049 LCC852048:LCD852049 LLY852048:LLZ852049 LVU852048:LVV852049 MFQ852048:MFR852049 MPM852048:MPN852049 MZI852048:MZJ852049 NJE852048:NJF852049 NTA852048:NTB852049 OCW852048:OCX852049 OMS852048:OMT852049 OWO852048:OWP852049 PGK852048:PGL852049 PQG852048:PQH852049 QAC852048:QAD852049 QJY852048:QJZ852049 QTU852048:QTV852049 RDQ852048:RDR852049 RNM852048:RNN852049 RXI852048:RXJ852049 SHE852048:SHF852049 SRA852048:SRB852049 TAW852048:TAX852049 TKS852048:TKT852049 TUO852048:TUP852049 UEK852048:UEL852049 UOG852048:UOH852049 UYC852048:UYD852049 VHY852048:VHZ852049 VRU852048:VRV852049 WBQ852048:WBR852049 WLM852048:WLN852049 WVI852048:WVJ852049 A917584:B917585 IW917584:IX917585 SS917584:ST917585 ACO917584:ACP917585 AMK917584:AML917585 AWG917584:AWH917585 BGC917584:BGD917585 BPY917584:BPZ917585 BZU917584:BZV917585 CJQ917584:CJR917585 CTM917584:CTN917585 DDI917584:DDJ917585 DNE917584:DNF917585 DXA917584:DXB917585 EGW917584:EGX917585 EQS917584:EQT917585 FAO917584:FAP917585 FKK917584:FKL917585 FUG917584:FUH917585 GEC917584:GED917585 GNY917584:GNZ917585 GXU917584:GXV917585 HHQ917584:HHR917585 HRM917584:HRN917585 IBI917584:IBJ917585 ILE917584:ILF917585 IVA917584:IVB917585 JEW917584:JEX917585 JOS917584:JOT917585 JYO917584:JYP917585 KIK917584:KIL917585 KSG917584:KSH917585 LCC917584:LCD917585 LLY917584:LLZ917585 LVU917584:LVV917585 MFQ917584:MFR917585 MPM917584:MPN917585 MZI917584:MZJ917585 NJE917584:NJF917585 NTA917584:NTB917585 OCW917584:OCX917585 OMS917584:OMT917585 OWO917584:OWP917585 PGK917584:PGL917585 PQG917584:PQH917585 QAC917584:QAD917585 QJY917584:QJZ917585 QTU917584:QTV917585 RDQ917584:RDR917585 RNM917584:RNN917585 RXI917584:RXJ917585 SHE917584:SHF917585 SRA917584:SRB917585 TAW917584:TAX917585 TKS917584:TKT917585 TUO917584:TUP917585 UEK917584:UEL917585 UOG917584:UOH917585 UYC917584:UYD917585 VHY917584:VHZ917585 VRU917584:VRV917585 WBQ917584:WBR917585 WLM917584:WLN917585 WVI917584:WVJ917585 A983120:B983121 IW983120:IX983121 SS983120:ST983121 ACO983120:ACP983121 AMK983120:AML983121 AWG983120:AWH983121 BGC983120:BGD983121 BPY983120:BPZ983121 BZU983120:BZV983121 CJQ983120:CJR983121 CTM983120:CTN983121 DDI983120:DDJ983121 DNE983120:DNF983121 DXA983120:DXB983121 EGW983120:EGX983121 EQS983120:EQT983121 FAO983120:FAP983121 FKK983120:FKL983121 FUG983120:FUH983121 GEC983120:GED983121 GNY983120:GNZ983121 GXU983120:GXV983121 HHQ983120:HHR983121 HRM983120:HRN983121 IBI983120:IBJ983121 ILE983120:ILF983121 IVA983120:IVB983121 JEW983120:JEX983121 JOS983120:JOT983121 JYO983120:JYP983121 KIK983120:KIL983121 KSG983120:KSH983121 LCC983120:LCD983121 LLY983120:LLZ983121 LVU983120:LVV983121 MFQ983120:MFR983121 MPM983120:MPN983121 MZI983120:MZJ983121 NJE983120:NJF983121 NTA983120:NTB983121 OCW983120:OCX983121 OMS983120:OMT983121 OWO983120:OWP983121 PGK983120:PGL983121 PQG983120:PQH983121 QAC983120:QAD983121 QJY983120:QJZ983121 QTU983120:QTV983121 RDQ983120:RDR983121 RNM983120:RNN983121 RXI983120:RXJ983121 SHE983120:SHF983121 SRA983120:SRB983121 TAW983120:TAX983121 TKS983120:TKT983121 TUO983120:TUP983121 UEK983120:UEL983121 UOG983120:UOH983121 UYC983120:UYD983121 VHY983120:VHZ983121 VRU983120:VRV983121 WBQ983120:WBR983121 WLM983120:WLN983121 WVI983120:WVJ983121 C80:C136 IY80:IY136 SU80:SU136 ACQ80:ACQ136 AMM80:AMM136 AWI80:AWI136 BGE80:BGE136 BQA80:BQA136 BZW80:BZW136 CJS80:CJS136 CTO80:CTO136 DDK80:DDK136 DNG80:DNG136 DXC80:DXC136 EGY80:EGY136 EQU80:EQU136 FAQ80:FAQ136 FKM80:FKM136 FUI80:FUI136 GEE80:GEE136 GOA80:GOA136 GXW80:GXW136 HHS80:HHS136 HRO80:HRO136 IBK80:IBK136 ILG80:ILG136 IVC80:IVC136 JEY80:JEY136 JOU80:JOU136 JYQ80:JYQ136 KIM80:KIM136 KSI80:KSI136 LCE80:LCE136 LMA80:LMA136 LVW80:LVW136 MFS80:MFS136 MPO80:MPO136 MZK80:MZK136 NJG80:NJG136 NTC80:NTC136 OCY80:OCY136 OMU80:OMU136 OWQ80:OWQ136 PGM80:PGM136 PQI80:PQI136 QAE80:QAE136 QKA80:QKA136 QTW80:QTW136 RDS80:RDS136 RNO80:RNO136 RXK80:RXK136 SHG80:SHG136 SRC80:SRC136 TAY80:TAY136 TKU80:TKU136 TUQ80:TUQ136 UEM80:UEM136 UOI80:UOI136 UYE80:UYE136 VIA80:VIA136 VRW80:VRW136 WBS80:WBS136 WLO80:WLO136 WVK80:WVK136 C65616:C65672 IY65616:IY65672 SU65616:SU65672 ACQ65616:ACQ65672 AMM65616:AMM65672 AWI65616:AWI65672 BGE65616:BGE65672 BQA65616:BQA65672 BZW65616:BZW65672 CJS65616:CJS65672 CTO65616:CTO65672 DDK65616:DDK65672 DNG65616:DNG65672 DXC65616:DXC65672 EGY65616:EGY65672 EQU65616:EQU65672 FAQ65616:FAQ65672 FKM65616:FKM65672 FUI65616:FUI65672 GEE65616:GEE65672 GOA65616:GOA65672 GXW65616:GXW65672 HHS65616:HHS65672 HRO65616:HRO65672 IBK65616:IBK65672 ILG65616:ILG65672 IVC65616:IVC65672 JEY65616:JEY65672 JOU65616:JOU65672 JYQ65616:JYQ65672 KIM65616:KIM65672 KSI65616:KSI65672 LCE65616:LCE65672 LMA65616:LMA65672 LVW65616:LVW65672 MFS65616:MFS65672 MPO65616:MPO65672 MZK65616:MZK65672 NJG65616:NJG65672 NTC65616:NTC65672 OCY65616:OCY65672 OMU65616:OMU65672 OWQ65616:OWQ65672 PGM65616:PGM65672 PQI65616:PQI65672 QAE65616:QAE65672 QKA65616:QKA65672 QTW65616:QTW65672 RDS65616:RDS65672 RNO65616:RNO65672 RXK65616:RXK65672 SHG65616:SHG65672 SRC65616:SRC65672 TAY65616:TAY65672 TKU65616:TKU65672 TUQ65616:TUQ65672 UEM65616:UEM65672 UOI65616:UOI65672 UYE65616:UYE65672 VIA65616:VIA65672 VRW65616:VRW65672 WBS65616:WBS65672 WLO65616:WLO65672 WVK65616:WVK65672 C131152:C131208 IY131152:IY131208 SU131152:SU131208 ACQ131152:ACQ131208 AMM131152:AMM131208 AWI131152:AWI131208 BGE131152:BGE131208 BQA131152:BQA131208 BZW131152:BZW131208 CJS131152:CJS131208 CTO131152:CTO131208 DDK131152:DDK131208 DNG131152:DNG131208 DXC131152:DXC131208 EGY131152:EGY131208 EQU131152:EQU131208 FAQ131152:FAQ131208 FKM131152:FKM131208 FUI131152:FUI131208 GEE131152:GEE131208 GOA131152:GOA131208 GXW131152:GXW131208 HHS131152:HHS131208 HRO131152:HRO131208 IBK131152:IBK131208 ILG131152:ILG131208 IVC131152:IVC131208 JEY131152:JEY131208 JOU131152:JOU131208 JYQ131152:JYQ131208 KIM131152:KIM131208 KSI131152:KSI131208 LCE131152:LCE131208 LMA131152:LMA131208 LVW131152:LVW131208 MFS131152:MFS131208 MPO131152:MPO131208 MZK131152:MZK131208 NJG131152:NJG131208 NTC131152:NTC131208 OCY131152:OCY131208 OMU131152:OMU131208 OWQ131152:OWQ131208 PGM131152:PGM131208 PQI131152:PQI131208 QAE131152:QAE131208 QKA131152:QKA131208 QTW131152:QTW131208 RDS131152:RDS131208 RNO131152:RNO131208 RXK131152:RXK131208 SHG131152:SHG131208 SRC131152:SRC131208 TAY131152:TAY131208 TKU131152:TKU131208 TUQ131152:TUQ131208 UEM131152:UEM131208 UOI131152:UOI131208 UYE131152:UYE131208 VIA131152:VIA131208 VRW131152:VRW131208 WBS131152:WBS131208 WLO131152:WLO131208 WVK131152:WVK131208 C196688:C196744 IY196688:IY196744 SU196688:SU196744 ACQ196688:ACQ196744 AMM196688:AMM196744 AWI196688:AWI196744 BGE196688:BGE196744 BQA196688:BQA196744 BZW196688:BZW196744 CJS196688:CJS196744 CTO196688:CTO196744 DDK196688:DDK196744 DNG196688:DNG196744 DXC196688:DXC196744 EGY196688:EGY196744 EQU196688:EQU196744 FAQ196688:FAQ196744 FKM196688:FKM196744 FUI196688:FUI196744 GEE196688:GEE196744 GOA196688:GOA196744 GXW196688:GXW196744 HHS196688:HHS196744 HRO196688:HRO196744 IBK196688:IBK196744 ILG196688:ILG196744 IVC196688:IVC196744 JEY196688:JEY196744 JOU196688:JOU196744 JYQ196688:JYQ196744 KIM196688:KIM196744 KSI196688:KSI196744 LCE196688:LCE196744 LMA196688:LMA196744 LVW196688:LVW196744 MFS196688:MFS196744 MPO196688:MPO196744 MZK196688:MZK196744 NJG196688:NJG196744 NTC196688:NTC196744 OCY196688:OCY196744 OMU196688:OMU196744 OWQ196688:OWQ196744 PGM196688:PGM196744 PQI196688:PQI196744 QAE196688:QAE196744 QKA196688:QKA196744 QTW196688:QTW196744 RDS196688:RDS196744 RNO196688:RNO196744 RXK196688:RXK196744 SHG196688:SHG196744 SRC196688:SRC196744 TAY196688:TAY196744 TKU196688:TKU196744 TUQ196688:TUQ196744 UEM196688:UEM196744 UOI196688:UOI196744 UYE196688:UYE196744 VIA196688:VIA196744 VRW196688:VRW196744 WBS196688:WBS196744 WLO196688:WLO196744 WVK196688:WVK196744 C262224:C262280 IY262224:IY262280 SU262224:SU262280 ACQ262224:ACQ262280 AMM262224:AMM262280 AWI262224:AWI262280 BGE262224:BGE262280 BQA262224:BQA262280 BZW262224:BZW262280 CJS262224:CJS262280 CTO262224:CTO262280 DDK262224:DDK262280 DNG262224:DNG262280 DXC262224:DXC262280 EGY262224:EGY262280 EQU262224:EQU262280 FAQ262224:FAQ262280 FKM262224:FKM262280 FUI262224:FUI262280 GEE262224:GEE262280 GOA262224:GOA262280 GXW262224:GXW262280 HHS262224:HHS262280 HRO262224:HRO262280 IBK262224:IBK262280 ILG262224:ILG262280 IVC262224:IVC262280 JEY262224:JEY262280 JOU262224:JOU262280 JYQ262224:JYQ262280 KIM262224:KIM262280 KSI262224:KSI262280 LCE262224:LCE262280 LMA262224:LMA262280 LVW262224:LVW262280 MFS262224:MFS262280 MPO262224:MPO262280 MZK262224:MZK262280 NJG262224:NJG262280 NTC262224:NTC262280 OCY262224:OCY262280 OMU262224:OMU262280 OWQ262224:OWQ262280 PGM262224:PGM262280 PQI262224:PQI262280 QAE262224:QAE262280 QKA262224:QKA262280 QTW262224:QTW262280 RDS262224:RDS262280 RNO262224:RNO262280 RXK262224:RXK262280 SHG262224:SHG262280 SRC262224:SRC262280 TAY262224:TAY262280 TKU262224:TKU262280 TUQ262224:TUQ262280 UEM262224:UEM262280 UOI262224:UOI262280 UYE262224:UYE262280 VIA262224:VIA262280 VRW262224:VRW262280 WBS262224:WBS262280 WLO262224:WLO262280 WVK262224:WVK262280 C327760:C327816 IY327760:IY327816 SU327760:SU327816 ACQ327760:ACQ327816 AMM327760:AMM327816 AWI327760:AWI327816 BGE327760:BGE327816 BQA327760:BQA327816 BZW327760:BZW327816 CJS327760:CJS327816 CTO327760:CTO327816 DDK327760:DDK327816 DNG327760:DNG327816 DXC327760:DXC327816 EGY327760:EGY327816 EQU327760:EQU327816 FAQ327760:FAQ327816 FKM327760:FKM327816 FUI327760:FUI327816 GEE327760:GEE327816 GOA327760:GOA327816 GXW327760:GXW327816 HHS327760:HHS327816 HRO327760:HRO327816 IBK327760:IBK327816 ILG327760:ILG327816 IVC327760:IVC327816 JEY327760:JEY327816 JOU327760:JOU327816 JYQ327760:JYQ327816 KIM327760:KIM327816 KSI327760:KSI327816 LCE327760:LCE327816 LMA327760:LMA327816 LVW327760:LVW327816 MFS327760:MFS327816 MPO327760:MPO327816 MZK327760:MZK327816 NJG327760:NJG327816 NTC327760:NTC327816 OCY327760:OCY327816 OMU327760:OMU327816 OWQ327760:OWQ327816 PGM327760:PGM327816 PQI327760:PQI327816 QAE327760:QAE327816 QKA327760:QKA327816 QTW327760:QTW327816 RDS327760:RDS327816 RNO327760:RNO327816 RXK327760:RXK327816 SHG327760:SHG327816 SRC327760:SRC327816 TAY327760:TAY327816 TKU327760:TKU327816 TUQ327760:TUQ327816 UEM327760:UEM327816 UOI327760:UOI327816 UYE327760:UYE327816 VIA327760:VIA327816 VRW327760:VRW327816 WBS327760:WBS327816 WLO327760:WLO327816 WVK327760:WVK327816 C393296:C393352 IY393296:IY393352 SU393296:SU393352 ACQ393296:ACQ393352 AMM393296:AMM393352 AWI393296:AWI393352 BGE393296:BGE393352 BQA393296:BQA393352 BZW393296:BZW393352 CJS393296:CJS393352 CTO393296:CTO393352 DDK393296:DDK393352 DNG393296:DNG393352 DXC393296:DXC393352 EGY393296:EGY393352 EQU393296:EQU393352 FAQ393296:FAQ393352 FKM393296:FKM393352 FUI393296:FUI393352 GEE393296:GEE393352 GOA393296:GOA393352 GXW393296:GXW393352 HHS393296:HHS393352 HRO393296:HRO393352 IBK393296:IBK393352 ILG393296:ILG393352 IVC393296:IVC393352 JEY393296:JEY393352 JOU393296:JOU393352 JYQ393296:JYQ393352 KIM393296:KIM393352 KSI393296:KSI393352 LCE393296:LCE393352 LMA393296:LMA393352 LVW393296:LVW393352 MFS393296:MFS393352 MPO393296:MPO393352 MZK393296:MZK393352 NJG393296:NJG393352 NTC393296:NTC393352 OCY393296:OCY393352 OMU393296:OMU393352 OWQ393296:OWQ393352 PGM393296:PGM393352 PQI393296:PQI393352 QAE393296:QAE393352 QKA393296:QKA393352 QTW393296:QTW393352 RDS393296:RDS393352 RNO393296:RNO393352 RXK393296:RXK393352 SHG393296:SHG393352 SRC393296:SRC393352 TAY393296:TAY393352 TKU393296:TKU393352 TUQ393296:TUQ393352 UEM393296:UEM393352 UOI393296:UOI393352 UYE393296:UYE393352 VIA393296:VIA393352 VRW393296:VRW393352 WBS393296:WBS393352 WLO393296:WLO393352 WVK393296:WVK393352 C458832:C458888 IY458832:IY458888 SU458832:SU458888 ACQ458832:ACQ458888 AMM458832:AMM458888 AWI458832:AWI458888 BGE458832:BGE458888 BQA458832:BQA458888 BZW458832:BZW458888 CJS458832:CJS458888 CTO458832:CTO458888 DDK458832:DDK458888 DNG458832:DNG458888 DXC458832:DXC458888 EGY458832:EGY458888 EQU458832:EQU458888 FAQ458832:FAQ458888 FKM458832:FKM458888 FUI458832:FUI458888 GEE458832:GEE458888 GOA458832:GOA458888 GXW458832:GXW458888 HHS458832:HHS458888 HRO458832:HRO458888 IBK458832:IBK458888 ILG458832:ILG458888 IVC458832:IVC458888 JEY458832:JEY458888 JOU458832:JOU458888 JYQ458832:JYQ458888 KIM458832:KIM458888 KSI458832:KSI458888 LCE458832:LCE458888 LMA458832:LMA458888 LVW458832:LVW458888 MFS458832:MFS458888 MPO458832:MPO458888 MZK458832:MZK458888 NJG458832:NJG458888 NTC458832:NTC458888 OCY458832:OCY458888 OMU458832:OMU458888 OWQ458832:OWQ458888 PGM458832:PGM458888 PQI458832:PQI458888 QAE458832:QAE458888 QKA458832:QKA458888 QTW458832:QTW458888 RDS458832:RDS458888 RNO458832:RNO458888 RXK458832:RXK458888 SHG458832:SHG458888 SRC458832:SRC458888 TAY458832:TAY458888 TKU458832:TKU458888 TUQ458832:TUQ458888 UEM458832:UEM458888 UOI458832:UOI458888 UYE458832:UYE458888 VIA458832:VIA458888 VRW458832:VRW458888 WBS458832:WBS458888 WLO458832:WLO458888 WVK458832:WVK458888 C524368:C524424 IY524368:IY524424 SU524368:SU524424 ACQ524368:ACQ524424 AMM524368:AMM524424 AWI524368:AWI524424 BGE524368:BGE524424 BQA524368:BQA524424 BZW524368:BZW524424 CJS524368:CJS524424 CTO524368:CTO524424 DDK524368:DDK524424 DNG524368:DNG524424 DXC524368:DXC524424 EGY524368:EGY524424 EQU524368:EQU524424 FAQ524368:FAQ524424 FKM524368:FKM524424 FUI524368:FUI524424 GEE524368:GEE524424 GOA524368:GOA524424 GXW524368:GXW524424 HHS524368:HHS524424 HRO524368:HRO524424 IBK524368:IBK524424 ILG524368:ILG524424 IVC524368:IVC524424 JEY524368:JEY524424 JOU524368:JOU524424 JYQ524368:JYQ524424 KIM524368:KIM524424 KSI524368:KSI524424 LCE524368:LCE524424 LMA524368:LMA524424 LVW524368:LVW524424 MFS524368:MFS524424 MPO524368:MPO524424 MZK524368:MZK524424 NJG524368:NJG524424 NTC524368:NTC524424 OCY524368:OCY524424 OMU524368:OMU524424 OWQ524368:OWQ524424 PGM524368:PGM524424 PQI524368:PQI524424 QAE524368:QAE524424 QKA524368:QKA524424 QTW524368:QTW524424 RDS524368:RDS524424 RNO524368:RNO524424 RXK524368:RXK524424 SHG524368:SHG524424 SRC524368:SRC524424 TAY524368:TAY524424 TKU524368:TKU524424 TUQ524368:TUQ524424 UEM524368:UEM524424 UOI524368:UOI524424 UYE524368:UYE524424 VIA524368:VIA524424 VRW524368:VRW524424 WBS524368:WBS524424 WLO524368:WLO524424 WVK524368:WVK524424 C589904:C589960 IY589904:IY589960 SU589904:SU589960 ACQ589904:ACQ589960 AMM589904:AMM589960 AWI589904:AWI589960 BGE589904:BGE589960 BQA589904:BQA589960 BZW589904:BZW589960 CJS589904:CJS589960 CTO589904:CTO589960 DDK589904:DDK589960 DNG589904:DNG589960 DXC589904:DXC589960 EGY589904:EGY589960 EQU589904:EQU589960 FAQ589904:FAQ589960 FKM589904:FKM589960 FUI589904:FUI589960 GEE589904:GEE589960 GOA589904:GOA589960 GXW589904:GXW589960 HHS589904:HHS589960 HRO589904:HRO589960 IBK589904:IBK589960 ILG589904:ILG589960 IVC589904:IVC589960 JEY589904:JEY589960 JOU589904:JOU589960 JYQ589904:JYQ589960 KIM589904:KIM589960 KSI589904:KSI589960 LCE589904:LCE589960 LMA589904:LMA589960 LVW589904:LVW589960 MFS589904:MFS589960 MPO589904:MPO589960 MZK589904:MZK589960 NJG589904:NJG589960 NTC589904:NTC589960 OCY589904:OCY589960 OMU589904:OMU589960 OWQ589904:OWQ589960 PGM589904:PGM589960 PQI589904:PQI589960 QAE589904:QAE589960 QKA589904:QKA589960 QTW589904:QTW589960 RDS589904:RDS589960 RNO589904:RNO589960 RXK589904:RXK589960 SHG589904:SHG589960 SRC589904:SRC589960 TAY589904:TAY589960 TKU589904:TKU589960 TUQ589904:TUQ589960 UEM589904:UEM589960 UOI589904:UOI589960 UYE589904:UYE589960 VIA589904:VIA589960 VRW589904:VRW589960 WBS589904:WBS589960 WLO589904:WLO589960 WVK589904:WVK589960 C655440:C655496 IY655440:IY655496 SU655440:SU655496 ACQ655440:ACQ655496 AMM655440:AMM655496 AWI655440:AWI655496 BGE655440:BGE655496 BQA655440:BQA655496 BZW655440:BZW655496 CJS655440:CJS655496 CTO655440:CTO655496 DDK655440:DDK655496 DNG655440:DNG655496 DXC655440:DXC655496 EGY655440:EGY655496 EQU655440:EQU655496 FAQ655440:FAQ655496 FKM655440:FKM655496 FUI655440:FUI655496 GEE655440:GEE655496 GOA655440:GOA655496 GXW655440:GXW655496 HHS655440:HHS655496 HRO655440:HRO655496 IBK655440:IBK655496 ILG655440:ILG655496 IVC655440:IVC655496 JEY655440:JEY655496 JOU655440:JOU655496 JYQ655440:JYQ655496 KIM655440:KIM655496 KSI655440:KSI655496 LCE655440:LCE655496 LMA655440:LMA655496 LVW655440:LVW655496 MFS655440:MFS655496 MPO655440:MPO655496 MZK655440:MZK655496 NJG655440:NJG655496 NTC655440:NTC655496 OCY655440:OCY655496 OMU655440:OMU655496 OWQ655440:OWQ655496 PGM655440:PGM655496 PQI655440:PQI655496 QAE655440:QAE655496 QKA655440:QKA655496 QTW655440:QTW655496 RDS655440:RDS655496 RNO655440:RNO655496 RXK655440:RXK655496 SHG655440:SHG655496 SRC655440:SRC655496 TAY655440:TAY655496 TKU655440:TKU655496 TUQ655440:TUQ655496 UEM655440:UEM655496 UOI655440:UOI655496 UYE655440:UYE655496 VIA655440:VIA655496 VRW655440:VRW655496 WBS655440:WBS655496 WLO655440:WLO655496 WVK655440:WVK655496 C720976:C721032 IY720976:IY721032 SU720976:SU721032 ACQ720976:ACQ721032 AMM720976:AMM721032 AWI720976:AWI721032 BGE720976:BGE721032 BQA720976:BQA721032 BZW720976:BZW721032 CJS720976:CJS721032 CTO720976:CTO721032 DDK720976:DDK721032 DNG720976:DNG721032 DXC720976:DXC721032 EGY720976:EGY721032 EQU720976:EQU721032 FAQ720976:FAQ721032 FKM720976:FKM721032 FUI720976:FUI721032 GEE720976:GEE721032 GOA720976:GOA721032 GXW720976:GXW721032 HHS720976:HHS721032 HRO720976:HRO721032 IBK720976:IBK721032 ILG720976:ILG721032 IVC720976:IVC721032 JEY720976:JEY721032 JOU720976:JOU721032 JYQ720976:JYQ721032 KIM720976:KIM721032 KSI720976:KSI721032 LCE720976:LCE721032 LMA720976:LMA721032 LVW720976:LVW721032 MFS720976:MFS721032 MPO720976:MPO721032 MZK720976:MZK721032 NJG720976:NJG721032 NTC720976:NTC721032 OCY720976:OCY721032 OMU720976:OMU721032 OWQ720976:OWQ721032 PGM720976:PGM721032 PQI720976:PQI721032 QAE720976:QAE721032 QKA720976:QKA721032 QTW720976:QTW721032 RDS720976:RDS721032 RNO720976:RNO721032 RXK720976:RXK721032 SHG720976:SHG721032 SRC720976:SRC721032 TAY720976:TAY721032 TKU720976:TKU721032 TUQ720976:TUQ721032 UEM720976:UEM721032 UOI720976:UOI721032 UYE720976:UYE721032 VIA720976:VIA721032 VRW720976:VRW721032 WBS720976:WBS721032 WLO720976:WLO721032 WVK720976:WVK721032 C786512:C786568 IY786512:IY786568 SU786512:SU786568 ACQ786512:ACQ786568 AMM786512:AMM786568 AWI786512:AWI786568 BGE786512:BGE786568 BQA786512:BQA786568 BZW786512:BZW786568 CJS786512:CJS786568 CTO786512:CTO786568 DDK786512:DDK786568 DNG786512:DNG786568 DXC786512:DXC786568 EGY786512:EGY786568 EQU786512:EQU786568 FAQ786512:FAQ786568 FKM786512:FKM786568 FUI786512:FUI786568 GEE786512:GEE786568 GOA786512:GOA786568 GXW786512:GXW786568 HHS786512:HHS786568 HRO786512:HRO786568 IBK786512:IBK786568 ILG786512:ILG786568 IVC786512:IVC786568 JEY786512:JEY786568 JOU786512:JOU786568 JYQ786512:JYQ786568 KIM786512:KIM786568 KSI786512:KSI786568 LCE786512:LCE786568 LMA786512:LMA786568 LVW786512:LVW786568 MFS786512:MFS786568 MPO786512:MPO786568 MZK786512:MZK786568 NJG786512:NJG786568 NTC786512:NTC786568 OCY786512:OCY786568 OMU786512:OMU786568 OWQ786512:OWQ786568 PGM786512:PGM786568 PQI786512:PQI786568 QAE786512:QAE786568 QKA786512:QKA786568 QTW786512:QTW786568 RDS786512:RDS786568 RNO786512:RNO786568 RXK786512:RXK786568 SHG786512:SHG786568 SRC786512:SRC786568 TAY786512:TAY786568 TKU786512:TKU786568 TUQ786512:TUQ786568 UEM786512:UEM786568 UOI786512:UOI786568 UYE786512:UYE786568 VIA786512:VIA786568 VRW786512:VRW786568 WBS786512:WBS786568 WLO786512:WLO786568 WVK786512:WVK786568 C852048:C852104 IY852048:IY852104 SU852048:SU852104 ACQ852048:ACQ852104 AMM852048:AMM852104 AWI852048:AWI852104 BGE852048:BGE852104 BQA852048:BQA852104 BZW852048:BZW852104 CJS852048:CJS852104 CTO852048:CTO852104 DDK852048:DDK852104 DNG852048:DNG852104 DXC852048:DXC852104 EGY852048:EGY852104 EQU852048:EQU852104 FAQ852048:FAQ852104 FKM852048:FKM852104 FUI852048:FUI852104 GEE852048:GEE852104 GOA852048:GOA852104 GXW852048:GXW852104 HHS852048:HHS852104 HRO852048:HRO852104 IBK852048:IBK852104 ILG852048:ILG852104 IVC852048:IVC852104 JEY852048:JEY852104 JOU852048:JOU852104 JYQ852048:JYQ852104 KIM852048:KIM852104 KSI852048:KSI852104 LCE852048:LCE852104 LMA852048:LMA852104 LVW852048:LVW852104 MFS852048:MFS852104 MPO852048:MPO852104 MZK852048:MZK852104 NJG852048:NJG852104 NTC852048:NTC852104 OCY852048:OCY852104 OMU852048:OMU852104 OWQ852048:OWQ852104 PGM852048:PGM852104 PQI852048:PQI852104 QAE852048:QAE852104 QKA852048:QKA852104 QTW852048:QTW852104 RDS852048:RDS852104 RNO852048:RNO852104 RXK852048:RXK852104 SHG852048:SHG852104 SRC852048:SRC852104 TAY852048:TAY852104 TKU852048:TKU852104 TUQ852048:TUQ852104 UEM852048:UEM852104 UOI852048:UOI852104 UYE852048:UYE852104 VIA852048:VIA852104 VRW852048:VRW852104 WBS852048:WBS852104 WLO852048:WLO852104 WVK852048:WVK852104 C917584:C917640 IY917584:IY917640 SU917584:SU917640 ACQ917584:ACQ917640 AMM917584:AMM917640 AWI917584:AWI917640 BGE917584:BGE917640 BQA917584:BQA917640 BZW917584:BZW917640 CJS917584:CJS917640 CTO917584:CTO917640 DDK917584:DDK917640 DNG917584:DNG917640 DXC917584:DXC917640 EGY917584:EGY917640 EQU917584:EQU917640 FAQ917584:FAQ917640 FKM917584:FKM917640 FUI917584:FUI917640 GEE917584:GEE917640 GOA917584:GOA917640 GXW917584:GXW917640 HHS917584:HHS917640 HRO917584:HRO917640 IBK917584:IBK917640 ILG917584:ILG917640 IVC917584:IVC917640 JEY917584:JEY917640 JOU917584:JOU917640 JYQ917584:JYQ917640 KIM917584:KIM917640 KSI917584:KSI917640 LCE917584:LCE917640 LMA917584:LMA917640 LVW917584:LVW917640 MFS917584:MFS917640 MPO917584:MPO917640 MZK917584:MZK917640 NJG917584:NJG917640 NTC917584:NTC917640 OCY917584:OCY917640 OMU917584:OMU917640 OWQ917584:OWQ917640 PGM917584:PGM917640 PQI917584:PQI917640 QAE917584:QAE917640 QKA917584:QKA917640 QTW917584:QTW917640 RDS917584:RDS917640 RNO917584:RNO917640 RXK917584:RXK917640 SHG917584:SHG917640 SRC917584:SRC917640 TAY917584:TAY917640 TKU917584:TKU917640 TUQ917584:TUQ917640 UEM917584:UEM917640 UOI917584:UOI917640 UYE917584:UYE917640 VIA917584:VIA917640 VRW917584:VRW917640 WBS917584:WBS917640 WLO917584:WLO917640 WVK917584:WVK917640 C983120:C983176 IY983120:IY983176 SU983120:SU983176 ACQ983120:ACQ983176 AMM983120:AMM983176 AWI983120:AWI983176 BGE983120:BGE983176 BQA983120:BQA983176 BZW983120:BZW983176 CJS983120:CJS983176 CTO983120:CTO983176 DDK983120:DDK983176 DNG983120:DNG983176 DXC983120:DXC983176 EGY983120:EGY983176 EQU983120:EQU983176 FAQ983120:FAQ983176 FKM983120:FKM983176 FUI983120:FUI983176 GEE983120:GEE983176 GOA983120:GOA983176 GXW983120:GXW983176 HHS983120:HHS983176 HRO983120:HRO983176 IBK983120:IBK983176 ILG983120:ILG983176 IVC983120:IVC983176 JEY983120:JEY983176 JOU983120:JOU983176 JYQ983120:JYQ983176 KIM983120:KIM983176 KSI983120:KSI983176 LCE983120:LCE983176 LMA983120:LMA983176 LVW983120:LVW983176 MFS983120:MFS983176 MPO983120:MPO983176 MZK983120:MZK983176 NJG983120:NJG983176 NTC983120:NTC983176 OCY983120:OCY983176 OMU983120:OMU983176 OWQ983120:OWQ983176 PGM983120:PGM983176 PQI983120:PQI983176 QAE983120:QAE983176 QKA983120:QKA983176 QTW983120:QTW983176 RDS983120:RDS983176 RNO983120:RNO983176 RXK983120:RXK983176 SHG983120:SHG983176 SRC983120:SRC983176 TAY983120:TAY983176 TKU983120:TKU983176 TUQ983120:TUQ983176 UEM983120:UEM983176 UOI983120:UOI983176 UYE983120:UYE983176 VIA983120:VIA983176 VRW983120:VRW983176 WBS983120:WBS983176 WLO983120:WLO983176 WVK983120:WVK983176 B72:P76 IX72:JL76 ST72:TH76 ACP72:ADD76 AML72:AMZ76 AWH72:AWV76 BGD72:BGR76 BPZ72:BQN76 BZV72:CAJ76 CJR72:CKF76 CTN72:CUB76 DDJ72:DDX76 DNF72:DNT76 DXB72:DXP76 EGX72:EHL76 EQT72:ERH76 FAP72:FBD76 FKL72:FKZ76 FUH72:FUV76 GED72:GER76 GNZ72:GON76 GXV72:GYJ76 HHR72:HIF76 HRN72:HSB76 IBJ72:IBX76 ILF72:ILT76 IVB72:IVP76 JEX72:JFL76 JOT72:JPH76 JYP72:JZD76 KIL72:KIZ76 KSH72:KSV76 LCD72:LCR76 LLZ72:LMN76 LVV72:LWJ76 MFR72:MGF76 MPN72:MQB76 MZJ72:MZX76 NJF72:NJT76 NTB72:NTP76 OCX72:ODL76 OMT72:ONH76 OWP72:OXD76 PGL72:PGZ76 PQH72:PQV76 QAD72:QAR76 QJZ72:QKN76 QTV72:QUJ76 RDR72:REF76 RNN72:ROB76 RXJ72:RXX76 SHF72:SHT76 SRB72:SRP76 TAX72:TBL76 TKT72:TLH76 TUP72:TVD76 UEL72:UEZ76 UOH72:UOV76 UYD72:UYR76 VHZ72:VIN76 VRV72:VSJ76 WBR72:WCF76 WLN72:WMB76 WVJ72:WVX76 B65608:P65612 IX65608:JL65612 ST65608:TH65612 ACP65608:ADD65612 AML65608:AMZ65612 AWH65608:AWV65612 BGD65608:BGR65612 BPZ65608:BQN65612 BZV65608:CAJ65612 CJR65608:CKF65612 CTN65608:CUB65612 DDJ65608:DDX65612 DNF65608:DNT65612 DXB65608:DXP65612 EGX65608:EHL65612 EQT65608:ERH65612 FAP65608:FBD65612 FKL65608:FKZ65612 FUH65608:FUV65612 GED65608:GER65612 GNZ65608:GON65612 GXV65608:GYJ65612 HHR65608:HIF65612 HRN65608:HSB65612 IBJ65608:IBX65612 ILF65608:ILT65612 IVB65608:IVP65612 JEX65608:JFL65612 JOT65608:JPH65612 JYP65608:JZD65612 KIL65608:KIZ65612 KSH65608:KSV65612 LCD65608:LCR65612 LLZ65608:LMN65612 LVV65608:LWJ65612 MFR65608:MGF65612 MPN65608:MQB65612 MZJ65608:MZX65612 NJF65608:NJT65612 NTB65608:NTP65612 OCX65608:ODL65612 OMT65608:ONH65612 OWP65608:OXD65612 PGL65608:PGZ65612 PQH65608:PQV65612 QAD65608:QAR65612 QJZ65608:QKN65612 QTV65608:QUJ65612 RDR65608:REF65612 RNN65608:ROB65612 RXJ65608:RXX65612 SHF65608:SHT65612 SRB65608:SRP65612 TAX65608:TBL65612 TKT65608:TLH65612 TUP65608:TVD65612 UEL65608:UEZ65612 UOH65608:UOV65612 UYD65608:UYR65612 VHZ65608:VIN65612 VRV65608:VSJ65612 WBR65608:WCF65612 WLN65608:WMB65612 WVJ65608:WVX65612 B131144:P131148 IX131144:JL131148 ST131144:TH131148 ACP131144:ADD131148 AML131144:AMZ131148 AWH131144:AWV131148 BGD131144:BGR131148 BPZ131144:BQN131148 BZV131144:CAJ131148 CJR131144:CKF131148 CTN131144:CUB131148 DDJ131144:DDX131148 DNF131144:DNT131148 DXB131144:DXP131148 EGX131144:EHL131148 EQT131144:ERH131148 FAP131144:FBD131148 FKL131144:FKZ131148 FUH131144:FUV131148 GED131144:GER131148 GNZ131144:GON131148 GXV131144:GYJ131148 HHR131144:HIF131148 HRN131144:HSB131148 IBJ131144:IBX131148 ILF131144:ILT131148 IVB131144:IVP131148 JEX131144:JFL131148 JOT131144:JPH131148 JYP131144:JZD131148 KIL131144:KIZ131148 KSH131144:KSV131148 LCD131144:LCR131148 LLZ131144:LMN131148 LVV131144:LWJ131148 MFR131144:MGF131148 MPN131144:MQB131148 MZJ131144:MZX131148 NJF131144:NJT131148 NTB131144:NTP131148 OCX131144:ODL131148 OMT131144:ONH131148 OWP131144:OXD131148 PGL131144:PGZ131148 PQH131144:PQV131148 QAD131144:QAR131148 QJZ131144:QKN131148 QTV131144:QUJ131148 RDR131144:REF131148 RNN131144:ROB131148 RXJ131144:RXX131148 SHF131144:SHT131148 SRB131144:SRP131148 TAX131144:TBL131148 TKT131144:TLH131148 TUP131144:TVD131148 UEL131144:UEZ131148 UOH131144:UOV131148 UYD131144:UYR131148 VHZ131144:VIN131148 VRV131144:VSJ131148 WBR131144:WCF131148 WLN131144:WMB131148 WVJ131144:WVX131148 B196680:P196684 IX196680:JL196684 ST196680:TH196684 ACP196680:ADD196684 AML196680:AMZ196684 AWH196680:AWV196684 BGD196680:BGR196684 BPZ196680:BQN196684 BZV196680:CAJ196684 CJR196680:CKF196684 CTN196680:CUB196684 DDJ196680:DDX196684 DNF196680:DNT196684 DXB196680:DXP196684 EGX196680:EHL196684 EQT196680:ERH196684 FAP196680:FBD196684 FKL196680:FKZ196684 FUH196680:FUV196684 GED196680:GER196684 GNZ196680:GON196684 GXV196680:GYJ196684 HHR196680:HIF196684 HRN196680:HSB196684 IBJ196680:IBX196684 ILF196680:ILT196684 IVB196680:IVP196684 JEX196680:JFL196684 JOT196680:JPH196684 JYP196680:JZD196684 KIL196680:KIZ196684 KSH196680:KSV196684 LCD196680:LCR196684 LLZ196680:LMN196684 LVV196680:LWJ196684 MFR196680:MGF196684 MPN196680:MQB196684 MZJ196680:MZX196684 NJF196680:NJT196684 NTB196680:NTP196684 OCX196680:ODL196684 OMT196680:ONH196684 OWP196680:OXD196684 PGL196680:PGZ196684 PQH196680:PQV196684 QAD196680:QAR196684 QJZ196680:QKN196684 QTV196680:QUJ196684 RDR196680:REF196684 RNN196680:ROB196684 RXJ196680:RXX196684 SHF196680:SHT196684 SRB196680:SRP196684 TAX196680:TBL196684 TKT196680:TLH196684 TUP196680:TVD196684 UEL196680:UEZ196684 UOH196680:UOV196684 UYD196680:UYR196684 VHZ196680:VIN196684 VRV196680:VSJ196684 WBR196680:WCF196684 WLN196680:WMB196684 WVJ196680:WVX196684 B262216:P262220 IX262216:JL262220 ST262216:TH262220 ACP262216:ADD262220 AML262216:AMZ262220 AWH262216:AWV262220 BGD262216:BGR262220 BPZ262216:BQN262220 BZV262216:CAJ262220 CJR262216:CKF262220 CTN262216:CUB262220 DDJ262216:DDX262220 DNF262216:DNT262220 DXB262216:DXP262220 EGX262216:EHL262220 EQT262216:ERH262220 FAP262216:FBD262220 FKL262216:FKZ262220 FUH262216:FUV262220 GED262216:GER262220 GNZ262216:GON262220 GXV262216:GYJ262220 HHR262216:HIF262220 HRN262216:HSB262220 IBJ262216:IBX262220 ILF262216:ILT262220 IVB262216:IVP262220 JEX262216:JFL262220 JOT262216:JPH262220 JYP262216:JZD262220 KIL262216:KIZ262220 KSH262216:KSV262220 LCD262216:LCR262220 LLZ262216:LMN262220 LVV262216:LWJ262220 MFR262216:MGF262220 MPN262216:MQB262220 MZJ262216:MZX262220 NJF262216:NJT262220 NTB262216:NTP262220 OCX262216:ODL262220 OMT262216:ONH262220 OWP262216:OXD262220 PGL262216:PGZ262220 PQH262216:PQV262220 QAD262216:QAR262220 QJZ262216:QKN262220 QTV262216:QUJ262220 RDR262216:REF262220 RNN262216:ROB262220 RXJ262216:RXX262220 SHF262216:SHT262220 SRB262216:SRP262220 TAX262216:TBL262220 TKT262216:TLH262220 TUP262216:TVD262220 UEL262216:UEZ262220 UOH262216:UOV262220 UYD262216:UYR262220 VHZ262216:VIN262220 VRV262216:VSJ262220 WBR262216:WCF262220 WLN262216:WMB262220 WVJ262216:WVX262220 B327752:P327756 IX327752:JL327756 ST327752:TH327756 ACP327752:ADD327756 AML327752:AMZ327756 AWH327752:AWV327756 BGD327752:BGR327756 BPZ327752:BQN327756 BZV327752:CAJ327756 CJR327752:CKF327756 CTN327752:CUB327756 DDJ327752:DDX327756 DNF327752:DNT327756 DXB327752:DXP327756 EGX327752:EHL327756 EQT327752:ERH327756 FAP327752:FBD327756 FKL327752:FKZ327756 FUH327752:FUV327756 GED327752:GER327756 GNZ327752:GON327756 GXV327752:GYJ327756 HHR327752:HIF327756 HRN327752:HSB327756 IBJ327752:IBX327756 ILF327752:ILT327756 IVB327752:IVP327756 JEX327752:JFL327756 JOT327752:JPH327756 JYP327752:JZD327756 KIL327752:KIZ327756 KSH327752:KSV327756 LCD327752:LCR327756 LLZ327752:LMN327756 LVV327752:LWJ327756 MFR327752:MGF327756 MPN327752:MQB327756 MZJ327752:MZX327756 NJF327752:NJT327756 NTB327752:NTP327756 OCX327752:ODL327756 OMT327752:ONH327756 OWP327752:OXD327756 PGL327752:PGZ327756 PQH327752:PQV327756 QAD327752:QAR327756 QJZ327752:QKN327756 QTV327752:QUJ327756 RDR327752:REF327756 RNN327752:ROB327756 RXJ327752:RXX327756 SHF327752:SHT327756 SRB327752:SRP327756 TAX327752:TBL327756 TKT327752:TLH327756 TUP327752:TVD327756 UEL327752:UEZ327756 UOH327752:UOV327756 UYD327752:UYR327756 VHZ327752:VIN327756 VRV327752:VSJ327756 WBR327752:WCF327756 WLN327752:WMB327756 WVJ327752:WVX327756 B393288:P393292 IX393288:JL393292 ST393288:TH393292 ACP393288:ADD393292 AML393288:AMZ393292 AWH393288:AWV393292 BGD393288:BGR393292 BPZ393288:BQN393292 BZV393288:CAJ393292 CJR393288:CKF393292 CTN393288:CUB393292 DDJ393288:DDX393292 DNF393288:DNT393292 DXB393288:DXP393292 EGX393288:EHL393292 EQT393288:ERH393292 FAP393288:FBD393292 FKL393288:FKZ393292 FUH393288:FUV393292 GED393288:GER393292 GNZ393288:GON393292 GXV393288:GYJ393292 HHR393288:HIF393292 HRN393288:HSB393292 IBJ393288:IBX393292 ILF393288:ILT393292 IVB393288:IVP393292 JEX393288:JFL393292 JOT393288:JPH393292 JYP393288:JZD393292 KIL393288:KIZ393292 KSH393288:KSV393292 LCD393288:LCR393292 LLZ393288:LMN393292 LVV393288:LWJ393292 MFR393288:MGF393292 MPN393288:MQB393292 MZJ393288:MZX393292 NJF393288:NJT393292 NTB393288:NTP393292 OCX393288:ODL393292 OMT393288:ONH393292 OWP393288:OXD393292 PGL393288:PGZ393292 PQH393288:PQV393292 QAD393288:QAR393292 QJZ393288:QKN393292 QTV393288:QUJ393292 RDR393288:REF393292 RNN393288:ROB393292 RXJ393288:RXX393292 SHF393288:SHT393292 SRB393288:SRP393292 TAX393288:TBL393292 TKT393288:TLH393292 TUP393288:TVD393292 UEL393288:UEZ393292 UOH393288:UOV393292 UYD393288:UYR393292 VHZ393288:VIN393292 VRV393288:VSJ393292 WBR393288:WCF393292 WLN393288:WMB393292 WVJ393288:WVX393292 B458824:P458828 IX458824:JL458828 ST458824:TH458828 ACP458824:ADD458828 AML458824:AMZ458828 AWH458824:AWV458828 BGD458824:BGR458828 BPZ458824:BQN458828 BZV458824:CAJ458828 CJR458824:CKF458828 CTN458824:CUB458828 DDJ458824:DDX458828 DNF458824:DNT458828 DXB458824:DXP458828 EGX458824:EHL458828 EQT458824:ERH458828 FAP458824:FBD458828 FKL458824:FKZ458828 FUH458824:FUV458828 GED458824:GER458828 GNZ458824:GON458828 GXV458824:GYJ458828 HHR458824:HIF458828 HRN458824:HSB458828 IBJ458824:IBX458828 ILF458824:ILT458828 IVB458824:IVP458828 JEX458824:JFL458828 JOT458824:JPH458828 JYP458824:JZD458828 KIL458824:KIZ458828 KSH458824:KSV458828 LCD458824:LCR458828 LLZ458824:LMN458828 LVV458824:LWJ458828 MFR458824:MGF458828 MPN458824:MQB458828 MZJ458824:MZX458828 NJF458824:NJT458828 NTB458824:NTP458828 OCX458824:ODL458828 OMT458824:ONH458828 OWP458824:OXD458828 PGL458824:PGZ458828 PQH458824:PQV458828 QAD458824:QAR458828 QJZ458824:QKN458828 QTV458824:QUJ458828 RDR458824:REF458828 RNN458824:ROB458828 RXJ458824:RXX458828 SHF458824:SHT458828 SRB458824:SRP458828 TAX458824:TBL458828 TKT458824:TLH458828 TUP458824:TVD458828 UEL458824:UEZ458828 UOH458824:UOV458828 UYD458824:UYR458828 VHZ458824:VIN458828 VRV458824:VSJ458828 WBR458824:WCF458828 WLN458824:WMB458828 WVJ458824:WVX458828 B524360:P524364 IX524360:JL524364 ST524360:TH524364 ACP524360:ADD524364 AML524360:AMZ524364 AWH524360:AWV524364 BGD524360:BGR524364 BPZ524360:BQN524364 BZV524360:CAJ524364 CJR524360:CKF524364 CTN524360:CUB524364 DDJ524360:DDX524364 DNF524360:DNT524364 DXB524360:DXP524364 EGX524360:EHL524364 EQT524360:ERH524364 FAP524360:FBD524364 FKL524360:FKZ524364 FUH524360:FUV524364 GED524360:GER524364 GNZ524360:GON524364 GXV524360:GYJ524364 HHR524360:HIF524364 HRN524360:HSB524364 IBJ524360:IBX524364 ILF524360:ILT524364 IVB524360:IVP524364 JEX524360:JFL524364 JOT524360:JPH524364 JYP524360:JZD524364 KIL524360:KIZ524364 KSH524360:KSV524364 LCD524360:LCR524364 LLZ524360:LMN524364 LVV524360:LWJ524364 MFR524360:MGF524364 MPN524360:MQB524364 MZJ524360:MZX524364 NJF524360:NJT524364 NTB524360:NTP524364 OCX524360:ODL524364 OMT524360:ONH524364 OWP524360:OXD524364 PGL524360:PGZ524364 PQH524360:PQV524364 QAD524360:QAR524364 QJZ524360:QKN524364 QTV524360:QUJ524364 RDR524360:REF524364 RNN524360:ROB524364 RXJ524360:RXX524364 SHF524360:SHT524364 SRB524360:SRP524364 TAX524360:TBL524364 TKT524360:TLH524364 TUP524360:TVD524364 UEL524360:UEZ524364 UOH524360:UOV524364 UYD524360:UYR524364 VHZ524360:VIN524364 VRV524360:VSJ524364 WBR524360:WCF524364 WLN524360:WMB524364 WVJ524360:WVX524364 B589896:P589900 IX589896:JL589900 ST589896:TH589900 ACP589896:ADD589900 AML589896:AMZ589900 AWH589896:AWV589900 BGD589896:BGR589900 BPZ589896:BQN589900 BZV589896:CAJ589900 CJR589896:CKF589900 CTN589896:CUB589900 DDJ589896:DDX589900 DNF589896:DNT589900 DXB589896:DXP589900 EGX589896:EHL589900 EQT589896:ERH589900 FAP589896:FBD589900 FKL589896:FKZ589900 FUH589896:FUV589900 GED589896:GER589900 GNZ589896:GON589900 GXV589896:GYJ589900 HHR589896:HIF589900 HRN589896:HSB589900 IBJ589896:IBX589900 ILF589896:ILT589900 IVB589896:IVP589900 JEX589896:JFL589900 JOT589896:JPH589900 JYP589896:JZD589900 KIL589896:KIZ589900 KSH589896:KSV589900 LCD589896:LCR589900 LLZ589896:LMN589900 LVV589896:LWJ589900 MFR589896:MGF589900 MPN589896:MQB589900 MZJ589896:MZX589900 NJF589896:NJT589900 NTB589896:NTP589900 OCX589896:ODL589900 OMT589896:ONH589900 OWP589896:OXD589900 PGL589896:PGZ589900 PQH589896:PQV589900 QAD589896:QAR589900 QJZ589896:QKN589900 QTV589896:QUJ589900 RDR589896:REF589900 RNN589896:ROB589900 RXJ589896:RXX589900 SHF589896:SHT589900 SRB589896:SRP589900 TAX589896:TBL589900 TKT589896:TLH589900 TUP589896:TVD589900 UEL589896:UEZ589900 UOH589896:UOV589900 UYD589896:UYR589900 VHZ589896:VIN589900 VRV589896:VSJ589900 WBR589896:WCF589900 WLN589896:WMB589900 WVJ589896:WVX589900 B655432:P655436 IX655432:JL655436 ST655432:TH655436 ACP655432:ADD655436 AML655432:AMZ655436 AWH655432:AWV655436 BGD655432:BGR655436 BPZ655432:BQN655436 BZV655432:CAJ655436 CJR655432:CKF655436 CTN655432:CUB655436 DDJ655432:DDX655436 DNF655432:DNT655436 DXB655432:DXP655436 EGX655432:EHL655436 EQT655432:ERH655436 FAP655432:FBD655436 FKL655432:FKZ655436 FUH655432:FUV655436 GED655432:GER655436 GNZ655432:GON655436 GXV655432:GYJ655436 HHR655432:HIF655436 HRN655432:HSB655436 IBJ655432:IBX655436 ILF655432:ILT655436 IVB655432:IVP655436 JEX655432:JFL655436 JOT655432:JPH655436 JYP655432:JZD655436 KIL655432:KIZ655436 KSH655432:KSV655436 LCD655432:LCR655436 LLZ655432:LMN655436 LVV655432:LWJ655436 MFR655432:MGF655436 MPN655432:MQB655436 MZJ655432:MZX655436 NJF655432:NJT655436 NTB655432:NTP655436 OCX655432:ODL655436 OMT655432:ONH655436 OWP655432:OXD655436 PGL655432:PGZ655436 PQH655432:PQV655436 QAD655432:QAR655436 QJZ655432:QKN655436 QTV655432:QUJ655436 RDR655432:REF655436 RNN655432:ROB655436 RXJ655432:RXX655436 SHF655432:SHT655436 SRB655432:SRP655436 TAX655432:TBL655436 TKT655432:TLH655436 TUP655432:TVD655436 UEL655432:UEZ655436 UOH655432:UOV655436 UYD655432:UYR655436 VHZ655432:VIN655436 VRV655432:VSJ655436 WBR655432:WCF655436 WLN655432:WMB655436 WVJ655432:WVX655436 B720968:P720972 IX720968:JL720972 ST720968:TH720972 ACP720968:ADD720972 AML720968:AMZ720972 AWH720968:AWV720972 BGD720968:BGR720972 BPZ720968:BQN720972 BZV720968:CAJ720972 CJR720968:CKF720972 CTN720968:CUB720972 DDJ720968:DDX720972 DNF720968:DNT720972 DXB720968:DXP720972 EGX720968:EHL720972 EQT720968:ERH720972 FAP720968:FBD720972 FKL720968:FKZ720972 FUH720968:FUV720972 GED720968:GER720972 GNZ720968:GON720972 GXV720968:GYJ720972 HHR720968:HIF720972 HRN720968:HSB720972 IBJ720968:IBX720972 ILF720968:ILT720972 IVB720968:IVP720972 JEX720968:JFL720972 JOT720968:JPH720972 JYP720968:JZD720972 KIL720968:KIZ720972 KSH720968:KSV720972 LCD720968:LCR720972 LLZ720968:LMN720972 LVV720968:LWJ720972 MFR720968:MGF720972 MPN720968:MQB720972 MZJ720968:MZX720972 NJF720968:NJT720972 NTB720968:NTP720972 OCX720968:ODL720972 OMT720968:ONH720972 OWP720968:OXD720972 PGL720968:PGZ720972 PQH720968:PQV720972 QAD720968:QAR720972 QJZ720968:QKN720972 QTV720968:QUJ720972 RDR720968:REF720972 RNN720968:ROB720972 RXJ720968:RXX720972 SHF720968:SHT720972 SRB720968:SRP720972 TAX720968:TBL720972 TKT720968:TLH720972 TUP720968:TVD720972 UEL720968:UEZ720972 UOH720968:UOV720972 UYD720968:UYR720972 VHZ720968:VIN720972 VRV720968:VSJ720972 WBR720968:WCF720972 WLN720968:WMB720972 WVJ720968:WVX720972 B786504:P786508 IX786504:JL786508 ST786504:TH786508 ACP786504:ADD786508 AML786504:AMZ786508 AWH786504:AWV786508 BGD786504:BGR786508 BPZ786504:BQN786508 BZV786504:CAJ786508 CJR786504:CKF786508 CTN786504:CUB786508 DDJ786504:DDX786508 DNF786504:DNT786508 DXB786504:DXP786508 EGX786504:EHL786508 EQT786504:ERH786508 FAP786504:FBD786508 FKL786504:FKZ786508 FUH786504:FUV786508 GED786504:GER786508 GNZ786504:GON786508 GXV786504:GYJ786508 HHR786504:HIF786508 HRN786504:HSB786508 IBJ786504:IBX786508 ILF786504:ILT786508 IVB786504:IVP786508 JEX786504:JFL786508 JOT786504:JPH786508 JYP786504:JZD786508 KIL786504:KIZ786508 KSH786504:KSV786508 LCD786504:LCR786508 LLZ786504:LMN786508 LVV786504:LWJ786508 MFR786504:MGF786508 MPN786504:MQB786508 MZJ786504:MZX786508 NJF786504:NJT786508 NTB786504:NTP786508 OCX786504:ODL786508 OMT786504:ONH786508 OWP786504:OXD786508 PGL786504:PGZ786508 PQH786504:PQV786508 QAD786504:QAR786508 QJZ786504:QKN786508 QTV786504:QUJ786508 RDR786504:REF786508 RNN786504:ROB786508 RXJ786504:RXX786508 SHF786504:SHT786508 SRB786504:SRP786508 TAX786504:TBL786508 TKT786504:TLH786508 TUP786504:TVD786508 UEL786504:UEZ786508 UOH786504:UOV786508 UYD786504:UYR786508 VHZ786504:VIN786508 VRV786504:VSJ786508 WBR786504:WCF786508 WLN786504:WMB786508 WVJ786504:WVX786508 B852040:P852044 IX852040:JL852044 ST852040:TH852044 ACP852040:ADD852044 AML852040:AMZ852044 AWH852040:AWV852044 BGD852040:BGR852044 BPZ852040:BQN852044 BZV852040:CAJ852044 CJR852040:CKF852044 CTN852040:CUB852044 DDJ852040:DDX852044 DNF852040:DNT852044 DXB852040:DXP852044 EGX852040:EHL852044 EQT852040:ERH852044 FAP852040:FBD852044 FKL852040:FKZ852044 FUH852040:FUV852044 GED852040:GER852044 GNZ852040:GON852044 GXV852040:GYJ852044 HHR852040:HIF852044 HRN852040:HSB852044 IBJ852040:IBX852044 ILF852040:ILT852044 IVB852040:IVP852044 JEX852040:JFL852044 JOT852040:JPH852044 JYP852040:JZD852044 KIL852040:KIZ852044 KSH852040:KSV852044 LCD852040:LCR852044 LLZ852040:LMN852044 LVV852040:LWJ852044 MFR852040:MGF852044 MPN852040:MQB852044 MZJ852040:MZX852044 NJF852040:NJT852044 NTB852040:NTP852044 OCX852040:ODL852044 OMT852040:ONH852044 OWP852040:OXD852044 PGL852040:PGZ852044 PQH852040:PQV852044 QAD852040:QAR852044 QJZ852040:QKN852044 QTV852040:QUJ852044 RDR852040:REF852044 RNN852040:ROB852044 RXJ852040:RXX852044 SHF852040:SHT852044 SRB852040:SRP852044 TAX852040:TBL852044 TKT852040:TLH852044 TUP852040:TVD852044 UEL852040:UEZ852044 UOH852040:UOV852044 UYD852040:UYR852044 VHZ852040:VIN852044 VRV852040:VSJ852044 WBR852040:WCF852044 WLN852040:WMB852044 WVJ852040:WVX852044 B917576:P917580 IX917576:JL917580 ST917576:TH917580 ACP917576:ADD917580 AML917576:AMZ917580 AWH917576:AWV917580 BGD917576:BGR917580 BPZ917576:BQN917580 BZV917576:CAJ917580 CJR917576:CKF917580 CTN917576:CUB917580 DDJ917576:DDX917580 DNF917576:DNT917580 DXB917576:DXP917580 EGX917576:EHL917580 EQT917576:ERH917580 FAP917576:FBD917580 FKL917576:FKZ917580 FUH917576:FUV917580 GED917576:GER917580 GNZ917576:GON917580 GXV917576:GYJ917580 HHR917576:HIF917580 HRN917576:HSB917580 IBJ917576:IBX917580 ILF917576:ILT917580 IVB917576:IVP917580 JEX917576:JFL917580 JOT917576:JPH917580 JYP917576:JZD917580 KIL917576:KIZ917580 KSH917576:KSV917580 LCD917576:LCR917580 LLZ917576:LMN917580 LVV917576:LWJ917580 MFR917576:MGF917580 MPN917576:MQB917580 MZJ917576:MZX917580 NJF917576:NJT917580 NTB917576:NTP917580 OCX917576:ODL917580 OMT917576:ONH917580 OWP917576:OXD917580 PGL917576:PGZ917580 PQH917576:PQV917580 QAD917576:QAR917580 QJZ917576:QKN917580 QTV917576:QUJ917580 RDR917576:REF917580 RNN917576:ROB917580 RXJ917576:RXX917580 SHF917576:SHT917580 SRB917576:SRP917580 TAX917576:TBL917580 TKT917576:TLH917580 TUP917576:TVD917580 UEL917576:UEZ917580 UOH917576:UOV917580 UYD917576:UYR917580 VHZ917576:VIN917580 VRV917576:VSJ917580 WBR917576:WCF917580 WLN917576:WMB917580 WVJ917576:WVX917580 B983112:P983116 IX983112:JL983116 ST983112:TH983116 ACP983112:ADD983116 AML983112:AMZ983116 AWH983112:AWV983116 BGD983112:BGR983116 BPZ983112:BQN983116 BZV983112:CAJ983116 CJR983112:CKF983116 CTN983112:CUB983116 DDJ983112:DDX983116 DNF983112:DNT983116 DXB983112:DXP983116 EGX983112:EHL983116 EQT983112:ERH983116 FAP983112:FBD983116 FKL983112:FKZ983116 FUH983112:FUV983116 GED983112:GER983116 GNZ983112:GON983116 GXV983112:GYJ983116 HHR983112:HIF983116 HRN983112:HSB983116 IBJ983112:IBX983116 ILF983112:ILT983116 IVB983112:IVP983116 JEX983112:JFL983116 JOT983112:JPH983116 JYP983112:JZD983116 KIL983112:KIZ983116 KSH983112:KSV983116 LCD983112:LCR983116 LLZ983112:LMN983116 LVV983112:LWJ983116 MFR983112:MGF983116 MPN983112:MQB983116 MZJ983112:MZX983116 NJF983112:NJT983116 NTB983112:NTP983116 OCX983112:ODL983116 OMT983112:ONH983116 OWP983112:OXD983116 PGL983112:PGZ983116 PQH983112:PQV983116 QAD983112:QAR983116 QJZ983112:QKN983116 QTV983112:QUJ983116 RDR983112:REF983116 RNN983112:ROB983116 RXJ983112:RXX983116 SHF983112:SHT983116 SRB983112:SRP983116 TAX983112:TBL983116 TKT983112:TLH983116 TUP983112:TVD983116 UEL983112:UEZ983116 UOH983112:UOV983116 UYD983112:UYR983116 VHZ983112:VIN983116 VRV983112:VSJ983116 WBR983112:WCF983116 WLN983112:WMB983116 WVJ983112:WVX983116 W25:W76 JS25:JS76 TO25:TO76 ADK25:ADK76 ANG25:ANG76 AXC25:AXC76 BGY25:BGY76 BQU25:BQU76 CAQ25:CAQ76 CKM25:CKM76 CUI25:CUI76 DEE25:DEE76 DOA25:DOA76 DXW25:DXW76 EHS25:EHS76 ERO25:ERO76 FBK25:FBK76 FLG25:FLG76 FVC25:FVC76 GEY25:GEY76 GOU25:GOU76 GYQ25:GYQ76 HIM25:HIM76 HSI25:HSI76 ICE25:ICE76 IMA25:IMA76 IVW25:IVW76 JFS25:JFS76 JPO25:JPO76 JZK25:JZK76 KJG25:KJG76 KTC25:KTC76 LCY25:LCY76 LMU25:LMU76 LWQ25:LWQ76 MGM25:MGM76 MQI25:MQI76 NAE25:NAE76 NKA25:NKA76 NTW25:NTW76 ODS25:ODS76 ONO25:ONO76 OXK25:OXK76 PHG25:PHG76 PRC25:PRC76 QAY25:QAY76 QKU25:QKU76 QUQ25:QUQ76 REM25:REM76 ROI25:ROI76 RYE25:RYE76 SIA25:SIA76 SRW25:SRW76 TBS25:TBS76 TLO25:TLO76 TVK25:TVK76 UFG25:UFG76 UPC25:UPC76 UYY25:UYY76 VIU25:VIU76 VSQ25:VSQ76 WCM25:WCM76 WMI25:WMI76 WWE25:WWE76 W65561:W65612 JS65561:JS65612 TO65561:TO65612 ADK65561:ADK65612 ANG65561:ANG65612 AXC65561:AXC65612 BGY65561:BGY65612 BQU65561:BQU65612 CAQ65561:CAQ65612 CKM65561:CKM65612 CUI65561:CUI65612 DEE65561:DEE65612 DOA65561:DOA65612 DXW65561:DXW65612 EHS65561:EHS65612 ERO65561:ERO65612 FBK65561:FBK65612 FLG65561:FLG65612 FVC65561:FVC65612 GEY65561:GEY65612 GOU65561:GOU65612 GYQ65561:GYQ65612 HIM65561:HIM65612 HSI65561:HSI65612 ICE65561:ICE65612 IMA65561:IMA65612 IVW65561:IVW65612 JFS65561:JFS65612 JPO65561:JPO65612 JZK65561:JZK65612 KJG65561:KJG65612 KTC65561:KTC65612 LCY65561:LCY65612 LMU65561:LMU65612 LWQ65561:LWQ65612 MGM65561:MGM65612 MQI65561:MQI65612 NAE65561:NAE65612 NKA65561:NKA65612 NTW65561:NTW65612 ODS65561:ODS65612 ONO65561:ONO65612 OXK65561:OXK65612 PHG65561:PHG65612 PRC65561:PRC65612 QAY65561:QAY65612 QKU65561:QKU65612 QUQ65561:QUQ65612 REM65561:REM65612 ROI65561:ROI65612 RYE65561:RYE65612 SIA65561:SIA65612 SRW65561:SRW65612 TBS65561:TBS65612 TLO65561:TLO65612 TVK65561:TVK65612 UFG65561:UFG65612 UPC65561:UPC65612 UYY65561:UYY65612 VIU65561:VIU65612 VSQ65561:VSQ65612 WCM65561:WCM65612 WMI65561:WMI65612 WWE65561:WWE65612 W131097:W131148 JS131097:JS131148 TO131097:TO131148 ADK131097:ADK131148 ANG131097:ANG131148 AXC131097:AXC131148 BGY131097:BGY131148 BQU131097:BQU131148 CAQ131097:CAQ131148 CKM131097:CKM131148 CUI131097:CUI131148 DEE131097:DEE131148 DOA131097:DOA131148 DXW131097:DXW131148 EHS131097:EHS131148 ERO131097:ERO131148 FBK131097:FBK131148 FLG131097:FLG131148 FVC131097:FVC131148 GEY131097:GEY131148 GOU131097:GOU131148 GYQ131097:GYQ131148 HIM131097:HIM131148 HSI131097:HSI131148 ICE131097:ICE131148 IMA131097:IMA131148 IVW131097:IVW131148 JFS131097:JFS131148 JPO131097:JPO131148 JZK131097:JZK131148 KJG131097:KJG131148 KTC131097:KTC131148 LCY131097:LCY131148 LMU131097:LMU131148 LWQ131097:LWQ131148 MGM131097:MGM131148 MQI131097:MQI131148 NAE131097:NAE131148 NKA131097:NKA131148 NTW131097:NTW131148 ODS131097:ODS131148 ONO131097:ONO131148 OXK131097:OXK131148 PHG131097:PHG131148 PRC131097:PRC131148 QAY131097:QAY131148 QKU131097:QKU131148 QUQ131097:QUQ131148 REM131097:REM131148 ROI131097:ROI131148 RYE131097:RYE131148 SIA131097:SIA131148 SRW131097:SRW131148 TBS131097:TBS131148 TLO131097:TLO131148 TVK131097:TVK131148 UFG131097:UFG131148 UPC131097:UPC131148 UYY131097:UYY131148 VIU131097:VIU131148 VSQ131097:VSQ131148 WCM131097:WCM131148 WMI131097:WMI131148 WWE131097:WWE131148 W196633:W196684 JS196633:JS196684 TO196633:TO196684 ADK196633:ADK196684 ANG196633:ANG196684 AXC196633:AXC196684 BGY196633:BGY196684 BQU196633:BQU196684 CAQ196633:CAQ196684 CKM196633:CKM196684 CUI196633:CUI196684 DEE196633:DEE196684 DOA196633:DOA196684 DXW196633:DXW196684 EHS196633:EHS196684 ERO196633:ERO196684 FBK196633:FBK196684 FLG196633:FLG196684 FVC196633:FVC196684 GEY196633:GEY196684 GOU196633:GOU196684 GYQ196633:GYQ196684 HIM196633:HIM196684 HSI196633:HSI196684 ICE196633:ICE196684 IMA196633:IMA196684 IVW196633:IVW196684 JFS196633:JFS196684 JPO196633:JPO196684 JZK196633:JZK196684 KJG196633:KJG196684 KTC196633:KTC196684 LCY196633:LCY196684 LMU196633:LMU196684 LWQ196633:LWQ196684 MGM196633:MGM196684 MQI196633:MQI196684 NAE196633:NAE196684 NKA196633:NKA196684 NTW196633:NTW196684 ODS196633:ODS196684 ONO196633:ONO196684 OXK196633:OXK196684 PHG196633:PHG196684 PRC196633:PRC196684 QAY196633:QAY196684 QKU196633:QKU196684 QUQ196633:QUQ196684 REM196633:REM196684 ROI196633:ROI196684 RYE196633:RYE196684 SIA196633:SIA196684 SRW196633:SRW196684 TBS196633:TBS196684 TLO196633:TLO196684 TVK196633:TVK196684 UFG196633:UFG196684 UPC196633:UPC196684 UYY196633:UYY196684 VIU196633:VIU196684 VSQ196633:VSQ196684 WCM196633:WCM196684 WMI196633:WMI196684 WWE196633:WWE196684 W262169:W262220 JS262169:JS262220 TO262169:TO262220 ADK262169:ADK262220 ANG262169:ANG262220 AXC262169:AXC262220 BGY262169:BGY262220 BQU262169:BQU262220 CAQ262169:CAQ262220 CKM262169:CKM262220 CUI262169:CUI262220 DEE262169:DEE262220 DOA262169:DOA262220 DXW262169:DXW262220 EHS262169:EHS262220 ERO262169:ERO262220 FBK262169:FBK262220 FLG262169:FLG262220 FVC262169:FVC262220 GEY262169:GEY262220 GOU262169:GOU262220 GYQ262169:GYQ262220 HIM262169:HIM262220 HSI262169:HSI262220 ICE262169:ICE262220 IMA262169:IMA262220 IVW262169:IVW262220 JFS262169:JFS262220 JPO262169:JPO262220 JZK262169:JZK262220 KJG262169:KJG262220 KTC262169:KTC262220 LCY262169:LCY262220 LMU262169:LMU262220 LWQ262169:LWQ262220 MGM262169:MGM262220 MQI262169:MQI262220 NAE262169:NAE262220 NKA262169:NKA262220 NTW262169:NTW262220 ODS262169:ODS262220 ONO262169:ONO262220 OXK262169:OXK262220 PHG262169:PHG262220 PRC262169:PRC262220 QAY262169:QAY262220 QKU262169:QKU262220 QUQ262169:QUQ262220 REM262169:REM262220 ROI262169:ROI262220 RYE262169:RYE262220 SIA262169:SIA262220 SRW262169:SRW262220 TBS262169:TBS262220 TLO262169:TLO262220 TVK262169:TVK262220 UFG262169:UFG262220 UPC262169:UPC262220 UYY262169:UYY262220 VIU262169:VIU262220 VSQ262169:VSQ262220 WCM262169:WCM262220 WMI262169:WMI262220 WWE262169:WWE262220 W327705:W327756 JS327705:JS327756 TO327705:TO327756 ADK327705:ADK327756 ANG327705:ANG327756 AXC327705:AXC327756 BGY327705:BGY327756 BQU327705:BQU327756 CAQ327705:CAQ327756 CKM327705:CKM327756 CUI327705:CUI327756 DEE327705:DEE327756 DOA327705:DOA327756 DXW327705:DXW327756 EHS327705:EHS327756 ERO327705:ERO327756 FBK327705:FBK327756 FLG327705:FLG327756 FVC327705:FVC327756 GEY327705:GEY327756 GOU327705:GOU327756 GYQ327705:GYQ327756 HIM327705:HIM327756 HSI327705:HSI327756 ICE327705:ICE327756 IMA327705:IMA327756 IVW327705:IVW327756 JFS327705:JFS327756 JPO327705:JPO327756 JZK327705:JZK327756 KJG327705:KJG327756 KTC327705:KTC327756 LCY327705:LCY327756 LMU327705:LMU327756 LWQ327705:LWQ327756 MGM327705:MGM327756 MQI327705:MQI327756 NAE327705:NAE327756 NKA327705:NKA327756 NTW327705:NTW327756 ODS327705:ODS327756 ONO327705:ONO327756 OXK327705:OXK327756 PHG327705:PHG327756 PRC327705:PRC327756 QAY327705:QAY327756 QKU327705:QKU327756 QUQ327705:QUQ327756 REM327705:REM327756 ROI327705:ROI327756 RYE327705:RYE327756 SIA327705:SIA327756 SRW327705:SRW327756 TBS327705:TBS327756 TLO327705:TLO327756 TVK327705:TVK327756 UFG327705:UFG327756 UPC327705:UPC327756 UYY327705:UYY327756 VIU327705:VIU327756 VSQ327705:VSQ327756 WCM327705:WCM327756 WMI327705:WMI327756 WWE327705:WWE327756 W393241:W393292 JS393241:JS393292 TO393241:TO393292 ADK393241:ADK393292 ANG393241:ANG393292 AXC393241:AXC393292 BGY393241:BGY393292 BQU393241:BQU393292 CAQ393241:CAQ393292 CKM393241:CKM393292 CUI393241:CUI393292 DEE393241:DEE393292 DOA393241:DOA393292 DXW393241:DXW393292 EHS393241:EHS393292 ERO393241:ERO393292 FBK393241:FBK393292 FLG393241:FLG393292 FVC393241:FVC393292 GEY393241:GEY393292 GOU393241:GOU393292 GYQ393241:GYQ393292 HIM393241:HIM393292 HSI393241:HSI393292 ICE393241:ICE393292 IMA393241:IMA393292 IVW393241:IVW393292 JFS393241:JFS393292 JPO393241:JPO393292 JZK393241:JZK393292 KJG393241:KJG393292 KTC393241:KTC393292 LCY393241:LCY393292 LMU393241:LMU393292 LWQ393241:LWQ393292 MGM393241:MGM393292 MQI393241:MQI393292 NAE393241:NAE393292 NKA393241:NKA393292 NTW393241:NTW393292 ODS393241:ODS393292 ONO393241:ONO393292 OXK393241:OXK393292 PHG393241:PHG393292 PRC393241:PRC393292 QAY393241:QAY393292 QKU393241:QKU393292 QUQ393241:QUQ393292 REM393241:REM393292 ROI393241:ROI393292 RYE393241:RYE393292 SIA393241:SIA393292 SRW393241:SRW393292 TBS393241:TBS393292 TLO393241:TLO393292 TVK393241:TVK393292 UFG393241:UFG393292 UPC393241:UPC393292 UYY393241:UYY393292 VIU393241:VIU393292 VSQ393241:VSQ393292 WCM393241:WCM393292 WMI393241:WMI393292 WWE393241:WWE393292 W458777:W458828 JS458777:JS458828 TO458777:TO458828 ADK458777:ADK458828 ANG458777:ANG458828 AXC458777:AXC458828 BGY458777:BGY458828 BQU458777:BQU458828 CAQ458777:CAQ458828 CKM458777:CKM458828 CUI458777:CUI458828 DEE458777:DEE458828 DOA458777:DOA458828 DXW458777:DXW458828 EHS458777:EHS458828 ERO458777:ERO458828 FBK458777:FBK458828 FLG458777:FLG458828 FVC458777:FVC458828 GEY458777:GEY458828 GOU458777:GOU458828 GYQ458777:GYQ458828 HIM458777:HIM458828 HSI458777:HSI458828 ICE458777:ICE458828 IMA458777:IMA458828 IVW458777:IVW458828 JFS458777:JFS458828 JPO458777:JPO458828 JZK458777:JZK458828 KJG458777:KJG458828 KTC458777:KTC458828 LCY458777:LCY458828 LMU458777:LMU458828 LWQ458777:LWQ458828 MGM458777:MGM458828 MQI458777:MQI458828 NAE458777:NAE458828 NKA458777:NKA458828 NTW458777:NTW458828 ODS458777:ODS458828 ONO458777:ONO458828 OXK458777:OXK458828 PHG458777:PHG458828 PRC458777:PRC458828 QAY458777:QAY458828 QKU458777:QKU458828 QUQ458777:QUQ458828 REM458777:REM458828 ROI458777:ROI458828 RYE458777:RYE458828 SIA458777:SIA458828 SRW458777:SRW458828 TBS458777:TBS458828 TLO458777:TLO458828 TVK458777:TVK458828 UFG458777:UFG458828 UPC458777:UPC458828 UYY458777:UYY458828 VIU458777:VIU458828 VSQ458777:VSQ458828 WCM458777:WCM458828 WMI458777:WMI458828 WWE458777:WWE458828 W524313:W524364 JS524313:JS524364 TO524313:TO524364 ADK524313:ADK524364 ANG524313:ANG524364 AXC524313:AXC524364 BGY524313:BGY524364 BQU524313:BQU524364 CAQ524313:CAQ524364 CKM524313:CKM524364 CUI524313:CUI524364 DEE524313:DEE524364 DOA524313:DOA524364 DXW524313:DXW524364 EHS524313:EHS524364 ERO524313:ERO524364 FBK524313:FBK524364 FLG524313:FLG524364 FVC524313:FVC524364 GEY524313:GEY524364 GOU524313:GOU524364 GYQ524313:GYQ524364 HIM524313:HIM524364 HSI524313:HSI524364 ICE524313:ICE524364 IMA524313:IMA524364 IVW524313:IVW524364 JFS524313:JFS524364 JPO524313:JPO524364 JZK524313:JZK524364 KJG524313:KJG524364 KTC524313:KTC524364 LCY524313:LCY524364 LMU524313:LMU524364 LWQ524313:LWQ524364 MGM524313:MGM524364 MQI524313:MQI524364 NAE524313:NAE524364 NKA524313:NKA524364 NTW524313:NTW524364 ODS524313:ODS524364 ONO524313:ONO524364 OXK524313:OXK524364 PHG524313:PHG524364 PRC524313:PRC524364 QAY524313:QAY524364 QKU524313:QKU524364 QUQ524313:QUQ524364 REM524313:REM524364 ROI524313:ROI524364 RYE524313:RYE524364 SIA524313:SIA524364 SRW524313:SRW524364 TBS524313:TBS524364 TLO524313:TLO524364 TVK524313:TVK524364 UFG524313:UFG524364 UPC524313:UPC524364 UYY524313:UYY524364 VIU524313:VIU524364 VSQ524313:VSQ524364 WCM524313:WCM524364 WMI524313:WMI524364 WWE524313:WWE524364 W589849:W589900 JS589849:JS589900 TO589849:TO589900 ADK589849:ADK589900 ANG589849:ANG589900 AXC589849:AXC589900 BGY589849:BGY589900 BQU589849:BQU589900 CAQ589849:CAQ589900 CKM589849:CKM589900 CUI589849:CUI589900 DEE589849:DEE589900 DOA589849:DOA589900 DXW589849:DXW589900 EHS589849:EHS589900 ERO589849:ERO589900 FBK589849:FBK589900 FLG589849:FLG589900 FVC589849:FVC589900 GEY589849:GEY589900 GOU589849:GOU589900 GYQ589849:GYQ589900 HIM589849:HIM589900 HSI589849:HSI589900 ICE589849:ICE589900 IMA589849:IMA589900 IVW589849:IVW589900 JFS589849:JFS589900 JPO589849:JPO589900 JZK589849:JZK589900 KJG589849:KJG589900 KTC589849:KTC589900 LCY589849:LCY589900 LMU589849:LMU589900 LWQ589849:LWQ589900 MGM589849:MGM589900 MQI589849:MQI589900 NAE589849:NAE589900 NKA589849:NKA589900 NTW589849:NTW589900 ODS589849:ODS589900 ONO589849:ONO589900 OXK589849:OXK589900 PHG589849:PHG589900 PRC589849:PRC589900 QAY589849:QAY589900 QKU589849:QKU589900 QUQ589849:QUQ589900 REM589849:REM589900 ROI589849:ROI589900 RYE589849:RYE589900 SIA589849:SIA589900 SRW589849:SRW589900 TBS589849:TBS589900 TLO589849:TLO589900 TVK589849:TVK589900 UFG589849:UFG589900 UPC589849:UPC589900 UYY589849:UYY589900 VIU589849:VIU589900 VSQ589849:VSQ589900 WCM589849:WCM589900 WMI589849:WMI589900 WWE589849:WWE589900 W655385:W655436 JS655385:JS655436 TO655385:TO655436 ADK655385:ADK655436 ANG655385:ANG655436 AXC655385:AXC655436 BGY655385:BGY655436 BQU655385:BQU655436 CAQ655385:CAQ655436 CKM655385:CKM655436 CUI655385:CUI655436 DEE655385:DEE655436 DOA655385:DOA655436 DXW655385:DXW655436 EHS655385:EHS655436 ERO655385:ERO655436 FBK655385:FBK655436 FLG655385:FLG655436 FVC655385:FVC655436 GEY655385:GEY655436 GOU655385:GOU655436 GYQ655385:GYQ655436 HIM655385:HIM655436 HSI655385:HSI655436 ICE655385:ICE655436 IMA655385:IMA655436 IVW655385:IVW655436 JFS655385:JFS655436 JPO655385:JPO655436 JZK655385:JZK655436 KJG655385:KJG655436 KTC655385:KTC655436 LCY655385:LCY655436 LMU655385:LMU655436 LWQ655385:LWQ655436 MGM655385:MGM655436 MQI655385:MQI655436 NAE655385:NAE655436 NKA655385:NKA655436 NTW655385:NTW655436 ODS655385:ODS655436 ONO655385:ONO655436 OXK655385:OXK655436 PHG655385:PHG655436 PRC655385:PRC655436 QAY655385:QAY655436 QKU655385:QKU655436 QUQ655385:QUQ655436 REM655385:REM655436 ROI655385:ROI655436 RYE655385:RYE655436 SIA655385:SIA655436 SRW655385:SRW655436 TBS655385:TBS655436 TLO655385:TLO655436 TVK655385:TVK655436 UFG655385:UFG655436 UPC655385:UPC655436 UYY655385:UYY655436 VIU655385:VIU655436 VSQ655385:VSQ655436 WCM655385:WCM655436 WMI655385:WMI655436 WWE655385:WWE655436 W720921:W720972 JS720921:JS720972 TO720921:TO720972 ADK720921:ADK720972 ANG720921:ANG720972 AXC720921:AXC720972 BGY720921:BGY720972 BQU720921:BQU720972 CAQ720921:CAQ720972 CKM720921:CKM720972 CUI720921:CUI720972 DEE720921:DEE720972 DOA720921:DOA720972 DXW720921:DXW720972 EHS720921:EHS720972 ERO720921:ERO720972 FBK720921:FBK720972 FLG720921:FLG720972 FVC720921:FVC720972 GEY720921:GEY720972 GOU720921:GOU720972 GYQ720921:GYQ720972 HIM720921:HIM720972 HSI720921:HSI720972 ICE720921:ICE720972 IMA720921:IMA720972 IVW720921:IVW720972 JFS720921:JFS720972 JPO720921:JPO720972 JZK720921:JZK720972 KJG720921:KJG720972 KTC720921:KTC720972 LCY720921:LCY720972 LMU720921:LMU720972 LWQ720921:LWQ720972 MGM720921:MGM720972 MQI720921:MQI720972 NAE720921:NAE720972 NKA720921:NKA720972 NTW720921:NTW720972 ODS720921:ODS720972 ONO720921:ONO720972 OXK720921:OXK720972 PHG720921:PHG720972 PRC720921:PRC720972 QAY720921:QAY720972 QKU720921:QKU720972 QUQ720921:QUQ720972 REM720921:REM720972 ROI720921:ROI720972 RYE720921:RYE720972 SIA720921:SIA720972 SRW720921:SRW720972 TBS720921:TBS720972 TLO720921:TLO720972 TVK720921:TVK720972 UFG720921:UFG720972 UPC720921:UPC720972 UYY720921:UYY720972 VIU720921:VIU720972 VSQ720921:VSQ720972 WCM720921:WCM720972 WMI720921:WMI720972 WWE720921:WWE720972 W786457:W786508 JS786457:JS786508 TO786457:TO786508 ADK786457:ADK786508 ANG786457:ANG786508 AXC786457:AXC786508 BGY786457:BGY786508 BQU786457:BQU786508 CAQ786457:CAQ786508 CKM786457:CKM786508 CUI786457:CUI786508 DEE786457:DEE786508 DOA786457:DOA786508 DXW786457:DXW786508 EHS786457:EHS786508 ERO786457:ERO786508 FBK786457:FBK786508 FLG786457:FLG786508 FVC786457:FVC786508 GEY786457:GEY786508 GOU786457:GOU786508 GYQ786457:GYQ786508 HIM786457:HIM786508 HSI786457:HSI786508 ICE786457:ICE786508 IMA786457:IMA786508 IVW786457:IVW786508 JFS786457:JFS786508 JPO786457:JPO786508 JZK786457:JZK786508 KJG786457:KJG786508 KTC786457:KTC786508 LCY786457:LCY786508 LMU786457:LMU786508 LWQ786457:LWQ786508 MGM786457:MGM786508 MQI786457:MQI786508 NAE786457:NAE786508 NKA786457:NKA786508 NTW786457:NTW786508 ODS786457:ODS786508 ONO786457:ONO786508 OXK786457:OXK786508 PHG786457:PHG786508 PRC786457:PRC786508 QAY786457:QAY786508 QKU786457:QKU786508 QUQ786457:QUQ786508 REM786457:REM786508 ROI786457:ROI786508 RYE786457:RYE786508 SIA786457:SIA786508 SRW786457:SRW786508 TBS786457:TBS786508 TLO786457:TLO786508 TVK786457:TVK786508 UFG786457:UFG786508 UPC786457:UPC786508 UYY786457:UYY786508 VIU786457:VIU786508 VSQ786457:VSQ786508 WCM786457:WCM786508 WMI786457:WMI786508 WWE786457:WWE786508 W851993:W852044 JS851993:JS852044 TO851993:TO852044 ADK851993:ADK852044 ANG851993:ANG852044 AXC851993:AXC852044 BGY851993:BGY852044 BQU851993:BQU852044 CAQ851993:CAQ852044 CKM851993:CKM852044 CUI851993:CUI852044 DEE851993:DEE852044 DOA851993:DOA852044 DXW851993:DXW852044 EHS851993:EHS852044 ERO851993:ERO852044 FBK851993:FBK852044 FLG851993:FLG852044 FVC851993:FVC852044 GEY851993:GEY852044 GOU851993:GOU852044 GYQ851993:GYQ852044 HIM851993:HIM852044 HSI851993:HSI852044 ICE851993:ICE852044 IMA851993:IMA852044 IVW851993:IVW852044 JFS851993:JFS852044 JPO851993:JPO852044 JZK851993:JZK852044 KJG851993:KJG852044 KTC851993:KTC852044 LCY851993:LCY852044 LMU851993:LMU852044 LWQ851993:LWQ852044 MGM851993:MGM852044 MQI851993:MQI852044 NAE851993:NAE852044 NKA851993:NKA852044 NTW851993:NTW852044 ODS851993:ODS852044 ONO851993:ONO852044 OXK851993:OXK852044 PHG851993:PHG852044 PRC851993:PRC852044 QAY851993:QAY852044 QKU851993:QKU852044 QUQ851993:QUQ852044 REM851993:REM852044 ROI851993:ROI852044 RYE851993:RYE852044 SIA851993:SIA852044 SRW851993:SRW852044 TBS851993:TBS852044 TLO851993:TLO852044 TVK851993:TVK852044 UFG851993:UFG852044 UPC851993:UPC852044 UYY851993:UYY852044 VIU851993:VIU852044 VSQ851993:VSQ852044 WCM851993:WCM852044 WMI851993:WMI852044 WWE851993:WWE852044 W917529:W917580 JS917529:JS917580 TO917529:TO917580 ADK917529:ADK917580 ANG917529:ANG917580 AXC917529:AXC917580 BGY917529:BGY917580 BQU917529:BQU917580 CAQ917529:CAQ917580 CKM917529:CKM917580 CUI917529:CUI917580 DEE917529:DEE917580 DOA917529:DOA917580 DXW917529:DXW917580 EHS917529:EHS917580 ERO917529:ERO917580 FBK917529:FBK917580 FLG917529:FLG917580 FVC917529:FVC917580 GEY917529:GEY917580 GOU917529:GOU917580 GYQ917529:GYQ917580 HIM917529:HIM917580 HSI917529:HSI917580 ICE917529:ICE917580 IMA917529:IMA917580 IVW917529:IVW917580 JFS917529:JFS917580 JPO917529:JPO917580 JZK917529:JZK917580 KJG917529:KJG917580 KTC917529:KTC917580 LCY917529:LCY917580 LMU917529:LMU917580 LWQ917529:LWQ917580 MGM917529:MGM917580 MQI917529:MQI917580 NAE917529:NAE917580 NKA917529:NKA917580 NTW917529:NTW917580 ODS917529:ODS917580 ONO917529:ONO917580 OXK917529:OXK917580 PHG917529:PHG917580 PRC917529:PRC917580 QAY917529:QAY917580 QKU917529:QKU917580 QUQ917529:QUQ917580 REM917529:REM917580 ROI917529:ROI917580 RYE917529:RYE917580 SIA917529:SIA917580 SRW917529:SRW917580 TBS917529:TBS917580 TLO917529:TLO917580 TVK917529:TVK917580 UFG917529:UFG917580 UPC917529:UPC917580 UYY917529:UYY917580 VIU917529:VIU917580 VSQ917529:VSQ917580 WCM917529:WCM917580 WMI917529:WMI917580 WWE917529:WWE917580 W983065:W983116 JS983065:JS983116 TO983065:TO983116 ADK983065:ADK983116 ANG983065:ANG983116 AXC983065:AXC983116 BGY983065:BGY983116 BQU983065:BQU983116 CAQ983065:CAQ983116 CKM983065:CKM983116 CUI983065:CUI983116 DEE983065:DEE983116 DOA983065:DOA983116 DXW983065:DXW983116 EHS983065:EHS983116 ERO983065:ERO983116 FBK983065:FBK983116 FLG983065:FLG983116 FVC983065:FVC983116 GEY983065:GEY983116 GOU983065:GOU983116 GYQ983065:GYQ983116 HIM983065:HIM983116 HSI983065:HSI983116 ICE983065:ICE983116 IMA983065:IMA983116 IVW983065:IVW983116 JFS983065:JFS983116 JPO983065:JPO983116 JZK983065:JZK983116 KJG983065:KJG983116 KTC983065:KTC983116 LCY983065:LCY983116 LMU983065:LMU983116 LWQ983065:LWQ983116 MGM983065:MGM983116 MQI983065:MQI983116 NAE983065:NAE983116 NKA983065:NKA983116 NTW983065:NTW983116 ODS983065:ODS983116 ONO983065:ONO983116 OXK983065:OXK983116 PHG983065:PHG983116 PRC983065:PRC983116 QAY983065:QAY983116 QKU983065:QKU983116 QUQ983065:QUQ983116 REM983065:REM983116 ROI983065:ROI983116 RYE983065:RYE983116 SIA983065:SIA983116 SRW983065:SRW983116 TBS983065:TBS983116 TLO983065:TLO983116 TVK983065:TVK983116 UFG983065:UFG983116 UPC983065:UPC983116 UYY983065:UYY983116 VIU983065:VIU983116 VSQ983065:VSQ983116 WCM983065:WCM983116 WMI983065:WMI983116 WWE983065:WWE983116 D79:K79 IZ79:JG79 SV79:TC79 ACR79:ACY79 AMN79:AMU79 AWJ79:AWQ79 BGF79:BGM79 BQB79:BQI79 BZX79:CAE79 CJT79:CKA79 CTP79:CTW79 DDL79:DDS79 DNH79:DNO79 DXD79:DXK79 EGZ79:EHG79 EQV79:ERC79 FAR79:FAY79 FKN79:FKU79 FUJ79:FUQ79 GEF79:GEM79 GOB79:GOI79 GXX79:GYE79 HHT79:HIA79 HRP79:HRW79 IBL79:IBS79 ILH79:ILO79 IVD79:IVK79 JEZ79:JFG79 JOV79:JPC79 JYR79:JYY79 KIN79:KIU79 KSJ79:KSQ79 LCF79:LCM79 LMB79:LMI79 LVX79:LWE79 MFT79:MGA79 MPP79:MPW79 MZL79:MZS79 NJH79:NJO79 NTD79:NTK79 OCZ79:ODG79 OMV79:ONC79 OWR79:OWY79 PGN79:PGU79 PQJ79:PQQ79 QAF79:QAM79 QKB79:QKI79 QTX79:QUE79 RDT79:REA79 RNP79:RNW79 RXL79:RXS79 SHH79:SHO79 SRD79:SRK79 TAZ79:TBG79 TKV79:TLC79 TUR79:TUY79 UEN79:UEU79 UOJ79:UOQ79 UYF79:UYM79 VIB79:VII79 VRX79:VSE79 WBT79:WCA79 WLP79:WLW79 WVL79:WVS79 D65615:K65615 IZ65615:JG65615 SV65615:TC65615 ACR65615:ACY65615 AMN65615:AMU65615 AWJ65615:AWQ65615 BGF65615:BGM65615 BQB65615:BQI65615 BZX65615:CAE65615 CJT65615:CKA65615 CTP65615:CTW65615 DDL65615:DDS65615 DNH65615:DNO65615 DXD65615:DXK65615 EGZ65615:EHG65615 EQV65615:ERC65615 FAR65615:FAY65615 FKN65615:FKU65615 FUJ65615:FUQ65615 GEF65615:GEM65615 GOB65615:GOI65615 GXX65615:GYE65615 HHT65615:HIA65615 HRP65615:HRW65615 IBL65615:IBS65615 ILH65615:ILO65615 IVD65615:IVK65615 JEZ65615:JFG65615 JOV65615:JPC65615 JYR65615:JYY65615 KIN65615:KIU65615 KSJ65615:KSQ65615 LCF65615:LCM65615 LMB65615:LMI65615 LVX65615:LWE65615 MFT65615:MGA65615 MPP65615:MPW65615 MZL65615:MZS65615 NJH65615:NJO65615 NTD65615:NTK65615 OCZ65615:ODG65615 OMV65615:ONC65615 OWR65615:OWY65615 PGN65615:PGU65615 PQJ65615:PQQ65615 QAF65615:QAM65615 QKB65615:QKI65615 QTX65615:QUE65615 RDT65615:REA65615 RNP65615:RNW65615 RXL65615:RXS65615 SHH65615:SHO65615 SRD65615:SRK65615 TAZ65615:TBG65615 TKV65615:TLC65615 TUR65615:TUY65615 UEN65615:UEU65615 UOJ65615:UOQ65615 UYF65615:UYM65615 VIB65615:VII65615 VRX65615:VSE65615 WBT65615:WCA65615 WLP65615:WLW65615 WVL65615:WVS65615 D131151:K131151 IZ131151:JG131151 SV131151:TC131151 ACR131151:ACY131151 AMN131151:AMU131151 AWJ131151:AWQ131151 BGF131151:BGM131151 BQB131151:BQI131151 BZX131151:CAE131151 CJT131151:CKA131151 CTP131151:CTW131151 DDL131151:DDS131151 DNH131151:DNO131151 DXD131151:DXK131151 EGZ131151:EHG131151 EQV131151:ERC131151 FAR131151:FAY131151 FKN131151:FKU131151 FUJ131151:FUQ131151 GEF131151:GEM131151 GOB131151:GOI131151 GXX131151:GYE131151 HHT131151:HIA131151 HRP131151:HRW131151 IBL131151:IBS131151 ILH131151:ILO131151 IVD131151:IVK131151 JEZ131151:JFG131151 JOV131151:JPC131151 JYR131151:JYY131151 KIN131151:KIU131151 KSJ131151:KSQ131151 LCF131151:LCM131151 LMB131151:LMI131151 LVX131151:LWE131151 MFT131151:MGA131151 MPP131151:MPW131151 MZL131151:MZS131151 NJH131151:NJO131151 NTD131151:NTK131151 OCZ131151:ODG131151 OMV131151:ONC131151 OWR131151:OWY131151 PGN131151:PGU131151 PQJ131151:PQQ131151 QAF131151:QAM131151 QKB131151:QKI131151 QTX131151:QUE131151 RDT131151:REA131151 RNP131151:RNW131151 RXL131151:RXS131151 SHH131151:SHO131151 SRD131151:SRK131151 TAZ131151:TBG131151 TKV131151:TLC131151 TUR131151:TUY131151 UEN131151:UEU131151 UOJ131151:UOQ131151 UYF131151:UYM131151 VIB131151:VII131151 VRX131151:VSE131151 WBT131151:WCA131151 WLP131151:WLW131151 WVL131151:WVS131151 D196687:K196687 IZ196687:JG196687 SV196687:TC196687 ACR196687:ACY196687 AMN196687:AMU196687 AWJ196687:AWQ196687 BGF196687:BGM196687 BQB196687:BQI196687 BZX196687:CAE196687 CJT196687:CKA196687 CTP196687:CTW196687 DDL196687:DDS196687 DNH196687:DNO196687 DXD196687:DXK196687 EGZ196687:EHG196687 EQV196687:ERC196687 FAR196687:FAY196687 FKN196687:FKU196687 FUJ196687:FUQ196687 GEF196687:GEM196687 GOB196687:GOI196687 GXX196687:GYE196687 HHT196687:HIA196687 HRP196687:HRW196687 IBL196687:IBS196687 ILH196687:ILO196687 IVD196687:IVK196687 JEZ196687:JFG196687 JOV196687:JPC196687 JYR196687:JYY196687 KIN196687:KIU196687 KSJ196687:KSQ196687 LCF196687:LCM196687 LMB196687:LMI196687 LVX196687:LWE196687 MFT196687:MGA196687 MPP196687:MPW196687 MZL196687:MZS196687 NJH196687:NJO196687 NTD196687:NTK196687 OCZ196687:ODG196687 OMV196687:ONC196687 OWR196687:OWY196687 PGN196687:PGU196687 PQJ196687:PQQ196687 QAF196687:QAM196687 QKB196687:QKI196687 QTX196687:QUE196687 RDT196687:REA196687 RNP196687:RNW196687 RXL196687:RXS196687 SHH196687:SHO196687 SRD196687:SRK196687 TAZ196687:TBG196687 TKV196687:TLC196687 TUR196687:TUY196687 UEN196687:UEU196687 UOJ196687:UOQ196687 UYF196687:UYM196687 VIB196687:VII196687 VRX196687:VSE196687 WBT196687:WCA196687 WLP196687:WLW196687 WVL196687:WVS196687 D262223:K262223 IZ262223:JG262223 SV262223:TC262223 ACR262223:ACY262223 AMN262223:AMU262223 AWJ262223:AWQ262223 BGF262223:BGM262223 BQB262223:BQI262223 BZX262223:CAE262223 CJT262223:CKA262223 CTP262223:CTW262223 DDL262223:DDS262223 DNH262223:DNO262223 DXD262223:DXK262223 EGZ262223:EHG262223 EQV262223:ERC262223 FAR262223:FAY262223 FKN262223:FKU262223 FUJ262223:FUQ262223 GEF262223:GEM262223 GOB262223:GOI262223 GXX262223:GYE262223 HHT262223:HIA262223 HRP262223:HRW262223 IBL262223:IBS262223 ILH262223:ILO262223 IVD262223:IVK262223 JEZ262223:JFG262223 JOV262223:JPC262223 JYR262223:JYY262223 KIN262223:KIU262223 KSJ262223:KSQ262223 LCF262223:LCM262223 LMB262223:LMI262223 LVX262223:LWE262223 MFT262223:MGA262223 MPP262223:MPW262223 MZL262223:MZS262223 NJH262223:NJO262223 NTD262223:NTK262223 OCZ262223:ODG262223 OMV262223:ONC262223 OWR262223:OWY262223 PGN262223:PGU262223 PQJ262223:PQQ262223 QAF262223:QAM262223 QKB262223:QKI262223 QTX262223:QUE262223 RDT262223:REA262223 RNP262223:RNW262223 RXL262223:RXS262223 SHH262223:SHO262223 SRD262223:SRK262223 TAZ262223:TBG262223 TKV262223:TLC262223 TUR262223:TUY262223 UEN262223:UEU262223 UOJ262223:UOQ262223 UYF262223:UYM262223 VIB262223:VII262223 VRX262223:VSE262223 WBT262223:WCA262223 WLP262223:WLW262223 WVL262223:WVS262223 D327759:K327759 IZ327759:JG327759 SV327759:TC327759 ACR327759:ACY327759 AMN327759:AMU327759 AWJ327759:AWQ327759 BGF327759:BGM327759 BQB327759:BQI327759 BZX327759:CAE327759 CJT327759:CKA327759 CTP327759:CTW327759 DDL327759:DDS327759 DNH327759:DNO327759 DXD327759:DXK327759 EGZ327759:EHG327759 EQV327759:ERC327759 FAR327759:FAY327759 FKN327759:FKU327759 FUJ327759:FUQ327759 GEF327759:GEM327759 GOB327759:GOI327759 GXX327759:GYE327759 HHT327759:HIA327759 HRP327759:HRW327759 IBL327759:IBS327759 ILH327759:ILO327759 IVD327759:IVK327759 JEZ327759:JFG327759 JOV327759:JPC327759 JYR327759:JYY327759 KIN327759:KIU327759 KSJ327759:KSQ327759 LCF327759:LCM327759 LMB327759:LMI327759 LVX327759:LWE327759 MFT327759:MGA327759 MPP327759:MPW327759 MZL327759:MZS327759 NJH327759:NJO327759 NTD327759:NTK327759 OCZ327759:ODG327759 OMV327759:ONC327759 OWR327759:OWY327759 PGN327759:PGU327759 PQJ327759:PQQ327759 QAF327759:QAM327759 QKB327759:QKI327759 QTX327759:QUE327759 RDT327759:REA327759 RNP327759:RNW327759 RXL327759:RXS327759 SHH327759:SHO327759 SRD327759:SRK327759 TAZ327759:TBG327759 TKV327759:TLC327759 TUR327759:TUY327759 UEN327759:UEU327759 UOJ327759:UOQ327759 UYF327759:UYM327759 VIB327759:VII327759 VRX327759:VSE327759 WBT327759:WCA327759 WLP327759:WLW327759 WVL327759:WVS327759 D393295:K393295 IZ393295:JG393295 SV393295:TC393295 ACR393295:ACY393295 AMN393295:AMU393295 AWJ393295:AWQ393295 BGF393295:BGM393295 BQB393295:BQI393295 BZX393295:CAE393295 CJT393295:CKA393295 CTP393295:CTW393295 DDL393295:DDS393295 DNH393295:DNO393295 DXD393295:DXK393295 EGZ393295:EHG393295 EQV393295:ERC393295 FAR393295:FAY393295 FKN393295:FKU393295 FUJ393295:FUQ393295 GEF393295:GEM393295 GOB393295:GOI393295 GXX393295:GYE393295 HHT393295:HIA393295 HRP393295:HRW393295 IBL393295:IBS393295 ILH393295:ILO393295 IVD393295:IVK393295 JEZ393295:JFG393295 JOV393295:JPC393295 JYR393295:JYY393295 KIN393295:KIU393295 KSJ393295:KSQ393295 LCF393295:LCM393295 LMB393295:LMI393295 LVX393295:LWE393295 MFT393295:MGA393295 MPP393295:MPW393295 MZL393295:MZS393295 NJH393295:NJO393295 NTD393295:NTK393295 OCZ393295:ODG393295 OMV393295:ONC393295 OWR393295:OWY393295 PGN393295:PGU393295 PQJ393295:PQQ393295 QAF393295:QAM393295 QKB393295:QKI393295 QTX393295:QUE393295 RDT393295:REA393295 RNP393295:RNW393295 RXL393295:RXS393295 SHH393295:SHO393295 SRD393295:SRK393295 TAZ393295:TBG393295 TKV393295:TLC393295 TUR393295:TUY393295 UEN393295:UEU393295 UOJ393295:UOQ393295 UYF393295:UYM393295 VIB393295:VII393295 VRX393295:VSE393295 WBT393295:WCA393295 WLP393295:WLW393295 WVL393295:WVS393295 D458831:K458831 IZ458831:JG458831 SV458831:TC458831 ACR458831:ACY458831 AMN458831:AMU458831 AWJ458831:AWQ458831 BGF458831:BGM458831 BQB458831:BQI458831 BZX458831:CAE458831 CJT458831:CKA458831 CTP458831:CTW458831 DDL458831:DDS458831 DNH458831:DNO458831 DXD458831:DXK458831 EGZ458831:EHG458831 EQV458831:ERC458831 FAR458831:FAY458831 FKN458831:FKU458831 FUJ458831:FUQ458831 GEF458831:GEM458831 GOB458831:GOI458831 GXX458831:GYE458831 HHT458831:HIA458831 HRP458831:HRW458831 IBL458831:IBS458831 ILH458831:ILO458831 IVD458831:IVK458831 JEZ458831:JFG458831 JOV458831:JPC458831 JYR458831:JYY458831 KIN458831:KIU458831 KSJ458831:KSQ458831 LCF458831:LCM458831 LMB458831:LMI458831 LVX458831:LWE458831 MFT458831:MGA458831 MPP458831:MPW458831 MZL458831:MZS458831 NJH458831:NJO458831 NTD458831:NTK458831 OCZ458831:ODG458831 OMV458831:ONC458831 OWR458831:OWY458831 PGN458831:PGU458831 PQJ458831:PQQ458831 QAF458831:QAM458831 QKB458831:QKI458831 QTX458831:QUE458831 RDT458831:REA458831 RNP458831:RNW458831 RXL458831:RXS458831 SHH458831:SHO458831 SRD458831:SRK458831 TAZ458831:TBG458831 TKV458831:TLC458831 TUR458831:TUY458831 UEN458831:UEU458831 UOJ458831:UOQ458831 UYF458831:UYM458831 VIB458831:VII458831 VRX458831:VSE458831 WBT458831:WCA458831 WLP458831:WLW458831 WVL458831:WVS458831 D524367:K524367 IZ524367:JG524367 SV524367:TC524367 ACR524367:ACY524367 AMN524367:AMU524367 AWJ524367:AWQ524367 BGF524367:BGM524367 BQB524367:BQI524367 BZX524367:CAE524367 CJT524367:CKA524367 CTP524367:CTW524367 DDL524367:DDS524367 DNH524367:DNO524367 DXD524367:DXK524367 EGZ524367:EHG524367 EQV524367:ERC524367 FAR524367:FAY524367 FKN524367:FKU524367 FUJ524367:FUQ524367 GEF524367:GEM524367 GOB524367:GOI524367 GXX524367:GYE524367 HHT524367:HIA524367 HRP524367:HRW524367 IBL524367:IBS524367 ILH524367:ILO524367 IVD524367:IVK524367 JEZ524367:JFG524367 JOV524367:JPC524367 JYR524367:JYY524367 KIN524367:KIU524367 KSJ524367:KSQ524367 LCF524367:LCM524367 LMB524367:LMI524367 LVX524367:LWE524367 MFT524367:MGA524367 MPP524367:MPW524367 MZL524367:MZS524367 NJH524367:NJO524367 NTD524367:NTK524367 OCZ524367:ODG524367 OMV524367:ONC524367 OWR524367:OWY524367 PGN524367:PGU524367 PQJ524367:PQQ524367 QAF524367:QAM524367 QKB524367:QKI524367 QTX524367:QUE524367 RDT524367:REA524367 RNP524367:RNW524367 RXL524367:RXS524367 SHH524367:SHO524367 SRD524367:SRK524367 TAZ524367:TBG524367 TKV524367:TLC524367 TUR524367:TUY524367 UEN524367:UEU524367 UOJ524367:UOQ524367 UYF524367:UYM524367 VIB524367:VII524367 VRX524367:VSE524367 WBT524367:WCA524367 WLP524367:WLW524367 WVL524367:WVS524367 D589903:K589903 IZ589903:JG589903 SV589903:TC589903 ACR589903:ACY589903 AMN589903:AMU589903 AWJ589903:AWQ589903 BGF589903:BGM589903 BQB589903:BQI589903 BZX589903:CAE589903 CJT589903:CKA589903 CTP589903:CTW589903 DDL589903:DDS589903 DNH589903:DNO589903 DXD589903:DXK589903 EGZ589903:EHG589903 EQV589903:ERC589903 FAR589903:FAY589903 FKN589903:FKU589903 FUJ589903:FUQ589903 GEF589903:GEM589903 GOB589903:GOI589903 GXX589903:GYE589903 HHT589903:HIA589903 HRP589903:HRW589903 IBL589903:IBS589903 ILH589903:ILO589903 IVD589903:IVK589903 JEZ589903:JFG589903 JOV589903:JPC589903 JYR589903:JYY589903 KIN589903:KIU589903 KSJ589903:KSQ589903 LCF589903:LCM589903 LMB589903:LMI589903 LVX589903:LWE589903 MFT589903:MGA589903 MPP589903:MPW589903 MZL589903:MZS589903 NJH589903:NJO589903 NTD589903:NTK589903 OCZ589903:ODG589903 OMV589903:ONC589903 OWR589903:OWY589903 PGN589903:PGU589903 PQJ589903:PQQ589903 QAF589903:QAM589903 QKB589903:QKI589903 QTX589903:QUE589903 RDT589903:REA589903 RNP589903:RNW589903 RXL589903:RXS589903 SHH589903:SHO589903 SRD589903:SRK589903 TAZ589903:TBG589903 TKV589903:TLC589903 TUR589903:TUY589903 UEN589903:UEU589903 UOJ589903:UOQ589903 UYF589903:UYM589903 VIB589903:VII589903 VRX589903:VSE589903 WBT589903:WCA589903 WLP589903:WLW589903 WVL589903:WVS589903 D655439:K655439 IZ655439:JG655439 SV655439:TC655439 ACR655439:ACY655439 AMN655439:AMU655439 AWJ655439:AWQ655439 BGF655439:BGM655439 BQB655439:BQI655439 BZX655439:CAE655439 CJT655439:CKA655439 CTP655439:CTW655439 DDL655439:DDS655439 DNH655439:DNO655439 DXD655439:DXK655439 EGZ655439:EHG655439 EQV655439:ERC655439 FAR655439:FAY655439 FKN655439:FKU655439 FUJ655439:FUQ655439 GEF655439:GEM655439 GOB655439:GOI655439 GXX655439:GYE655439 HHT655439:HIA655439 HRP655439:HRW655439 IBL655439:IBS655439 ILH655439:ILO655439 IVD655439:IVK655439 JEZ655439:JFG655439 JOV655439:JPC655439 JYR655439:JYY655439 KIN655439:KIU655439 KSJ655439:KSQ655439 LCF655439:LCM655439 LMB655439:LMI655439 LVX655439:LWE655439 MFT655439:MGA655439 MPP655439:MPW655439 MZL655439:MZS655439 NJH655439:NJO655439 NTD655439:NTK655439 OCZ655439:ODG655439 OMV655439:ONC655439 OWR655439:OWY655439 PGN655439:PGU655439 PQJ655439:PQQ655439 QAF655439:QAM655439 QKB655439:QKI655439 QTX655439:QUE655439 RDT655439:REA655439 RNP655439:RNW655439 RXL655439:RXS655439 SHH655439:SHO655439 SRD655439:SRK655439 TAZ655439:TBG655439 TKV655439:TLC655439 TUR655439:TUY655439 UEN655439:UEU655439 UOJ655439:UOQ655439 UYF655439:UYM655439 VIB655439:VII655439 VRX655439:VSE655439 WBT655439:WCA655439 WLP655439:WLW655439 WVL655439:WVS655439 D720975:K720975 IZ720975:JG720975 SV720975:TC720975 ACR720975:ACY720975 AMN720975:AMU720975 AWJ720975:AWQ720975 BGF720975:BGM720975 BQB720975:BQI720975 BZX720975:CAE720975 CJT720975:CKA720975 CTP720975:CTW720975 DDL720975:DDS720975 DNH720975:DNO720975 DXD720975:DXK720975 EGZ720975:EHG720975 EQV720975:ERC720975 FAR720975:FAY720975 FKN720975:FKU720975 FUJ720975:FUQ720975 GEF720975:GEM720975 GOB720975:GOI720975 GXX720975:GYE720975 HHT720975:HIA720975 HRP720975:HRW720975 IBL720975:IBS720975 ILH720975:ILO720975 IVD720975:IVK720975 JEZ720975:JFG720975 JOV720975:JPC720975 JYR720975:JYY720975 KIN720975:KIU720975 KSJ720975:KSQ720975 LCF720975:LCM720975 LMB720975:LMI720975 LVX720975:LWE720975 MFT720975:MGA720975 MPP720975:MPW720975 MZL720975:MZS720975 NJH720975:NJO720975 NTD720975:NTK720975 OCZ720975:ODG720975 OMV720975:ONC720975 OWR720975:OWY720975 PGN720975:PGU720975 PQJ720975:PQQ720975 QAF720975:QAM720975 QKB720975:QKI720975 QTX720975:QUE720975 RDT720975:REA720975 RNP720975:RNW720975 RXL720975:RXS720975 SHH720975:SHO720975 SRD720975:SRK720975 TAZ720975:TBG720975 TKV720975:TLC720975 TUR720975:TUY720975 UEN720975:UEU720975 UOJ720975:UOQ720975 UYF720975:UYM720975 VIB720975:VII720975 VRX720975:VSE720975 WBT720975:WCA720975 WLP720975:WLW720975 WVL720975:WVS720975 D786511:K786511 IZ786511:JG786511 SV786511:TC786511 ACR786511:ACY786511 AMN786511:AMU786511 AWJ786511:AWQ786511 BGF786511:BGM786511 BQB786511:BQI786511 BZX786511:CAE786511 CJT786511:CKA786511 CTP786511:CTW786511 DDL786511:DDS786511 DNH786511:DNO786511 DXD786511:DXK786511 EGZ786511:EHG786511 EQV786511:ERC786511 FAR786511:FAY786511 FKN786511:FKU786511 FUJ786511:FUQ786511 GEF786511:GEM786511 GOB786511:GOI786511 GXX786511:GYE786511 HHT786511:HIA786511 HRP786511:HRW786511 IBL786511:IBS786511 ILH786511:ILO786511 IVD786511:IVK786511 JEZ786511:JFG786511 JOV786511:JPC786511 JYR786511:JYY786511 KIN786511:KIU786511 KSJ786511:KSQ786511 LCF786511:LCM786511 LMB786511:LMI786511 LVX786511:LWE786511 MFT786511:MGA786511 MPP786511:MPW786511 MZL786511:MZS786511 NJH786511:NJO786511 NTD786511:NTK786511 OCZ786511:ODG786511 OMV786511:ONC786511 OWR786511:OWY786511 PGN786511:PGU786511 PQJ786511:PQQ786511 QAF786511:QAM786511 QKB786511:QKI786511 QTX786511:QUE786511 RDT786511:REA786511 RNP786511:RNW786511 RXL786511:RXS786511 SHH786511:SHO786511 SRD786511:SRK786511 TAZ786511:TBG786511 TKV786511:TLC786511 TUR786511:TUY786511 UEN786511:UEU786511 UOJ786511:UOQ786511 UYF786511:UYM786511 VIB786511:VII786511 VRX786511:VSE786511 WBT786511:WCA786511 WLP786511:WLW786511 WVL786511:WVS786511 D852047:K852047 IZ852047:JG852047 SV852047:TC852047 ACR852047:ACY852047 AMN852047:AMU852047 AWJ852047:AWQ852047 BGF852047:BGM852047 BQB852047:BQI852047 BZX852047:CAE852047 CJT852047:CKA852047 CTP852047:CTW852047 DDL852047:DDS852047 DNH852047:DNO852047 DXD852047:DXK852047 EGZ852047:EHG852047 EQV852047:ERC852047 FAR852047:FAY852047 FKN852047:FKU852047 FUJ852047:FUQ852047 GEF852047:GEM852047 GOB852047:GOI852047 GXX852047:GYE852047 HHT852047:HIA852047 HRP852047:HRW852047 IBL852047:IBS852047 ILH852047:ILO852047 IVD852047:IVK852047 JEZ852047:JFG852047 JOV852047:JPC852047 JYR852047:JYY852047 KIN852047:KIU852047 KSJ852047:KSQ852047 LCF852047:LCM852047 LMB852047:LMI852047 LVX852047:LWE852047 MFT852047:MGA852047 MPP852047:MPW852047 MZL852047:MZS852047 NJH852047:NJO852047 NTD852047:NTK852047 OCZ852047:ODG852047 OMV852047:ONC852047 OWR852047:OWY852047 PGN852047:PGU852047 PQJ852047:PQQ852047 QAF852047:QAM852047 QKB852047:QKI852047 QTX852047:QUE852047 RDT852047:REA852047 RNP852047:RNW852047 RXL852047:RXS852047 SHH852047:SHO852047 SRD852047:SRK852047 TAZ852047:TBG852047 TKV852047:TLC852047 TUR852047:TUY852047 UEN852047:UEU852047 UOJ852047:UOQ852047 UYF852047:UYM852047 VIB852047:VII852047 VRX852047:VSE852047 WBT852047:WCA852047 WLP852047:WLW852047 WVL852047:WVS852047 D917583:K917583 IZ917583:JG917583 SV917583:TC917583 ACR917583:ACY917583 AMN917583:AMU917583 AWJ917583:AWQ917583 BGF917583:BGM917583 BQB917583:BQI917583 BZX917583:CAE917583 CJT917583:CKA917583 CTP917583:CTW917583 DDL917583:DDS917583 DNH917583:DNO917583 DXD917583:DXK917583 EGZ917583:EHG917583 EQV917583:ERC917583 FAR917583:FAY917583 FKN917583:FKU917583 FUJ917583:FUQ917583 GEF917583:GEM917583 GOB917583:GOI917583 GXX917583:GYE917583 HHT917583:HIA917583 HRP917583:HRW917583 IBL917583:IBS917583 ILH917583:ILO917583 IVD917583:IVK917583 JEZ917583:JFG917583 JOV917583:JPC917583 JYR917583:JYY917583 KIN917583:KIU917583 KSJ917583:KSQ917583 LCF917583:LCM917583 LMB917583:LMI917583 LVX917583:LWE917583 MFT917583:MGA917583 MPP917583:MPW917583 MZL917583:MZS917583 NJH917583:NJO917583 NTD917583:NTK917583 OCZ917583:ODG917583 OMV917583:ONC917583 OWR917583:OWY917583 PGN917583:PGU917583 PQJ917583:PQQ917583 QAF917583:QAM917583 QKB917583:QKI917583 QTX917583:QUE917583 RDT917583:REA917583 RNP917583:RNW917583 RXL917583:RXS917583 SHH917583:SHO917583 SRD917583:SRK917583 TAZ917583:TBG917583 TKV917583:TLC917583 TUR917583:TUY917583 UEN917583:UEU917583 UOJ917583:UOQ917583 UYF917583:UYM917583 VIB917583:VII917583 VRX917583:VSE917583 WBT917583:WCA917583 WLP917583:WLW917583 WVL917583:WVS917583 D983119:K983119 IZ983119:JG983119 SV983119:TC983119 ACR983119:ACY983119 AMN983119:AMU983119 AWJ983119:AWQ983119 BGF983119:BGM983119 BQB983119:BQI983119 BZX983119:CAE983119 CJT983119:CKA983119 CTP983119:CTW983119 DDL983119:DDS983119 DNH983119:DNO983119 DXD983119:DXK983119 EGZ983119:EHG983119 EQV983119:ERC983119 FAR983119:FAY983119 FKN983119:FKU983119 FUJ983119:FUQ983119 GEF983119:GEM983119 GOB983119:GOI983119 GXX983119:GYE983119 HHT983119:HIA983119 HRP983119:HRW983119 IBL983119:IBS983119 ILH983119:ILO983119 IVD983119:IVK983119 JEZ983119:JFG983119 JOV983119:JPC983119 JYR983119:JYY983119 KIN983119:KIU983119 KSJ983119:KSQ983119 LCF983119:LCM983119 LMB983119:LMI983119 LVX983119:LWE983119 MFT983119:MGA983119 MPP983119:MPW983119 MZL983119:MZS983119 NJH983119:NJO983119 NTD983119:NTK983119 OCZ983119:ODG983119 OMV983119:ONC983119 OWR983119:OWY983119 PGN983119:PGU983119 PQJ983119:PQQ983119 QAF983119:QAM983119 QKB983119:QKI983119 QTX983119:QUE983119 RDT983119:REA983119 RNP983119:RNW983119 RXL983119:RXS983119 SHH983119:SHO983119 SRD983119:SRK983119 TAZ983119:TBG983119 TKV983119:TLC983119 TUR983119:TUY983119 UEN983119:UEU983119 UOJ983119:UOQ983119 UYF983119:UYM983119 VIB983119:VII983119 VRX983119:VSE983119 WBT983119:WCA983119 WLP983119:WLW983119 WVL983119:WVS983119 A165:XFD65536 A65701:XFD131072 A131237:XFD196608 A196773:XFD262144 A262309:XFD327680 A327845:XFD393216 A393381:XFD458752 A458917:XFD524288 A524453:XFD589824 A589989:XFD655360 A655525:XFD720896 A721061:XFD786432 A786597:XFD851968 A852133:XFD917504 A917669:XFD983040 A983205:XFD1048576 D80:IV141 IZ80:SR141 SV80:ACN141 ACR80:AMJ141 AMN80:AWF141 AWJ80:BGB141 BGF80:BPX141 BQB80:BZT141 BZX80:CJP141 CJT80:CTL141 CTP80:DDH141 DDL80:DND141 DNH80:DWZ141 DXD80:EGV141 EGZ80:EQR141 EQV80:FAN141 FAR80:FKJ141 FKN80:FUF141 FUJ80:GEB141 GEF80:GNX141 GOB80:GXT141 GXX80:HHP141 HHT80:HRL141 HRP80:IBH141 IBL80:ILD141 ILH80:IUZ141 IVD80:JEV141 JEZ80:JOR141 JOV80:JYN141 JYR80:KIJ141 KIN80:KSF141 KSJ80:LCB141 LCF80:LLX141 LMB80:LVT141 LVX80:MFP141 MFT80:MPL141 MPP80:MZH141 MZL80:NJD141 NJH80:NSZ141 NTD80:OCV141 OCZ80:OMR141 OMV80:OWN141 OWR80:PGJ141 PGN80:PQF141 PQJ80:QAB141 QAF80:QJX141 QKB80:QTT141 QTX80:RDP141 RDT80:RNL141 RNP80:RXH141 RXL80:SHD141 SHH80:SQZ141 SRD80:TAV141 TAZ80:TKR141 TKV80:TUN141 TUR80:UEJ141 UEN80:UOF141 UOJ80:UYB141 UYF80:VHX141 VIB80:VRT141 VRX80:WBP141 WBT80:WLL141 WLP80:WVH141 WVL80:XFD141 D65616:IV65677 IZ65616:SR65677 SV65616:ACN65677 ACR65616:AMJ65677 AMN65616:AWF65677 AWJ65616:BGB65677 BGF65616:BPX65677 BQB65616:BZT65677 BZX65616:CJP65677 CJT65616:CTL65677 CTP65616:DDH65677 DDL65616:DND65677 DNH65616:DWZ65677 DXD65616:EGV65677 EGZ65616:EQR65677 EQV65616:FAN65677 FAR65616:FKJ65677 FKN65616:FUF65677 FUJ65616:GEB65677 GEF65616:GNX65677 GOB65616:GXT65677 GXX65616:HHP65677 HHT65616:HRL65677 HRP65616:IBH65677 IBL65616:ILD65677 ILH65616:IUZ65677 IVD65616:JEV65677 JEZ65616:JOR65677 JOV65616:JYN65677 JYR65616:KIJ65677 KIN65616:KSF65677 KSJ65616:LCB65677 LCF65616:LLX65677 LMB65616:LVT65677 LVX65616:MFP65677 MFT65616:MPL65677 MPP65616:MZH65677 MZL65616:NJD65677 NJH65616:NSZ65677 NTD65616:OCV65677 OCZ65616:OMR65677 OMV65616:OWN65677 OWR65616:PGJ65677 PGN65616:PQF65677 PQJ65616:QAB65677 QAF65616:QJX65677 QKB65616:QTT65677 QTX65616:RDP65677 RDT65616:RNL65677 RNP65616:RXH65677 RXL65616:SHD65677 SHH65616:SQZ65677 SRD65616:TAV65677 TAZ65616:TKR65677 TKV65616:TUN65677 TUR65616:UEJ65677 UEN65616:UOF65677 UOJ65616:UYB65677 UYF65616:VHX65677 VIB65616:VRT65677 VRX65616:WBP65677 WBT65616:WLL65677 WLP65616:WVH65677 WVL65616:XFD65677 D131152:IV131213 IZ131152:SR131213 SV131152:ACN131213 ACR131152:AMJ131213 AMN131152:AWF131213 AWJ131152:BGB131213 BGF131152:BPX131213 BQB131152:BZT131213 BZX131152:CJP131213 CJT131152:CTL131213 CTP131152:DDH131213 DDL131152:DND131213 DNH131152:DWZ131213 DXD131152:EGV131213 EGZ131152:EQR131213 EQV131152:FAN131213 FAR131152:FKJ131213 FKN131152:FUF131213 FUJ131152:GEB131213 GEF131152:GNX131213 GOB131152:GXT131213 GXX131152:HHP131213 HHT131152:HRL131213 HRP131152:IBH131213 IBL131152:ILD131213 ILH131152:IUZ131213 IVD131152:JEV131213 JEZ131152:JOR131213 JOV131152:JYN131213 JYR131152:KIJ131213 KIN131152:KSF131213 KSJ131152:LCB131213 LCF131152:LLX131213 LMB131152:LVT131213 LVX131152:MFP131213 MFT131152:MPL131213 MPP131152:MZH131213 MZL131152:NJD131213 NJH131152:NSZ131213 NTD131152:OCV131213 OCZ131152:OMR131213 OMV131152:OWN131213 OWR131152:PGJ131213 PGN131152:PQF131213 PQJ131152:QAB131213 QAF131152:QJX131213 QKB131152:QTT131213 QTX131152:RDP131213 RDT131152:RNL131213 RNP131152:RXH131213 RXL131152:SHD131213 SHH131152:SQZ131213 SRD131152:TAV131213 TAZ131152:TKR131213 TKV131152:TUN131213 TUR131152:UEJ131213 UEN131152:UOF131213 UOJ131152:UYB131213 UYF131152:VHX131213 VIB131152:VRT131213 VRX131152:WBP131213 WBT131152:WLL131213 WLP131152:WVH131213 WVL131152:XFD131213 D196688:IV196749 IZ196688:SR196749 SV196688:ACN196749 ACR196688:AMJ196749 AMN196688:AWF196749 AWJ196688:BGB196749 BGF196688:BPX196749 BQB196688:BZT196749 BZX196688:CJP196749 CJT196688:CTL196749 CTP196688:DDH196749 DDL196688:DND196749 DNH196688:DWZ196749 DXD196688:EGV196749 EGZ196688:EQR196749 EQV196688:FAN196749 FAR196688:FKJ196749 FKN196688:FUF196749 FUJ196688:GEB196749 GEF196688:GNX196749 GOB196688:GXT196749 GXX196688:HHP196749 HHT196688:HRL196749 HRP196688:IBH196749 IBL196688:ILD196749 ILH196688:IUZ196749 IVD196688:JEV196749 JEZ196688:JOR196749 JOV196688:JYN196749 JYR196688:KIJ196749 KIN196688:KSF196749 KSJ196688:LCB196749 LCF196688:LLX196749 LMB196688:LVT196749 LVX196688:MFP196749 MFT196688:MPL196749 MPP196688:MZH196749 MZL196688:NJD196749 NJH196688:NSZ196749 NTD196688:OCV196749 OCZ196688:OMR196749 OMV196688:OWN196749 OWR196688:PGJ196749 PGN196688:PQF196749 PQJ196688:QAB196749 QAF196688:QJX196749 QKB196688:QTT196749 QTX196688:RDP196749 RDT196688:RNL196749 RNP196688:RXH196749 RXL196688:SHD196749 SHH196688:SQZ196749 SRD196688:TAV196749 TAZ196688:TKR196749 TKV196688:TUN196749 TUR196688:UEJ196749 UEN196688:UOF196749 UOJ196688:UYB196749 UYF196688:VHX196749 VIB196688:VRT196749 VRX196688:WBP196749 WBT196688:WLL196749 WLP196688:WVH196749 WVL196688:XFD196749 D262224:IV262285 IZ262224:SR262285 SV262224:ACN262285 ACR262224:AMJ262285 AMN262224:AWF262285 AWJ262224:BGB262285 BGF262224:BPX262285 BQB262224:BZT262285 BZX262224:CJP262285 CJT262224:CTL262285 CTP262224:DDH262285 DDL262224:DND262285 DNH262224:DWZ262285 DXD262224:EGV262285 EGZ262224:EQR262285 EQV262224:FAN262285 FAR262224:FKJ262285 FKN262224:FUF262285 FUJ262224:GEB262285 GEF262224:GNX262285 GOB262224:GXT262285 GXX262224:HHP262285 HHT262224:HRL262285 HRP262224:IBH262285 IBL262224:ILD262285 ILH262224:IUZ262285 IVD262224:JEV262285 JEZ262224:JOR262285 JOV262224:JYN262285 JYR262224:KIJ262285 KIN262224:KSF262285 KSJ262224:LCB262285 LCF262224:LLX262285 LMB262224:LVT262285 LVX262224:MFP262285 MFT262224:MPL262285 MPP262224:MZH262285 MZL262224:NJD262285 NJH262224:NSZ262285 NTD262224:OCV262285 OCZ262224:OMR262285 OMV262224:OWN262285 OWR262224:PGJ262285 PGN262224:PQF262285 PQJ262224:QAB262285 QAF262224:QJX262285 QKB262224:QTT262285 QTX262224:RDP262285 RDT262224:RNL262285 RNP262224:RXH262285 RXL262224:SHD262285 SHH262224:SQZ262285 SRD262224:TAV262285 TAZ262224:TKR262285 TKV262224:TUN262285 TUR262224:UEJ262285 UEN262224:UOF262285 UOJ262224:UYB262285 UYF262224:VHX262285 VIB262224:VRT262285 VRX262224:WBP262285 WBT262224:WLL262285 WLP262224:WVH262285 WVL262224:XFD262285 D327760:IV327821 IZ327760:SR327821 SV327760:ACN327821 ACR327760:AMJ327821 AMN327760:AWF327821 AWJ327760:BGB327821 BGF327760:BPX327821 BQB327760:BZT327821 BZX327760:CJP327821 CJT327760:CTL327821 CTP327760:DDH327821 DDL327760:DND327821 DNH327760:DWZ327821 DXD327760:EGV327821 EGZ327760:EQR327821 EQV327760:FAN327821 FAR327760:FKJ327821 FKN327760:FUF327821 FUJ327760:GEB327821 GEF327760:GNX327821 GOB327760:GXT327821 GXX327760:HHP327821 HHT327760:HRL327821 HRP327760:IBH327821 IBL327760:ILD327821 ILH327760:IUZ327821 IVD327760:JEV327821 JEZ327760:JOR327821 JOV327760:JYN327821 JYR327760:KIJ327821 KIN327760:KSF327821 KSJ327760:LCB327821 LCF327760:LLX327821 LMB327760:LVT327821 LVX327760:MFP327821 MFT327760:MPL327821 MPP327760:MZH327821 MZL327760:NJD327821 NJH327760:NSZ327821 NTD327760:OCV327821 OCZ327760:OMR327821 OMV327760:OWN327821 OWR327760:PGJ327821 PGN327760:PQF327821 PQJ327760:QAB327821 QAF327760:QJX327821 QKB327760:QTT327821 QTX327760:RDP327821 RDT327760:RNL327821 RNP327760:RXH327821 RXL327760:SHD327821 SHH327760:SQZ327821 SRD327760:TAV327821 TAZ327760:TKR327821 TKV327760:TUN327821 TUR327760:UEJ327821 UEN327760:UOF327821 UOJ327760:UYB327821 UYF327760:VHX327821 VIB327760:VRT327821 VRX327760:WBP327821 WBT327760:WLL327821 WLP327760:WVH327821 WVL327760:XFD327821 D393296:IV393357 IZ393296:SR393357 SV393296:ACN393357 ACR393296:AMJ393357 AMN393296:AWF393357 AWJ393296:BGB393357 BGF393296:BPX393357 BQB393296:BZT393357 BZX393296:CJP393357 CJT393296:CTL393357 CTP393296:DDH393357 DDL393296:DND393357 DNH393296:DWZ393357 DXD393296:EGV393357 EGZ393296:EQR393357 EQV393296:FAN393357 FAR393296:FKJ393357 FKN393296:FUF393357 FUJ393296:GEB393357 GEF393296:GNX393357 GOB393296:GXT393357 GXX393296:HHP393357 HHT393296:HRL393357 HRP393296:IBH393357 IBL393296:ILD393357 ILH393296:IUZ393357 IVD393296:JEV393357 JEZ393296:JOR393357 JOV393296:JYN393357 JYR393296:KIJ393357 KIN393296:KSF393357 KSJ393296:LCB393357 LCF393296:LLX393357 LMB393296:LVT393357 LVX393296:MFP393357 MFT393296:MPL393357 MPP393296:MZH393357 MZL393296:NJD393357 NJH393296:NSZ393357 NTD393296:OCV393357 OCZ393296:OMR393357 OMV393296:OWN393357 OWR393296:PGJ393357 PGN393296:PQF393357 PQJ393296:QAB393357 QAF393296:QJX393357 QKB393296:QTT393357 QTX393296:RDP393357 RDT393296:RNL393357 RNP393296:RXH393357 RXL393296:SHD393357 SHH393296:SQZ393357 SRD393296:TAV393357 TAZ393296:TKR393357 TKV393296:TUN393357 TUR393296:UEJ393357 UEN393296:UOF393357 UOJ393296:UYB393357 UYF393296:VHX393357 VIB393296:VRT393357 VRX393296:WBP393357 WBT393296:WLL393357 WLP393296:WVH393357 WVL393296:XFD393357 D458832:IV458893 IZ458832:SR458893 SV458832:ACN458893 ACR458832:AMJ458893 AMN458832:AWF458893 AWJ458832:BGB458893 BGF458832:BPX458893 BQB458832:BZT458893 BZX458832:CJP458893 CJT458832:CTL458893 CTP458832:DDH458893 DDL458832:DND458893 DNH458832:DWZ458893 DXD458832:EGV458893 EGZ458832:EQR458893 EQV458832:FAN458893 FAR458832:FKJ458893 FKN458832:FUF458893 FUJ458832:GEB458893 GEF458832:GNX458893 GOB458832:GXT458893 GXX458832:HHP458893 HHT458832:HRL458893 HRP458832:IBH458893 IBL458832:ILD458893 ILH458832:IUZ458893 IVD458832:JEV458893 JEZ458832:JOR458893 JOV458832:JYN458893 JYR458832:KIJ458893 KIN458832:KSF458893 KSJ458832:LCB458893 LCF458832:LLX458893 LMB458832:LVT458893 LVX458832:MFP458893 MFT458832:MPL458893 MPP458832:MZH458893 MZL458832:NJD458893 NJH458832:NSZ458893 NTD458832:OCV458893 OCZ458832:OMR458893 OMV458832:OWN458893 OWR458832:PGJ458893 PGN458832:PQF458893 PQJ458832:QAB458893 QAF458832:QJX458893 QKB458832:QTT458893 QTX458832:RDP458893 RDT458832:RNL458893 RNP458832:RXH458893 RXL458832:SHD458893 SHH458832:SQZ458893 SRD458832:TAV458893 TAZ458832:TKR458893 TKV458832:TUN458893 TUR458832:UEJ458893 UEN458832:UOF458893 UOJ458832:UYB458893 UYF458832:VHX458893 VIB458832:VRT458893 VRX458832:WBP458893 WBT458832:WLL458893 WLP458832:WVH458893 WVL458832:XFD458893 D524368:IV524429 IZ524368:SR524429 SV524368:ACN524429 ACR524368:AMJ524429 AMN524368:AWF524429 AWJ524368:BGB524429 BGF524368:BPX524429 BQB524368:BZT524429 BZX524368:CJP524429 CJT524368:CTL524429 CTP524368:DDH524429 DDL524368:DND524429 DNH524368:DWZ524429 DXD524368:EGV524429 EGZ524368:EQR524429 EQV524368:FAN524429 FAR524368:FKJ524429 FKN524368:FUF524429 FUJ524368:GEB524429 GEF524368:GNX524429 GOB524368:GXT524429 GXX524368:HHP524429 HHT524368:HRL524429 HRP524368:IBH524429 IBL524368:ILD524429 ILH524368:IUZ524429 IVD524368:JEV524429 JEZ524368:JOR524429 JOV524368:JYN524429 JYR524368:KIJ524429 KIN524368:KSF524429 KSJ524368:LCB524429 LCF524368:LLX524429 LMB524368:LVT524429 LVX524368:MFP524429 MFT524368:MPL524429 MPP524368:MZH524429 MZL524368:NJD524429 NJH524368:NSZ524429 NTD524368:OCV524429 OCZ524368:OMR524429 OMV524368:OWN524429 OWR524368:PGJ524429 PGN524368:PQF524429 PQJ524368:QAB524429 QAF524368:QJX524429 QKB524368:QTT524429 QTX524368:RDP524429 RDT524368:RNL524429 RNP524368:RXH524429 RXL524368:SHD524429 SHH524368:SQZ524429 SRD524368:TAV524429 TAZ524368:TKR524429 TKV524368:TUN524429 TUR524368:UEJ524429 UEN524368:UOF524429 UOJ524368:UYB524429 UYF524368:VHX524429 VIB524368:VRT524429 VRX524368:WBP524429 WBT524368:WLL524429 WLP524368:WVH524429 WVL524368:XFD524429 D589904:IV589965 IZ589904:SR589965 SV589904:ACN589965 ACR589904:AMJ589965 AMN589904:AWF589965 AWJ589904:BGB589965 BGF589904:BPX589965 BQB589904:BZT589965 BZX589904:CJP589965 CJT589904:CTL589965 CTP589904:DDH589965 DDL589904:DND589965 DNH589904:DWZ589965 DXD589904:EGV589965 EGZ589904:EQR589965 EQV589904:FAN589965 FAR589904:FKJ589965 FKN589904:FUF589965 FUJ589904:GEB589965 GEF589904:GNX589965 GOB589904:GXT589965 GXX589904:HHP589965 HHT589904:HRL589965 HRP589904:IBH589965 IBL589904:ILD589965 ILH589904:IUZ589965 IVD589904:JEV589965 JEZ589904:JOR589965 JOV589904:JYN589965 JYR589904:KIJ589965 KIN589904:KSF589965 KSJ589904:LCB589965 LCF589904:LLX589965 LMB589904:LVT589965 LVX589904:MFP589965 MFT589904:MPL589965 MPP589904:MZH589965 MZL589904:NJD589965 NJH589904:NSZ589965 NTD589904:OCV589965 OCZ589904:OMR589965 OMV589904:OWN589965 OWR589904:PGJ589965 PGN589904:PQF589965 PQJ589904:QAB589965 QAF589904:QJX589965 QKB589904:QTT589965 QTX589904:RDP589965 RDT589904:RNL589965 RNP589904:RXH589965 RXL589904:SHD589965 SHH589904:SQZ589965 SRD589904:TAV589965 TAZ589904:TKR589965 TKV589904:TUN589965 TUR589904:UEJ589965 UEN589904:UOF589965 UOJ589904:UYB589965 UYF589904:VHX589965 VIB589904:VRT589965 VRX589904:WBP589965 WBT589904:WLL589965 WLP589904:WVH589965 WVL589904:XFD589965 D655440:IV655501 IZ655440:SR655501 SV655440:ACN655501 ACR655440:AMJ655501 AMN655440:AWF655501 AWJ655440:BGB655501 BGF655440:BPX655501 BQB655440:BZT655501 BZX655440:CJP655501 CJT655440:CTL655501 CTP655440:DDH655501 DDL655440:DND655501 DNH655440:DWZ655501 DXD655440:EGV655501 EGZ655440:EQR655501 EQV655440:FAN655501 FAR655440:FKJ655501 FKN655440:FUF655501 FUJ655440:GEB655501 GEF655440:GNX655501 GOB655440:GXT655501 GXX655440:HHP655501 HHT655440:HRL655501 HRP655440:IBH655501 IBL655440:ILD655501 ILH655440:IUZ655501 IVD655440:JEV655501 JEZ655440:JOR655501 JOV655440:JYN655501 JYR655440:KIJ655501 KIN655440:KSF655501 KSJ655440:LCB655501 LCF655440:LLX655501 LMB655440:LVT655501 LVX655440:MFP655501 MFT655440:MPL655501 MPP655440:MZH655501 MZL655440:NJD655501 NJH655440:NSZ655501 NTD655440:OCV655501 OCZ655440:OMR655501 OMV655440:OWN655501 OWR655440:PGJ655501 PGN655440:PQF655501 PQJ655440:QAB655501 QAF655440:QJX655501 QKB655440:QTT655501 QTX655440:RDP655501 RDT655440:RNL655501 RNP655440:RXH655501 RXL655440:SHD655501 SHH655440:SQZ655501 SRD655440:TAV655501 TAZ655440:TKR655501 TKV655440:TUN655501 TUR655440:UEJ655501 UEN655440:UOF655501 UOJ655440:UYB655501 UYF655440:VHX655501 VIB655440:VRT655501 VRX655440:WBP655501 WBT655440:WLL655501 WLP655440:WVH655501 WVL655440:XFD655501 D720976:IV721037 IZ720976:SR721037 SV720976:ACN721037 ACR720976:AMJ721037 AMN720976:AWF721037 AWJ720976:BGB721037 BGF720976:BPX721037 BQB720976:BZT721037 BZX720976:CJP721037 CJT720976:CTL721037 CTP720976:DDH721037 DDL720976:DND721037 DNH720976:DWZ721037 DXD720976:EGV721037 EGZ720976:EQR721037 EQV720976:FAN721037 FAR720976:FKJ721037 FKN720976:FUF721037 FUJ720976:GEB721037 GEF720976:GNX721037 GOB720976:GXT721037 GXX720976:HHP721037 HHT720976:HRL721037 HRP720976:IBH721037 IBL720976:ILD721037 ILH720976:IUZ721037 IVD720976:JEV721037 JEZ720976:JOR721037 JOV720976:JYN721037 JYR720976:KIJ721037 KIN720976:KSF721037 KSJ720976:LCB721037 LCF720976:LLX721037 LMB720976:LVT721037 LVX720976:MFP721037 MFT720976:MPL721037 MPP720976:MZH721037 MZL720976:NJD721037 NJH720976:NSZ721037 NTD720976:OCV721037 OCZ720976:OMR721037 OMV720976:OWN721037 OWR720976:PGJ721037 PGN720976:PQF721037 PQJ720976:QAB721037 QAF720976:QJX721037 QKB720976:QTT721037 QTX720976:RDP721037 RDT720976:RNL721037 RNP720976:RXH721037 RXL720976:SHD721037 SHH720976:SQZ721037 SRD720976:TAV721037 TAZ720976:TKR721037 TKV720976:TUN721037 TUR720976:UEJ721037 UEN720976:UOF721037 UOJ720976:UYB721037 UYF720976:VHX721037 VIB720976:VRT721037 VRX720976:WBP721037 WBT720976:WLL721037 WLP720976:WVH721037 WVL720976:XFD721037 D786512:IV786573 IZ786512:SR786573 SV786512:ACN786573 ACR786512:AMJ786573 AMN786512:AWF786573 AWJ786512:BGB786573 BGF786512:BPX786573 BQB786512:BZT786573 BZX786512:CJP786573 CJT786512:CTL786573 CTP786512:DDH786573 DDL786512:DND786573 DNH786512:DWZ786573 DXD786512:EGV786573 EGZ786512:EQR786573 EQV786512:FAN786573 FAR786512:FKJ786573 FKN786512:FUF786573 FUJ786512:GEB786573 GEF786512:GNX786573 GOB786512:GXT786573 GXX786512:HHP786573 HHT786512:HRL786573 HRP786512:IBH786573 IBL786512:ILD786573 ILH786512:IUZ786573 IVD786512:JEV786573 JEZ786512:JOR786573 JOV786512:JYN786573 JYR786512:KIJ786573 KIN786512:KSF786573 KSJ786512:LCB786573 LCF786512:LLX786573 LMB786512:LVT786573 LVX786512:MFP786573 MFT786512:MPL786573 MPP786512:MZH786573 MZL786512:NJD786573 NJH786512:NSZ786573 NTD786512:OCV786573 OCZ786512:OMR786573 OMV786512:OWN786573 OWR786512:PGJ786573 PGN786512:PQF786573 PQJ786512:QAB786573 QAF786512:QJX786573 QKB786512:QTT786573 QTX786512:RDP786573 RDT786512:RNL786573 RNP786512:RXH786573 RXL786512:SHD786573 SHH786512:SQZ786573 SRD786512:TAV786573 TAZ786512:TKR786573 TKV786512:TUN786573 TUR786512:UEJ786573 UEN786512:UOF786573 UOJ786512:UYB786573 UYF786512:VHX786573 VIB786512:VRT786573 VRX786512:WBP786573 WBT786512:WLL786573 WLP786512:WVH786573 WVL786512:XFD786573 D852048:IV852109 IZ852048:SR852109 SV852048:ACN852109 ACR852048:AMJ852109 AMN852048:AWF852109 AWJ852048:BGB852109 BGF852048:BPX852109 BQB852048:BZT852109 BZX852048:CJP852109 CJT852048:CTL852109 CTP852048:DDH852109 DDL852048:DND852109 DNH852048:DWZ852109 DXD852048:EGV852109 EGZ852048:EQR852109 EQV852048:FAN852109 FAR852048:FKJ852109 FKN852048:FUF852109 FUJ852048:GEB852109 GEF852048:GNX852109 GOB852048:GXT852109 GXX852048:HHP852109 HHT852048:HRL852109 HRP852048:IBH852109 IBL852048:ILD852109 ILH852048:IUZ852109 IVD852048:JEV852109 JEZ852048:JOR852109 JOV852048:JYN852109 JYR852048:KIJ852109 KIN852048:KSF852109 KSJ852048:LCB852109 LCF852048:LLX852109 LMB852048:LVT852109 LVX852048:MFP852109 MFT852048:MPL852109 MPP852048:MZH852109 MZL852048:NJD852109 NJH852048:NSZ852109 NTD852048:OCV852109 OCZ852048:OMR852109 OMV852048:OWN852109 OWR852048:PGJ852109 PGN852048:PQF852109 PQJ852048:QAB852109 QAF852048:QJX852109 QKB852048:QTT852109 QTX852048:RDP852109 RDT852048:RNL852109 RNP852048:RXH852109 RXL852048:SHD852109 SHH852048:SQZ852109 SRD852048:TAV852109 TAZ852048:TKR852109 TKV852048:TUN852109 TUR852048:UEJ852109 UEN852048:UOF852109 UOJ852048:UYB852109 UYF852048:VHX852109 VIB852048:VRT852109 VRX852048:WBP852109 WBT852048:WLL852109 WLP852048:WVH852109 WVL852048:XFD852109 D917584:IV917645 IZ917584:SR917645 SV917584:ACN917645 ACR917584:AMJ917645 AMN917584:AWF917645 AWJ917584:BGB917645 BGF917584:BPX917645 BQB917584:BZT917645 BZX917584:CJP917645 CJT917584:CTL917645 CTP917584:DDH917645 DDL917584:DND917645 DNH917584:DWZ917645 DXD917584:EGV917645 EGZ917584:EQR917645 EQV917584:FAN917645 FAR917584:FKJ917645 FKN917584:FUF917645 FUJ917584:GEB917645 GEF917584:GNX917645 GOB917584:GXT917645 GXX917584:HHP917645 HHT917584:HRL917645 HRP917584:IBH917645 IBL917584:ILD917645 ILH917584:IUZ917645 IVD917584:JEV917645 JEZ917584:JOR917645 JOV917584:JYN917645 JYR917584:KIJ917645 KIN917584:KSF917645 KSJ917584:LCB917645 LCF917584:LLX917645 LMB917584:LVT917645 LVX917584:MFP917645 MFT917584:MPL917645 MPP917584:MZH917645 MZL917584:NJD917645 NJH917584:NSZ917645 NTD917584:OCV917645 OCZ917584:OMR917645 OMV917584:OWN917645 OWR917584:PGJ917645 PGN917584:PQF917645 PQJ917584:QAB917645 QAF917584:QJX917645 QKB917584:QTT917645 QTX917584:RDP917645 RDT917584:RNL917645 RNP917584:RXH917645 RXL917584:SHD917645 SHH917584:SQZ917645 SRD917584:TAV917645 TAZ917584:TKR917645 TKV917584:TUN917645 TUR917584:UEJ917645 UEN917584:UOF917645 UOJ917584:UYB917645 UYF917584:VHX917645 VIB917584:VRT917645 VRX917584:WBP917645 WBT917584:WLL917645 WLP917584:WVH917645 WVL917584:XFD917645 D983120:IV983181 IZ983120:SR983181 SV983120:ACN983181 ACR983120:AMJ983181 AMN983120:AWF983181 AWJ983120:BGB983181 BGF983120:BPX983181 BQB983120:BZT983181 BZX983120:CJP983181 CJT983120:CTL983181 CTP983120:DDH983181 DDL983120:DND983181 DNH983120:DWZ983181 DXD983120:EGV983181 EGZ983120:EQR983181 EQV983120:FAN983181 FAR983120:FKJ983181 FKN983120:FUF983181 FUJ983120:GEB983181 GEF983120:GNX983181 GOB983120:GXT983181 GXX983120:HHP983181 HHT983120:HRL983181 HRP983120:IBH983181 IBL983120:ILD983181 ILH983120:IUZ983181 IVD983120:JEV983181 JEZ983120:JOR983181 JOV983120:JYN983181 JYR983120:KIJ983181 KIN983120:KSF983181 KSJ983120:LCB983181 LCF983120:LLX983181 LMB983120:LVT983181 LVX983120:MFP983181 MFT983120:MPL983181 MPP983120:MZH983181 MZL983120:NJD983181 NJH983120:NSZ983181 NTD983120:OCV983181 OCZ983120:OMR983181 OMV983120:OWN983181 OWR983120:PGJ983181 PGN983120:PQF983181 PQJ983120:QAB983181 QAF983120:QJX983181 QKB983120:QTT983181 QTX983120:RDP983181 RDT983120:RNL983181 RNP983120:RXH983181 RXL983120:SHD983181 SHH983120:SQZ983181 SRD983120:TAV983181 TAZ983120:TKR983181 TKV983120:TUN983181 TUR983120:UEJ983181 UEN983120:UOF983181 UOJ983120:UYB983181 UYF983120:VHX983181 VIB983120:VRT983181 VRX983120:WBP983181 WBT983120:WLL983181 WLP983120:WVH983181 WVL983120:XFD983181 Q1:V76 JM1:JR76 TI1:TN76 ADE1:ADJ76 ANA1:ANF76 AWW1:AXB76 BGS1:BGX76 BQO1:BQT76 CAK1:CAP76 CKG1:CKL76 CUC1:CUH76 DDY1:DED76 DNU1:DNZ76 DXQ1:DXV76 EHM1:EHR76 ERI1:ERN76 FBE1:FBJ76 FLA1:FLF76 FUW1:FVB76 GES1:GEX76 GOO1:GOT76 GYK1:GYP76 HIG1:HIL76 HSC1:HSH76 IBY1:ICD76 ILU1:ILZ76 IVQ1:IVV76 JFM1:JFR76 JPI1:JPN76 JZE1:JZJ76 KJA1:KJF76 KSW1:KTB76 LCS1:LCX76 LMO1:LMT76 LWK1:LWP76 MGG1:MGL76 MQC1:MQH76 MZY1:NAD76 NJU1:NJZ76 NTQ1:NTV76 ODM1:ODR76 ONI1:ONN76 OXE1:OXJ76 PHA1:PHF76 PQW1:PRB76 QAS1:QAX76 QKO1:QKT76 QUK1:QUP76 REG1:REL76 ROC1:ROH76 RXY1:RYD76 SHU1:SHZ76 SRQ1:SRV76 TBM1:TBR76 TLI1:TLN76 TVE1:TVJ76 UFA1:UFF76 UOW1:UPB76 UYS1:UYX76 VIO1:VIT76 VSK1:VSP76 WCG1:WCL76 WMC1:WMH76 WVY1:WWD76 Q65537:V65612 JM65537:JR65612 TI65537:TN65612 ADE65537:ADJ65612 ANA65537:ANF65612 AWW65537:AXB65612 BGS65537:BGX65612 BQO65537:BQT65612 CAK65537:CAP65612 CKG65537:CKL65612 CUC65537:CUH65612 DDY65537:DED65612 DNU65537:DNZ65612 DXQ65537:DXV65612 EHM65537:EHR65612 ERI65537:ERN65612 FBE65537:FBJ65612 FLA65537:FLF65612 FUW65537:FVB65612 GES65537:GEX65612 GOO65537:GOT65612 GYK65537:GYP65612 HIG65537:HIL65612 HSC65537:HSH65612 IBY65537:ICD65612 ILU65537:ILZ65612 IVQ65537:IVV65612 JFM65537:JFR65612 JPI65537:JPN65612 JZE65537:JZJ65612 KJA65537:KJF65612 KSW65537:KTB65612 LCS65537:LCX65612 LMO65537:LMT65612 LWK65537:LWP65612 MGG65537:MGL65612 MQC65537:MQH65612 MZY65537:NAD65612 NJU65537:NJZ65612 NTQ65537:NTV65612 ODM65537:ODR65612 ONI65537:ONN65612 OXE65537:OXJ65612 PHA65537:PHF65612 PQW65537:PRB65612 QAS65537:QAX65612 QKO65537:QKT65612 QUK65537:QUP65612 REG65537:REL65612 ROC65537:ROH65612 RXY65537:RYD65612 SHU65537:SHZ65612 SRQ65537:SRV65612 TBM65537:TBR65612 TLI65537:TLN65612 TVE65537:TVJ65612 UFA65537:UFF65612 UOW65537:UPB65612 UYS65537:UYX65612 VIO65537:VIT65612 VSK65537:VSP65612 WCG65537:WCL65612 WMC65537:WMH65612 WVY65537:WWD65612 Q131073:V131148 JM131073:JR131148 TI131073:TN131148 ADE131073:ADJ131148 ANA131073:ANF131148 AWW131073:AXB131148 BGS131073:BGX131148 BQO131073:BQT131148 CAK131073:CAP131148 CKG131073:CKL131148 CUC131073:CUH131148 DDY131073:DED131148 DNU131073:DNZ131148 DXQ131073:DXV131148 EHM131073:EHR131148 ERI131073:ERN131148 FBE131073:FBJ131148 FLA131073:FLF131148 FUW131073:FVB131148 GES131073:GEX131148 GOO131073:GOT131148 GYK131073:GYP131148 HIG131073:HIL131148 HSC131073:HSH131148 IBY131073:ICD131148 ILU131073:ILZ131148 IVQ131073:IVV131148 JFM131073:JFR131148 JPI131073:JPN131148 JZE131073:JZJ131148 KJA131073:KJF131148 KSW131073:KTB131148 LCS131073:LCX131148 LMO131073:LMT131148 LWK131073:LWP131148 MGG131073:MGL131148 MQC131073:MQH131148 MZY131073:NAD131148 NJU131073:NJZ131148 NTQ131073:NTV131148 ODM131073:ODR131148 ONI131073:ONN131148 OXE131073:OXJ131148 PHA131073:PHF131148 PQW131073:PRB131148 QAS131073:QAX131148 QKO131073:QKT131148 QUK131073:QUP131148 REG131073:REL131148 ROC131073:ROH131148 RXY131073:RYD131148 SHU131073:SHZ131148 SRQ131073:SRV131148 TBM131073:TBR131148 TLI131073:TLN131148 TVE131073:TVJ131148 UFA131073:UFF131148 UOW131073:UPB131148 UYS131073:UYX131148 VIO131073:VIT131148 VSK131073:VSP131148 WCG131073:WCL131148 WMC131073:WMH131148 WVY131073:WWD131148 Q196609:V196684 JM196609:JR196684 TI196609:TN196684 ADE196609:ADJ196684 ANA196609:ANF196684 AWW196609:AXB196684 BGS196609:BGX196684 BQO196609:BQT196684 CAK196609:CAP196684 CKG196609:CKL196684 CUC196609:CUH196684 DDY196609:DED196684 DNU196609:DNZ196684 DXQ196609:DXV196684 EHM196609:EHR196684 ERI196609:ERN196684 FBE196609:FBJ196684 FLA196609:FLF196684 FUW196609:FVB196684 GES196609:GEX196684 GOO196609:GOT196684 GYK196609:GYP196684 HIG196609:HIL196684 HSC196609:HSH196684 IBY196609:ICD196684 ILU196609:ILZ196684 IVQ196609:IVV196684 JFM196609:JFR196684 JPI196609:JPN196684 JZE196609:JZJ196684 KJA196609:KJF196684 KSW196609:KTB196684 LCS196609:LCX196684 LMO196609:LMT196684 LWK196609:LWP196684 MGG196609:MGL196684 MQC196609:MQH196684 MZY196609:NAD196684 NJU196609:NJZ196684 NTQ196609:NTV196684 ODM196609:ODR196684 ONI196609:ONN196684 OXE196609:OXJ196684 PHA196609:PHF196684 PQW196609:PRB196684 QAS196609:QAX196684 QKO196609:QKT196684 QUK196609:QUP196684 REG196609:REL196684 ROC196609:ROH196684 RXY196609:RYD196684 SHU196609:SHZ196684 SRQ196609:SRV196684 TBM196609:TBR196684 TLI196609:TLN196684 TVE196609:TVJ196684 UFA196609:UFF196684 UOW196609:UPB196684 UYS196609:UYX196684 VIO196609:VIT196684 VSK196609:VSP196684 WCG196609:WCL196684 WMC196609:WMH196684 WVY196609:WWD196684 Q262145:V262220 JM262145:JR262220 TI262145:TN262220 ADE262145:ADJ262220 ANA262145:ANF262220 AWW262145:AXB262220 BGS262145:BGX262220 BQO262145:BQT262220 CAK262145:CAP262220 CKG262145:CKL262220 CUC262145:CUH262220 DDY262145:DED262220 DNU262145:DNZ262220 DXQ262145:DXV262220 EHM262145:EHR262220 ERI262145:ERN262220 FBE262145:FBJ262220 FLA262145:FLF262220 FUW262145:FVB262220 GES262145:GEX262220 GOO262145:GOT262220 GYK262145:GYP262220 HIG262145:HIL262220 HSC262145:HSH262220 IBY262145:ICD262220 ILU262145:ILZ262220 IVQ262145:IVV262220 JFM262145:JFR262220 JPI262145:JPN262220 JZE262145:JZJ262220 KJA262145:KJF262220 KSW262145:KTB262220 LCS262145:LCX262220 LMO262145:LMT262220 LWK262145:LWP262220 MGG262145:MGL262220 MQC262145:MQH262220 MZY262145:NAD262220 NJU262145:NJZ262220 NTQ262145:NTV262220 ODM262145:ODR262220 ONI262145:ONN262220 OXE262145:OXJ262220 PHA262145:PHF262220 PQW262145:PRB262220 QAS262145:QAX262220 QKO262145:QKT262220 QUK262145:QUP262220 REG262145:REL262220 ROC262145:ROH262220 RXY262145:RYD262220 SHU262145:SHZ262220 SRQ262145:SRV262220 TBM262145:TBR262220 TLI262145:TLN262220 TVE262145:TVJ262220 UFA262145:UFF262220 UOW262145:UPB262220 UYS262145:UYX262220 VIO262145:VIT262220 VSK262145:VSP262220 WCG262145:WCL262220 WMC262145:WMH262220 WVY262145:WWD262220 Q327681:V327756 JM327681:JR327756 TI327681:TN327756 ADE327681:ADJ327756 ANA327681:ANF327756 AWW327681:AXB327756 BGS327681:BGX327756 BQO327681:BQT327756 CAK327681:CAP327756 CKG327681:CKL327756 CUC327681:CUH327756 DDY327681:DED327756 DNU327681:DNZ327756 DXQ327681:DXV327756 EHM327681:EHR327756 ERI327681:ERN327756 FBE327681:FBJ327756 FLA327681:FLF327756 FUW327681:FVB327756 GES327681:GEX327756 GOO327681:GOT327756 GYK327681:GYP327756 HIG327681:HIL327756 HSC327681:HSH327756 IBY327681:ICD327756 ILU327681:ILZ327756 IVQ327681:IVV327756 JFM327681:JFR327756 JPI327681:JPN327756 JZE327681:JZJ327756 KJA327681:KJF327756 KSW327681:KTB327756 LCS327681:LCX327756 LMO327681:LMT327756 LWK327681:LWP327756 MGG327681:MGL327756 MQC327681:MQH327756 MZY327681:NAD327756 NJU327681:NJZ327756 NTQ327681:NTV327756 ODM327681:ODR327756 ONI327681:ONN327756 OXE327681:OXJ327756 PHA327681:PHF327756 PQW327681:PRB327756 QAS327681:QAX327756 QKO327681:QKT327756 QUK327681:QUP327756 REG327681:REL327756 ROC327681:ROH327756 RXY327681:RYD327756 SHU327681:SHZ327756 SRQ327681:SRV327756 TBM327681:TBR327756 TLI327681:TLN327756 TVE327681:TVJ327756 UFA327681:UFF327756 UOW327681:UPB327756 UYS327681:UYX327756 VIO327681:VIT327756 VSK327681:VSP327756 WCG327681:WCL327756 WMC327681:WMH327756 WVY327681:WWD327756 Q393217:V393292 JM393217:JR393292 TI393217:TN393292 ADE393217:ADJ393292 ANA393217:ANF393292 AWW393217:AXB393292 BGS393217:BGX393292 BQO393217:BQT393292 CAK393217:CAP393292 CKG393217:CKL393292 CUC393217:CUH393292 DDY393217:DED393292 DNU393217:DNZ393292 DXQ393217:DXV393292 EHM393217:EHR393292 ERI393217:ERN393292 FBE393217:FBJ393292 FLA393217:FLF393292 FUW393217:FVB393292 GES393217:GEX393292 GOO393217:GOT393292 GYK393217:GYP393292 HIG393217:HIL393292 HSC393217:HSH393292 IBY393217:ICD393292 ILU393217:ILZ393292 IVQ393217:IVV393292 JFM393217:JFR393292 JPI393217:JPN393292 JZE393217:JZJ393292 KJA393217:KJF393292 KSW393217:KTB393292 LCS393217:LCX393292 LMO393217:LMT393292 LWK393217:LWP393292 MGG393217:MGL393292 MQC393217:MQH393292 MZY393217:NAD393292 NJU393217:NJZ393292 NTQ393217:NTV393292 ODM393217:ODR393292 ONI393217:ONN393292 OXE393217:OXJ393292 PHA393217:PHF393292 PQW393217:PRB393292 QAS393217:QAX393292 QKO393217:QKT393292 QUK393217:QUP393292 REG393217:REL393292 ROC393217:ROH393292 RXY393217:RYD393292 SHU393217:SHZ393292 SRQ393217:SRV393292 TBM393217:TBR393292 TLI393217:TLN393292 TVE393217:TVJ393292 UFA393217:UFF393292 UOW393217:UPB393292 UYS393217:UYX393292 VIO393217:VIT393292 VSK393217:VSP393292 WCG393217:WCL393292 WMC393217:WMH393292 WVY393217:WWD393292 Q458753:V458828 JM458753:JR458828 TI458753:TN458828 ADE458753:ADJ458828 ANA458753:ANF458828 AWW458753:AXB458828 BGS458753:BGX458828 BQO458753:BQT458828 CAK458753:CAP458828 CKG458753:CKL458828 CUC458753:CUH458828 DDY458753:DED458828 DNU458753:DNZ458828 DXQ458753:DXV458828 EHM458753:EHR458828 ERI458753:ERN458828 FBE458753:FBJ458828 FLA458753:FLF458828 FUW458753:FVB458828 GES458753:GEX458828 GOO458753:GOT458828 GYK458753:GYP458828 HIG458753:HIL458828 HSC458753:HSH458828 IBY458753:ICD458828 ILU458753:ILZ458828 IVQ458753:IVV458828 JFM458753:JFR458828 JPI458753:JPN458828 JZE458753:JZJ458828 KJA458753:KJF458828 KSW458753:KTB458828 LCS458753:LCX458828 LMO458753:LMT458828 LWK458753:LWP458828 MGG458753:MGL458828 MQC458753:MQH458828 MZY458753:NAD458828 NJU458753:NJZ458828 NTQ458753:NTV458828 ODM458753:ODR458828 ONI458753:ONN458828 OXE458753:OXJ458828 PHA458753:PHF458828 PQW458753:PRB458828 QAS458753:QAX458828 QKO458753:QKT458828 QUK458753:QUP458828 REG458753:REL458828 ROC458753:ROH458828 RXY458753:RYD458828 SHU458753:SHZ458828 SRQ458753:SRV458828 TBM458753:TBR458828 TLI458753:TLN458828 TVE458753:TVJ458828 UFA458753:UFF458828 UOW458753:UPB458828 UYS458753:UYX458828 VIO458753:VIT458828 VSK458753:VSP458828 WCG458753:WCL458828 WMC458753:WMH458828 WVY458753:WWD458828 Q524289:V524364 JM524289:JR524364 TI524289:TN524364 ADE524289:ADJ524364 ANA524289:ANF524364 AWW524289:AXB524364 BGS524289:BGX524364 BQO524289:BQT524364 CAK524289:CAP524364 CKG524289:CKL524364 CUC524289:CUH524364 DDY524289:DED524364 DNU524289:DNZ524364 DXQ524289:DXV524364 EHM524289:EHR524364 ERI524289:ERN524364 FBE524289:FBJ524364 FLA524289:FLF524364 FUW524289:FVB524364 GES524289:GEX524364 GOO524289:GOT524364 GYK524289:GYP524364 HIG524289:HIL524364 HSC524289:HSH524364 IBY524289:ICD524364 ILU524289:ILZ524364 IVQ524289:IVV524364 JFM524289:JFR524364 JPI524289:JPN524364 JZE524289:JZJ524364 KJA524289:KJF524364 KSW524289:KTB524364 LCS524289:LCX524364 LMO524289:LMT524364 LWK524289:LWP524364 MGG524289:MGL524364 MQC524289:MQH524364 MZY524289:NAD524364 NJU524289:NJZ524364 NTQ524289:NTV524364 ODM524289:ODR524364 ONI524289:ONN524364 OXE524289:OXJ524364 PHA524289:PHF524364 PQW524289:PRB524364 QAS524289:QAX524364 QKO524289:QKT524364 QUK524289:QUP524364 REG524289:REL524364 ROC524289:ROH524364 RXY524289:RYD524364 SHU524289:SHZ524364 SRQ524289:SRV524364 TBM524289:TBR524364 TLI524289:TLN524364 TVE524289:TVJ524364 UFA524289:UFF524364 UOW524289:UPB524364 UYS524289:UYX524364 VIO524289:VIT524364 VSK524289:VSP524364 WCG524289:WCL524364 WMC524289:WMH524364 WVY524289:WWD524364 Q589825:V589900 JM589825:JR589900 TI589825:TN589900 ADE589825:ADJ589900 ANA589825:ANF589900 AWW589825:AXB589900 BGS589825:BGX589900 BQO589825:BQT589900 CAK589825:CAP589900 CKG589825:CKL589900 CUC589825:CUH589900 DDY589825:DED589900 DNU589825:DNZ589900 DXQ589825:DXV589900 EHM589825:EHR589900 ERI589825:ERN589900 FBE589825:FBJ589900 FLA589825:FLF589900 FUW589825:FVB589900 GES589825:GEX589900 GOO589825:GOT589900 GYK589825:GYP589900 HIG589825:HIL589900 HSC589825:HSH589900 IBY589825:ICD589900 ILU589825:ILZ589900 IVQ589825:IVV589900 JFM589825:JFR589900 JPI589825:JPN589900 JZE589825:JZJ589900 KJA589825:KJF589900 KSW589825:KTB589900 LCS589825:LCX589900 LMO589825:LMT589900 LWK589825:LWP589900 MGG589825:MGL589900 MQC589825:MQH589900 MZY589825:NAD589900 NJU589825:NJZ589900 NTQ589825:NTV589900 ODM589825:ODR589900 ONI589825:ONN589900 OXE589825:OXJ589900 PHA589825:PHF589900 PQW589825:PRB589900 QAS589825:QAX589900 QKO589825:QKT589900 QUK589825:QUP589900 REG589825:REL589900 ROC589825:ROH589900 RXY589825:RYD589900 SHU589825:SHZ589900 SRQ589825:SRV589900 TBM589825:TBR589900 TLI589825:TLN589900 TVE589825:TVJ589900 UFA589825:UFF589900 UOW589825:UPB589900 UYS589825:UYX589900 VIO589825:VIT589900 VSK589825:VSP589900 WCG589825:WCL589900 WMC589825:WMH589900 WVY589825:WWD589900 Q655361:V655436 JM655361:JR655436 TI655361:TN655436 ADE655361:ADJ655436 ANA655361:ANF655436 AWW655361:AXB655436 BGS655361:BGX655436 BQO655361:BQT655436 CAK655361:CAP655436 CKG655361:CKL655436 CUC655361:CUH655436 DDY655361:DED655436 DNU655361:DNZ655436 DXQ655361:DXV655436 EHM655361:EHR655436 ERI655361:ERN655436 FBE655361:FBJ655436 FLA655361:FLF655436 FUW655361:FVB655436 GES655361:GEX655436 GOO655361:GOT655436 GYK655361:GYP655436 HIG655361:HIL655436 HSC655361:HSH655436 IBY655361:ICD655436 ILU655361:ILZ655436 IVQ655361:IVV655436 JFM655361:JFR655436 JPI655361:JPN655436 JZE655361:JZJ655436 KJA655361:KJF655436 KSW655361:KTB655436 LCS655361:LCX655436 LMO655361:LMT655436 LWK655361:LWP655436 MGG655361:MGL655436 MQC655361:MQH655436 MZY655361:NAD655436 NJU655361:NJZ655436 NTQ655361:NTV655436 ODM655361:ODR655436 ONI655361:ONN655436 OXE655361:OXJ655436 PHA655361:PHF655436 PQW655361:PRB655436 QAS655361:QAX655436 QKO655361:QKT655436 QUK655361:QUP655436 REG655361:REL655436 ROC655361:ROH655436 RXY655361:RYD655436 SHU655361:SHZ655436 SRQ655361:SRV655436 TBM655361:TBR655436 TLI655361:TLN655436 TVE655361:TVJ655436 UFA655361:UFF655436 UOW655361:UPB655436 UYS655361:UYX655436 VIO655361:VIT655436 VSK655361:VSP655436 WCG655361:WCL655436 WMC655361:WMH655436 WVY655361:WWD655436 Q720897:V720972 JM720897:JR720972 TI720897:TN720972 ADE720897:ADJ720972 ANA720897:ANF720972 AWW720897:AXB720972 BGS720897:BGX720972 BQO720897:BQT720972 CAK720897:CAP720972 CKG720897:CKL720972 CUC720897:CUH720972 DDY720897:DED720972 DNU720897:DNZ720972 DXQ720897:DXV720972 EHM720897:EHR720972 ERI720897:ERN720972 FBE720897:FBJ720972 FLA720897:FLF720972 FUW720897:FVB720972 GES720897:GEX720972 GOO720897:GOT720972 GYK720897:GYP720972 HIG720897:HIL720972 HSC720897:HSH720972 IBY720897:ICD720972 ILU720897:ILZ720972 IVQ720897:IVV720972 JFM720897:JFR720972 JPI720897:JPN720972 JZE720897:JZJ720972 KJA720897:KJF720972 KSW720897:KTB720972 LCS720897:LCX720972 LMO720897:LMT720972 LWK720897:LWP720972 MGG720897:MGL720972 MQC720897:MQH720972 MZY720897:NAD720972 NJU720897:NJZ720972 NTQ720897:NTV720972 ODM720897:ODR720972 ONI720897:ONN720972 OXE720897:OXJ720972 PHA720897:PHF720972 PQW720897:PRB720972 QAS720897:QAX720972 QKO720897:QKT720972 QUK720897:QUP720972 REG720897:REL720972 ROC720897:ROH720972 RXY720897:RYD720972 SHU720897:SHZ720972 SRQ720897:SRV720972 TBM720897:TBR720972 TLI720897:TLN720972 TVE720897:TVJ720972 UFA720897:UFF720972 UOW720897:UPB720972 UYS720897:UYX720972 VIO720897:VIT720972 VSK720897:VSP720972 WCG720897:WCL720972 WMC720897:WMH720972 WVY720897:WWD720972 Q786433:V786508 JM786433:JR786508 TI786433:TN786508 ADE786433:ADJ786508 ANA786433:ANF786508 AWW786433:AXB786508 BGS786433:BGX786508 BQO786433:BQT786508 CAK786433:CAP786508 CKG786433:CKL786508 CUC786433:CUH786508 DDY786433:DED786508 DNU786433:DNZ786508 DXQ786433:DXV786508 EHM786433:EHR786508 ERI786433:ERN786508 FBE786433:FBJ786508 FLA786433:FLF786508 FUW786433:FVB786508 GES786433:GEX786508 GOO786433:GOT786508 GYK786433:GYP786508 HIG786433:HIL786508 HSC786433:HSH786508 IBY786433:ICD786508 ILU786433:ILZ786508 IVQ786433:IVV786508 JFM786433:JFR786508 JPI786433:JPN786508 JZE786433:JZJ786508 KJA786433:KJF786508 KSW786433:KTB786508 LCS786433:LCX786508 LMO786433:LMT786508 LWK786433:LWP786508 MGG786433:MGL786508 MQC786433:MQH786508 MZY786433:NAD786508 NJU786433:NJZ786508 NTQ786433:NTV786508 ODM786433:ODR786508 ONI786433:ONN786508 OXE786433:OXJ786508 PHA786433:PHF786508 PQW786433:PRB786508 QAS786433:QAX786508 QKO786433:QKT786508 QUK786433:QUP786508 REG786433:REL786508 ROC786433:ROH786508 RXY786433:RYD786508 SHU786433:SHZ786508 SRQ786433:SRV786508 TBM786433:TBR786508 TLI786433:TLN786508 TVE786433:TVJ786508 UFA786433:UFF786508 UOW786433:UPB786508 UYS786433:UYX786508 VIO786433:VIT786508 VSK786433:VSP786508 WCG786433:WCL786508 WMC786433:WMH786508 WVY786433:WWD786508 Q851969:V852044 JM851969:JR852044 TI851969:TN852044 ADE851969:ADJ852044 ANA851969:ANF852044 AWW851969:AXB852044 BGS851969:BGX852044 BQO851969:BQT852044 CAK851969:CAP852044 CKG851969:CKL852044 CUC851969:CUH852044 DDY851969:DED852044 DNU851969:DNZ852044 DXQ851969:DXV852044 EHM851969:EHR852044 ERI851969:ERN852044 FBE851969:FBJ852044 FLA851969:FLF852044 FUW851969:FVB852044 GES851969:GEX852044 GOO851969:GOT852044 GYK851969:GYP852044 HIG851969:HIL852044 HSC851969:HSH852044 IBY851969:ICD852044 ILU851969:ILZ852044 IVQ851969:IVV852044 JFM851969:JFR852044 JPI851969:JPN852044 JZE851969:JZJ852044 KJA851969:KJF852044 KSW851969:KTB852044 LCS851969:LCX852044 LMO851969:LMT852044 LWK851969:LWP852044 MGG851969:MGL852044 MQC851969:MQH852044 MZY851969:NAD852044 NJU851969:NJZ852044 NTQ851969:NTV852044 ODM851969:ODR852044 ONI851969:ONN852044 OXE851969:OXJ852044 PHA851969:PHF852044 PQW851969:PRB852044 QAS851969:QAX852044 QKO851969:QKT852044 QUK851969:QUP852044 REG851969:REL852044 ROC851969:ROH852044 RXY851969:RYD852044 SHU851969:SHZ852044 SRQ851969:SRV852044 TBM851969:TBR852044 TLI851969:TLN852044 TVE851969:TVJ852044 UFA851969:UFF852044 UOW851969:UPB852044 UYS851969:UYX852044 VIO851969:VIT852044 VSK851969:VSP852044 WCG851969:WCL852044 WMC851969:WMH852044 WVY851969:WWD852044 Q917505:V917580 JM917505:JR917580 TI917505:TN917580 ADE917505:ADJ917580 ANA917505:ANF917580 AWW917505:AXB917580 BGS917505:BGX917580 BQO917505:BQT917580 CAK917505:CAP917580 CKG917505:CKL917580 CUC917505:CUH917580 DDY917505:DED917580 DNU917505:DNZ917580 DXQ917505:DXV917580 EHM917505:EHR917580 ERI917505:ERN917580 FBE917505:FBJ917580 FLA917505:FLF917580 FUW917505:FVB917580 GES917505:GEX917580 GOO917505:GOT917580 GYK917505:GYP917580 HIG917505:HIL917580 HSC917505:HSH917580 IBY917505:ICD917580 ILU917505:ILZ917580 IVQ917505:IVV917580 JFM917505:JFR917580 JPI917505:JPN917580 JZE917505:JZJ917580 KJA917505:KJF917580 KSW917505:KTB917580 LCS917505:LCX917580 LMO917505:LMT917580 LWK917505:LWP917580 MGG917505:MGL917580 MQC917505:MQH917580 MZY917505:NAD917580 NJU917505:NJZ917580 NTQ917505:NTV917580 ODM917505:ODR917580 ONI917505:ONN917580 OXE917505:OXJ917580 PHA917505:PHF917580 PQW917505:PRB917580 QAS917505:QAX917580 QKO917505:QKT917580 QUK917505:QUP917580 REG917505:REL917580 ROC917505:ROH917580 RXY917505:RYD917580 SHU917505:SHZ917580 SRQ917505:SRV917580 TBM917505:TBR917580 TLI917505:TLN917580 TVE917505:TVJ917580 UFA917505:UFF917580 UOW917505:UPB917580 UYS917505:UYX917580 VIO917505:VIT917580 VSK917505:VSP917580 WCG917505:WCL917580 WMC917505:WMH917580 WVY917505:WWD917580 Q983041:V983116 JM983041:JR983116 TI983041:TN983116 ADE983041:ADJ983116 ANA983041:ANF983116 AWW983041:AXB983116 BGS983041:BGX983116 BQO983041:BQT983116 CAK983041:CAP983116 CKG983041:CKL983116 CUC983041:CUH983116 DDY983041:DED983116 DNU983041:DNZ983116 DXQ983041:DXV983116 EHM983041:EHR983116 ERI983041:ERN983116 FBE983041:FBJ983116 FLA983041:FLF983116 FUW983041:FVB983116 GES983041:GEX983116 GOO983041:GOT983116 GYK983041:GYP983116 HIG983041:HIL983116 HSC983041:HSH983116 IBY983041:ICD983116 ILU983041:ILZ983116 IVQ983041:IVV983116 JFM983041:JFR983116 JPI983041:JPN983116 JZE983041:JZJ983116 KJA983041:KJF983116 KSW983041:KTB983116 LCS983041:LCX983116 LMO983041:LMT983116 LWK983041:LWP983116 MGG983041:MGL983116 MQC983041:MQH983116 MZY983041:NAD983116 NJU983041:NJZ983116 NTQ983041:NTV983116 ODM983041:ODR983116 ONI983041:ONN983116 OXE983041:OXJ983116 PHA983041:PHF983116 PQW983041:PRB983116 QAS983041:QAX983116 QKO983041:QKT983116 QUK983041:QUP983116 REG983041:REL983116 ROC983041:ROH983116 RXY983041:RYD983116 SHU983041:SHZ983116 SRQ983041:SRV983116 TBM983041:TBR983116 TLI983041:TLN983116 TVE983041:TVJ983116 UFA983041:UFF983116 UOW983041:UPB983116 UYS983041:UYX983116 VIO983041:VIT983116 VSK983041:VSP983116 WCG983041:WCL983116 WMC983041:WMH983116 WVY983041:WWD983116 X1:IV76 JT1:SR76 TP1:ACN76 ADL1:AMJ76 ANH1:AWF76 AXD1:BGB76 BGZ1:BPX76 BQV1:BZT76 CAR1:CJP76 CKN1:CTL76 CUJ1:DDH76 DEF1:DND76 DOB1:DWZ76 DXX1:EGV76 EHT1:EQR76 ERP1:FAN76 FBL1:FKJ76 FLH1:FUF76 FVD1:GEB76 GEZ1:GNX76 GOV1:GXT76 GYR1:HHP76 HIN1:HRL76 HSJ1:IBH76 ICF1:ILD76 IMB1:IUZ76 IVX1:JEV76 JFT1:JOR76 JPP1:JYN76 JZL1:KIJ76 KJH1:KSF76 KTD1:LCB76 LCZ1:LLX76 LMV1:LVT76 LWR1:MFP76 MGN1:MPL76 MQJ1:MZH76 NAF1:NJD76 NKB1:NSZ76 NTX1:OCV76 ODT1:OMR76 ONP1:OWN76 OXL1:PGJ76 PHH1:PQF76 PRD1:QAB76 QAZ1:QJX76 QKV1:QTT76 QUR1:RDP76 REN1:RNL76 ROJ1:RXH76 RYF1:SHD76 SIB1:SQZ76 SRX1:TAV76 TBT1:TKR76 TLP1:TUN76 TVL1:UEJ76 UFH1:UOF76 UPD1:UYB76 UYZ1:VHX76 VIV1:VRT76 VSR1:WBP76 WCN1:WLL76 WMJ1:WVH76 WWF1:XFD76 X65537:IV65612 JT65537:SR65612 TP65537:ACN65612 ADL65537:AMJ65612 ANH65537:AWF65612 AXD65537:BGB65612 BGZ65537:BPX65612 BQV65537:BZT65612 CAR65537:CJP65612 CKN65537:CTL65612 CUJ65537:DDH65612 DEF65537:DND65612 DOB65537:DWZ65612 DXX65537:EGV65612 EHT65537:EQR65612 ERP65537:FAN65612 FBL65537:FKJ65612 FLH65537:FUF65612 FVD65537:GEB65612 GEZ65537:GNX65612 GOV65537:GXT65612 GYR65537:HHP65612 HIN65537:HRL65612 HSJ65537:IBH65612 ICF65537:ILD65612 IMB65537:IUZ65612 IVX65537:JEV65612 JFT65537:JOR65612 JPP65537:JYN65612 JZL65537:KIJ65612 KJH65537:KSF65612 KTD65537:LCB65612 LCZ65537:LLX65612 LMV65537:LVT65612 LWR65537:MFP65612 MGN65537:MPL65612 MQJ65537:MZH65612 NAF65537:NJD65612 NKB65537:NSZ65612 NTX65537:OCV65612 ODT65537:OMR65612 ONP65537:OWN65612 OXL65537:PGJ65612 PHH65537:PQF65612 PRD65537:QAB65612 QAZ65537:QJX65612 QKV65537:QTT65612 QUR65537:RDP65612 REN65537:RNL65612 ROJ65537:RXH65612 RYF65537:SHD65612 SIB65537:SQZ65612 SRX65537:TAV65612 TBT65537:TKR65612 TLP65537:TUN65612 TVL65537:UEJ65612 UFH65537:UOF65612 UPD65537:UYB65612 UYZ65537:VHX65612 VIV65537:VRT65612 VSR65537:WBP65612 WCN65537:WLL65612 WMJ65537:WVH65612 WWF65537:XFD65612 X131073:IV131148 JT131073:SR131148 TP131073:ACN131148 ADL131073:AMJ131148 ANH131073:AWF131148 AXD131073:BGB131148 BGZ131073:BPX131148 BQV131073:BZT131148 CAR131073:CJP131148 CKN131073:CTL131148 CUJ131073:DDH131148 DEF131073:DND131148 DOB131073:DWZ131148 DXX131073:EGV131148 EHT131073:EQR131148 ERP131073:FAN131148 FBL131073:FKJ131148 FLH131073:FUF131148 FVD131073:GEB131148 GEZ131073:GNX131148 GOV131073:GXT131148 GYR131073:HHP131148 HIN131073:HRL131148 HSJ131073:IBH131148 ICF131073:ILD131148 IMB131073:IUZ131148 IVX131073:JEV131148 JFT131073:JOR131148 JPP131073:JYN131148 JZL131073:KIJ131148 KJH131073:KSF131148 KTD131073:LCB131148 LCZ131073:LLX131148 LMV131073:LVT131148 LWR131073:MFP131148 MGN131073:MPL131148 MQJ131073:MZH131148 NAF131073:NJD131148 NKB131073:NSZ131148 NTX131073:OCV131148 ODT131073:OMR131148 ONP131073:OWN131148 OXL131073:PGJ131148 PHH131073:PQF131148 PRD131073:QAB131148 QAZ131073:QJX131148 QKV131073:QTT131148 QUR131073:RDP131148 REN131073:RNL131148 ROJ131073:RXH131148 RYF131073:SHD131148 SIB131073:SQZ131148 SRX131073:TAV131148 TBT131073:TKR131148 TLP131073:TUN131148 TVL131073:UEJ131148 UFH131073:UOF131148 UPD131073:UYB131148 UYZ131073:VHX131148 VIV131073:VRT131148 VSR131073:WBP131148 WCN131073:WLL131148 WMJ131073:WVH131148 WWF131073:XFD131148 X196609:IV196684 JT196609:SR196684 TP196609:ACN196684 ADL196609:AMJ196684 ANH196609:AWF196684 AXD196609:BGB196684 BGZ196609:BPX196684 BQV196609:BZT196684 CAR196609:CJP196684 CKN196609:CTL196684 CUJ196609:DDH196684 DEF196609:DND196684 DOB196609:DWZ196684 DXX196609:EGV196684 EHT196609:EQR196684 ERP196609:FAN196684 FBL196609:FKJ196684 FLH196609:FUF196684 FVD196609:GEB196684 GEZ196609:GNX196684 GOV196609:GXT196684 GYR196609:HHP196684 HIN196609:HRL196684 HSJ196609:IBH196684 ICF196609:ILD196684 IMB196609:IUZ196684 IVX196609:JEV196684 JFT196609:JOR196684 JPP196609:JYN196684 JZL196609:KIJ196684 KJH196609:KSF196684 KTD196609:LCB196684 LCZ196609:LLX196684 LMV196609:LVT196684 LWR196609:MFP196684 MGN196609:MPL196684 MQJ196609:MZH196684 NAF196609:NJD196684 NKB196609:NSZ196684 NTX196609:OCV196684 ODT196609:OMR196684 ONP196609:OWN196684 OXL196609:PGJ196684 PHH196609:PQF196684 PRD196609:QAB196684 QAZ196609:QJX196684 QKV196609:QTT196684 QUR196609:RDP196684 REN196609:RNL196684 ROJ196609:RXH196684 RYF196609:SHD196684 SIB196609:SQZ196684 SRX196609:TAV196684 TBT196609:TKR196684 TLP196609:TUN196684 TVL196609:UEJ196684 UFH196609:UOF196684 UPD196609:UYB196684 UYZ196609:VHX196684 VIV196609:VRT196684 VSR196609:WBP196684 WCN196609:WLL196684 WMJ196609:WVH196684 WWF196609:XFD196684 X262145:IV262220 JT262145:SR262220 TP262145:ACN262220 ADL262145:AMJ262220 ANH262145:AWF262220 AXD262145:BGB262220 BGZ262145:BPX262220 BQV262145:BZT262220 CAR262145:CJP262220 CKN262145:CTL262220 CUJ262145:DDH262220 DEF262145:DND262220 DOB262145:DWZ262220 DXX262145:EGV262220 EHT262145:EQR262220 ERP262145:FAN262220 FBL262145:FKJ262220 FLH262145:FUF262220 FVD262145:GEB262220 GEZ262145:GNX262220 GOV262145:GXT262220 GYR262145:HHP262220 HIN262145:HRL262220 HSJ262145:IBH262220 ICF262145:ILD262220 IMB262145:IUZ262220 IVX262145:JEV262220 JFT262145:JOR262220 JPP262145:JYN262220 JZL262145:KIJ262220 KJH262145:KSF262220 KTD262145:LCB262220 LCZ262145:LLX262220 LMV262145:LVT262220 LWR262145:MFP262220 MGN262145:MPL262220 MQJ262145:MZH262220 NAF262145:NJD262220 NKB262145:NSZ262220 NTX262145:OCV262220 ODT262145:OMR262220 ONP262145:OWN262220 OXL262145:PGJ262220 PHH262145:PQF262220 PRD262145:QAB262220 QAZ262145:QJX262220 QKV262145:QTT262220 QUR262145:RDP262220 REN262145:RNL262220 ROJ262145:RXH262220 RYF262145:SHD262220 SIB262145:SQZ262220 SRX262145:TAV262220 TBT262145:TKR262220 TLP262145:TUN262220 TVL262145:UEJ262220 UFH262145:UOF262220 UPD262145:UYB262220 UYZ262145:VHX262220 VIV262145:VRT262220 VSR262145:WBP262220 WCN262145:WLL262220 WMJ262145:WVH262220 WWF262145:XFD262220 X327681:IV327756 JT327681:SR327756 TP327681:ACN327756 ADL327681:AMJ327756 ANH327681:AWF327756 AXD327681:BGB327756 BGZ327681:BPX327756 BQV327681:BZT327756 CAR327681:CJP327756 CKN327681:CTL327756 CUJ327681:DDH327756 DEF327681:DND327756 DOB327681:DWZ327756 DXX327681:EGV327756 EHT327681:EQR327756 ERP327681:FAN327756 FBL327681:FKJ327756 FLH327681:FUF327756 FVD327681:GEB327756 GEZ327681:GNX327756 GOV327681:GXT327756 GYR327681:HHP327756 HIN327681:HRL327756 HSJ327681:IBH327756 ICF327681:ILD327756 IMB327681:IUZ327756 IVX327681:JEV327756 JFT327681:JOR327756 JPP327681:JYN327756 JZL327681:KIJ327756 KJH327681:KSF327756 KTD327681:LCB327756 LCZ327681:LLX327756 LMV327681:LVT327756 LWR327681:MFP327756 MGN327681:MPL327756 MQJ327681:MZH327756 NAF327681:NJD327756 NKB327681:NSZ327756 NTX327681:OCV327756 ODT327681:OMR327756 ONP327681:OWN327756 OXL327681:PGJ327756 PHH327681:PQF327756 PRD327681:QAB327756 QAZ327681:QJX327756 QKV327681:QTT327756 QUR327681:RDP327756 REN327681:RNL327756 ROJ327681:RXH327756 RYF327681:SHD327756 SIB327681:SQZ327756 SRX327681:TAV327756 TBT327681:TKR327756 TLP327681:TUN327756 TVL327681:UEJ327756 UFH327681:UOF327756 UPD327681:UYB327756 UYZ327681:VHX327756 VIV327681:VRT327756 VSR327681:WBP327756 WCN327681:WLL327756 WMJ327681:WVH327756 WWF327681:XFD327756 X393217:IV393292 JT393217:SR393292 TP393217:ACN393292 ADL393217:AMJ393292 ANH393217:AWF393292 AXD393217:BGB393292 BGZ393217:BPX393292 BQV393217:BZT393292 CAR393217:CJP393292 CKN393217:CTL393292 CUJ393217:DDH393292 DEF393217:DND393292 DOB393217:DWZ393292 DXX393217:EGV393292 EHT393217:EQR393292 ERP393217:FAN393292 FBL393217:FKJ393292 FLH393217:FUF393292 FVD393217:GEB393292 GEZ393217:GNX393292 GOV393217:GXT393292 GYR393217:HHP393292 HIN393217:HRL393292 HSJ393217:IBH393292 ICF393217:ILD393292 IMB393217:IUZ393292 IVX393217:JEV393292 JFT393217:JOR393292 JPP393217:JYN393292 JZL393217:KIJ393292 KJH393217:KSF393292 KTD393217:LCB393292 LCZ393217:LLX393292 LMV393217:LVT393292 LWR393217:MFP393292 MGN393217:MPL393292 MQJ393217:MZH393292 NAF393217:NJD393292 NKB393217:NSZ393292 NTX393217:OCV393292 ODT393217:OMR393292 ONP393217:OWN393292 OXL393217:PGJ393292 PHH393217:PQF393292 PRD393217:QAB393292 QAZ393217:QJX393292 QKV393217:QTT393292 QUR393217:RDP393292 REN393217:RNL393292 ROJ393217:RXH393292 RYF393217:SHD393292 SIB393217:SQZ393292 SRX393217:TAV393292 TBT393217:TKR393292 TLP393217:TUN393292 TVL393217:UEJ393292 UFH393217:UOF393292 UPD393217:UYB393292 UYZ393217:VHX393292 VIV393217:VRT393292 VSR393217:WBP393292 WCN393217:WLL393292 WMJ393217:WVH393292 WWF393217:XFD393292 X458753:IV458828 JT458753:SR458828 TP458753:ACN458828 ADL458753:AMJ458828 ANH458753:AWF458828 AXD458753:BGB458828 BGZ458753:BPX458828 BQV458753:BZT458828 CAR458753:CJP458828 CKN458753:CTL458828 CUJ458753:DDH458828 DEF458753:DND458828 DOB458753:DWZ458828 DXX458753:EGV458828 EHT458753:EQR458828 ERP458753:FAN458828 FBL458753:FKJ458828 FLH458753:FUF458828 FVD458753:GEB458828 GEZ458753:GNX458828 GOV458753:GXT458828 GYR458753:HHP458828 HIN458753:HRL458828 HSJ458753:IBH458828 ICF458753:ILD458828 IMB458753:IUZ458828 IVX458753:JEV458828 JFT458753:JOR458828 JPP458753:JYN458828 JZL458753:KIJ458828 KJH458753:KSF458828 KTD458753:LCB458828 LCZ458753:LLX458828 LMV458753:LVT458828 LWR458753:MFP458828 MGN458753:MPL458828 MQJ458753:MZH458828 NAF458753:NJD458828 NKB458753:NSZ458828 NTX458753:OCV458828 ODT458753:OMR458828 ONP458753:OWN458828 OXL458753:PGJ458828 PHH458753:PQF458828 PRD458753:QAB458828 QAZ458753:QJX458828 QKV458753:QTT458828 QUR458753:RDP458828 REN458753:RNL458828 ROJ458753:RXH458828 RYF458753:SHD458828 SIB458753:SQZ458828 SRX458753:TAV458828 TBT458753:TKR458828 TLP458753:TUN458828 TVL458753:UEJ458828 UFH458753:UOF458828 UPD458753:UYB458828 UYZ458753:VHX458828 VIV458753:VRT458828 VSR458753:WBP458828 WCN458753:WLL458828 WMJ458753:WVH458828 WWF458753:XFD458828 X524289:IV524364 JT524289:SR524364 TP524289:ACN524364 ADL524289:AMJ524364 ANH524289:AWF524364 AXD524289:BGB524364 BGZ524289:BPX524364 BQV524289:BZT524364 CAR524289:CJP524364 CKN524289:CTL524364 CUJ524289:DDH524364 DEF524289:DND524364 DOB524289:DWZ524364 DXX524289:EGV524364 EHT524289:EQR524364 ERP524289:FAN524364 FBL524289:FKJ524364 FLH524289:FUF524364 FVD524289:GEB524364 GEZ524289:GNX524364 GOV524289:GXT524364 GYR524289:HHP524364 HIN524289:HRL524364 HSJ524289:IBH524364 ICF524289:ILD524364 IMB524289:IUZ524364 IVX524289:JEV524364 JFT524289:JOR524364 JPP524289:JYN524364 JZL524289:KIJ524364 KJH524289:KSF524364 KTD524289:LCB524364 LCZ524289:LLX524364 LMV524289:LVT524364 LWR524289:MFP524364 MGN524289:MPL524364 MQJ524289:MZH524364 NAF524289:NJD524364 NKB524289:NSZ524364 NTX524289:OCV524364 ODT524289:OMR524364 ONP524289:OWN524364 OXL524289:PGJ524364 PHH524289:PQF524364 PRD524289:QAB524364 QAZ524289:QJX524364 QKV524289:QTT524364 QUR524289:RDP524364 REN524289:RNL524364 ROJ524289:RXH524364 RYF524289:SHD524364 SIB524289:SQZ524364 SRX524289:TAV524364 TBT524289:TKR524364 TLP524289:TUN524364 TVL524289:UEJ524364 UFH524289:UOF524364 UPD524289:UYB524364 UYZ524289:VHX524364 VIV524289:VRT524364 VSR524289:WBP524364 WCN524289:WLL524364 WMJ524289:WVH524364 WWF524289:XFD524364 X589825:IV589900 JT589825:SR589900 TP589825:ACN589900 ADL589825:AMJ589900 ANH589825:AWF589900 AXD589825:BGB589900 BGZ589825:BPX589900 BQV589825:BZT589900 CAR589825:CJP589900 CKN589825:CTL589900 CUJ589825:DDH589900 DEF589825:DND589900 DOB589825:DWZ589900 DXX589825:EGV589900 EHT589825:EQR589900 ERP589825:FAN589900 FBL589825:FKJ589900 FLH589825:FUF589900 FVD589825:GEB589900 GEZ589825:GNX589900 GOV589825:GXT589900 GYR589825:HHP589900 HIN589825:HRL589900 HSJ589825:IBH589900 ICF589825:ILD589900 IMB589825:IUZ589900 IVX589825:JEV589900 JFT589825:JOR589900 JPP589825:JYN589900 JZL589825:KIJ589900 KJH589825:KSF589900 KTD589825:LCB589900 LCZ589825:LLX589900 LMV589825:LVT589900 LWR589825:MFP589900 MGN589825:MPL589900 MQJ589825:MZH589900 NAF589825:NJD589900 NKB589825:NSZ589900 NTX589825:OCV589900 ODT589825:OMR589900 ONP589825:OWN589900 OXL589825:PGJ589900 PHH589825:PQF589900 PRD589825:QAB589900 QAZ589825:QJX589900 QKV589825:QTT589900 QUR589825:RDP589900 REN589825:RNL589900 ROJ589825:RXH589900 RYF589825:SHD589900 SIB589825:SQZ589900 SRX589825:TAV589900 TBT589825:TKR589900 TLP589825:TUN589900 TVL589825:UEJ589900 UFH589825:UOF589900 UPD589825:UYB589900 UYZ589825:VHX589900 VIV589825:VRT589900 VSR589825:WBP589900 WCN589825:WLL589900 WMJ589825:WVH589900 WWF589825:XFD589900 X655361:IV655436 JT655361:SR655436 TP655361:ACN655436 ADL655361:AMJ655436 ANH655361:AWF655436 AXD655361:BGB655436 BGZ655361:BPX655436 BQV655361:BZT655436 CAR655361:CJP655436 CKN655361:CTL655436 CUJ655361:DDH655436 DEF655361:DND655436 DOB655361:DWZ655436 DXX655361:EGV655436 EHT655361:EQR655436 ERP655361:FAN655436 FBL655361:FKJ655436 FLH655361:FUF655436 FVD655361:GEB655436 GEZ655361:GNX655436 GOV655361:GXT655436 GYR655361:HHP655436 HIN655361:HRL655436 HSJ655361:IBH655436 ICF655361:ILD655436 IMB655361:IUZ655436 IVX655361:JEV655436 JFT655361:JOR655436 JPP655361:JYN655436 JZL655361:KIJ655436 KJH655361:KSF655436 KTD655361:LCB655436 LCZ655361:LLX655436 LMV655361:LVT655436 LWR655361:MFP655436 MGN655361:MPL655436 MQJ655361:MZH655436 NAF655361:NJD655436 NKB655361:NSZ655436 NTX655361:OCV655436 ODT655361:OMR655436 ONP655361:OWN655436 OXL655361:PGJ655436 PHH655361:PQF655436 PRD655361:QAB655436 QAZ655361:QJX655436 QKV655361:QTT655436 QUR655361:RDP655436 REN655361:RNL655436 ROJ655361:RXH655436 RYF655361:SHD655436 SIB655361:SQZ655436 SRX655361:TAV655436 TBT655361:TKR655436 TLP655361:TUN655436 TVL655361:UEJ655436 UFH655361:UOF655436 UPD655361:UYB655436 UYZ655361:VHX655436 VIV655361:VRT655436 VSR655361:WBP655436 WCN655361:WLL655436 WMJ655361:WVH655436 WWF655361:XFD655436 X720897:IV720972 JT720897:SR720972 TP720897:ACN720972 ADL720897:AMJ720972 ANH720897:AWF720972 AXD720897:BGB720972 BGZ720897:BPX720972 BQV720897:BZT720972 CAR720897:CJP720972 CKN720897:CTL720972 CUJ720897:DDH720972 DEF720897:DND720972 DOB720897:DWZ720972 DXX720897:EGV720972 EHT720897:EQR720972 ERP720897:FAN720972 FBL720897:FKJ720972 FLH720897:FUF720972 FVD720897:GEB720972 GEZ720897:GNX720972 GOV720897:GXT720972 GYR720897:HHP720972 HIN720897:HRL720972 HSJ720897:IBH720972 ICF720897:ILD720972 IMB720897:IUZ720972 IVX720897:JEV720972 JFT720897:JOR720972 JPP720897:JYN720972 JZL720897:KIJ720972 KJH720897:KSF720972 KTD720897:LCB720972 LCZ720897:LLX720972 LMV720897:LVT720972 LWR720897:MFP720972 MGN720897:MPL720972 MQJ720897:MZH720972 NAF720897:NJD720972 NKB720897:NSZ720972 NTX720897:OCV720972 ODT720897:OMR720972 ONP720897:OWN720972 OXL720897:PGJ720972 PHH720897:PQF720972 PRD720897:QAB720972 QAZ720897:QJX720972 QKV720897:QTT720972 QUR720897:RDP720972 REN720897:RNL720972 ROJ720897:RXH720972 RYF720897:SHD720972 SIB720897:SQZ720972 SRX720897:TAV720972 TBT720897:TKR720972 TLP720897:TUN720972 TVL720897:UEJ720972 UFH720897:UOF720972 UPD720897:UYB720972 UYZ720897:VHX720972 VIV720897:VRT720972 VSR720897:WBP720972 WCN720897:WLL720972 WMJ720897:WVH720972 WWF720897:XFD720972 X786433:IV786508 JT786433:SR786508 TP786433:ACN786508 ADL786433:AMJ786508 ANH786433:AWF786508 AXD786433:BGB786508 BGZ786433:BPX786508 BQV786433:BZT786508 CAR786433:CJP786508 CKN786433:CTL786508 CUJ786433:DDH786508 DEF786433:DND786508 DOB786433:DWZ786508 DXX786433:EGV786508 EHT786433:EQR786508 ERP786433:FAN786508 FBL786433:FKJ786508 FLH786433:FUF786508 FVD786433:GEB786508 GEZ786433:GNX786508 GOV786433:GXT786508 GYR786433:HHP786508 HIN786433:HRL786508 HSJ786433:IBH786508 ICF786433:ILD786508 IMB786433:IUZ786508 IVX786433:JEV786508 JFT786433:JOR786508 JPP786433:JYN786508 JZL786433:KIJ786508 KJH786433:KSF786508 KTD786433:LCB786508 LCZ786433:LLX786508 LMV786433:LVT786508 LWR786433:MFP786508 MGN786433:MPL786508 MQJ786433:MZH786508 NAF786433:NJD786508 NKB786433:NSZ786508 NTX786433:OCV786508 ODT786433:OMR786508 ONP786433:OWN786508 OXL786433:PGJ786508 PHH786433:PQF786508 PRD786433:QAB786508 QAZ786433:QJX786508 QKV786433:QTT786508 QUR786433:RDP786508 REN786433:RNL786508 ROJ786433:RXH786508 RYF786433:SHD786508 SIB786433:SQZ786508 SRX786433:TAV786508 TBT786433:TKR786508 TLP786433:TUN786508 TVL786433:UEJ786508 UFH786433:UOF786508 UPD786433:UYB786508 UYZ786433:VHX786508 VIV786433:VRT786508 VSR786433:WBP786508 WCN786433:WLL786508 WMJ786433:WVH786508 WWF786433:XFD786508 X851969:IV852044 JT851969:SR852044 TP851969:ACN852044 ADL851969:AMJ852044 ANH851969:AWF852044 AXD851969:BGB852044 BGZ851969:BPX852044 BQV851969:BZT852044 CAR851969:CJP852044 CKN851969:CTL852044 CUJ851969:DDH852044 DEF851969:DND852044 DOB851969:DWZ852044 DXX851969:EGV852044 EHT851969:EQR852044 ERP851969:FAN852044 FBL851969:FKJ852044 FLH851969:FUF852044 FVD851969:GEB852044 GEZ851969:GNX852044 GOV851969:GXT852044 GYR851969:HHP852044 HIN851969:HRL852044 HSJ851969:IBH852044 ICF851969:ILD852044 IMB851969:IUZ852044 IVX851969:JEV852044 JFT851969:JOR852044 JPP851969:JYN852044 JZL851969:KIJ852044 KJH851969:KSF852044 KTD851969:LCB852044 LCZ851969:LLX852044 LMV851969:LVT852044 LWR851969:MFP852044 MGN851969:MPL852044 MQJ851969:MZH852044 NAF851969:NJD852044 NKB851969:NSZ852044 NTX851969:OCV852044 ODT851969:OMR852044 ONP851969:OWN852044 OXL851969:PGJ852044 PHH851969:PQF852044 PRD851969:QAB852044 QAZ851969:QJX852044 QKV851969:QTT852044 QUR851969:RDP852044 REN851969:RNL852044 ROJ851969:RXH852044 RYF851969:SHD852044 SIB851969:SQZ852044 SRX851969:TAV852044 TBT851969:TKR852044 TLP851969:TUN852044 TVL851969:UEJ852044 UFH851969:UOF852044 UPD851969:UYB852044 UYZ851969:VHX852044 VIV851969:VRT852044 VSR851969:WBP852044 WCN851969:WLL852044 WMJ851969:WVH852044 WWF851969:XFD852044 X917505:IV917580 JT917505:SR917580 TP917505:ACN917580 ADL917505:AMJ917580 ANH917505:AWF917580 AXD917505:BGB917580 BGZ917505:BPX917580 BQV917505:BZT917580 CAR917505:CJP917580 CKN917505:CTL917580 CUJ917505:DDH917580 DEF917505:DND917580 DOB917505:DWZ917580 DXX917505:EGV917580 EHT917505:EQR917580 ERP917505:FAN917580 FBL917505:FKJ917580 FLH917505:FUF917580 FVD917505:GEB917580 GEZ917505:GNX917580 GOV917505:GXT917580 GYR917505:HHP917580 HIN917505:HRL917580 HSJ917505:IBH917580 ICF917505:ILD917580 IMB917505:IUZ917580 IVX917505:JEV917580 JFT917505:JOR917580 JPP917505:JYN917580 JZL917505:KIJ917580 KJH917505:KSF917580 KTD917505:LCB917580 LCZ917505:LLX917580 LMV917505:LVT917580 LWR917505:MFP917580 MGN917505:MPL917580 MQJ917505:MZH917580 NAF917505:NJD917580 NKB917505:NSZ917580 NTX917505:OCV917580 ODT917505:OMR917580 ONP917505:OWN917580 OXL917505:PGJ917580 PHH917505:PQF917580 PRD917505:QAB917580 QAZ917505:QJX917580 QKV917505:QTT917580 QUR917505:RDP917580 REN917505:RNL917580 ROJ917505:RXH917580 RYF917505:SHD917580 SIB917505:SQZ917580 SRX917505:TAV917580 TBT917505:TKR917580 TLP917505:TUN917580 TVL917505:UEJ917580 UFH917505:UOF917580 UPD917505:UYB917580 UYZ917505:VHX917580 VIV917505:VRT917580 VSR917505:WBP917580 WCN917505:WLL917580 WMJ917505:WVH917580 WWF917505:XFD917580 X983041:IV983116 JT983041:SR983116 TP983041:ACN983116 ADL983041:AMJ983116 ANH983041:AWF983116 AXD983041:BGB983116 BGZ983041:BPX983116 BQV983041:BZT983116 CAR983041:CJP983116 CKN983041:CTL983116 CUJ983041:DDH983116 DEF983041:DND983116 DOB983041:DWZ983116 DXX983041:EGV983116 EHT983041:EQR983116 ERP983041:FAN983116 FBL983041:FKJ983116 FLH983041:FUF983116 FVD983041:GEB983116 GEZ983041:GNX983116 GOV983041:GXT983116 GYR983041:HHP983116 HIN983041:HRL983116 HSJ983041:IBH983116 ICF983041:ILD983116 IMB983041:IUZ983116 IVX983041:JEV983116 JFT983041:JOR983116 JPP983041:JYN983116 JZL983041:KIJ983116 KJH983041:KSF983116 KTD983041:LCB983116 LCZ983041:LLX983116 LMV983041:LVT983116 LWR983041:MFP983116 MGN983041:MPL983116 MQJ983041:MZH983116 NAF983041:NJD983116 NKB983041:NSZ983116 NTX983041:OCV983116 ODT983041:OMR983116 ONP983041:OWN983116 OXL983041:PGJ983116 PHH983041:PQF983116 PRD983041:QAB983116 QAZ983041:QJX983116 QKV983041:QTT983116 QUR983041:RDP983116 REN983041:RNL983116 ROJ983041:RXH983116 RYF983041:SHD983116 SIB983041:SQZ983116 SRX983041:TAV983116 TBT983041:TKR983116 TLP983041:TUN983116 TVL983041:UEJ983116 UFH983041:UOF983116 UPD983041:UYB983116 UYZ983041:VHX983116 VIV983041:VRT983116 VSR983041:WBP983116 WCN983041:WLL983116 WMJ983041:WVH983116 WWF983041:XFD983116 W1:W8 JS1:JS8 TO1:TO8 ADK1:ADK8 ANG1:ANG8 AXC1:AXC8 BGY1:BGY8 BQU1:BQU8 CAQ1:CAQ8 CKM1:CKM8 CUI1:CUI8 DEE1:DEE8 DOA1:DOA8 DXW1:DXW8 EHS1:EHS8 ERO1:ERO8 FBK1:FBK8 FLG1:FLG8 FVC1:FVC8 GEY1:GEY8 GOU1:GOU8 GYQ1:GYQ8 HIM1:HIM8 HSI1:HSI8 ICE1:ICE8 IMA1:IMA8 IVW1:IVW8 JFS1:JFS8 JPO1:JPO8 JZK1:JZK8 KJG1:KJG8 KTC1:KTC8 LCY1:LCY8 LMU1:LMU8 LWQ1:LWQ8 MGM1:MGM8 MQI1:MQI8 NAE1:NAE8 NKA1:NKA8 NTW1:NTW8 ODS1:ODS8 ONO1:ONO8 OXK1:OXK8 PHG1:PHG8 PRC1:PRC8 QAY1:QAY8 QKU1:QKU8 QUQ1:QUQ8 REM1:REM8 ROI1:ROI8 RYE1:RYE8 SIA1:SIA8 SRW1:SRW8 TBS1:TBS8 TLO1:TLO8 TVK1:TVK8 UFG1:UFG8 UPC1:UPC8 UYY1:UYY8 VIU1:VIU8 VSQ1:VSQ8 WCM1:WCM8 WMI1:WMI8 WWE1:WWE8 W65537:W65544 JS65537:JS65544 TO65537:TO65544 ADK65537:ADK65544 ANG65537:ANG65544 AXC65537:AXC65544 BGY65537:BGY65544 BQU65537:BQU65544 CAQ65537:CAQ65544 CKM65537:CKM65544 CUI65537:CUI65544 DEE65537:DEE65544 DOA65537:DOA65544 DXW65537:DXW65544 EHS65537:EHS65544 ERO65537:ERO65544 FBK65537:FBK65544 FLG65537:FLG65544 FVC65537:FVC65544 GEY65537:GEY65544 GOU65537:GOU65544 GYQ65537:GYQ65544 HIM65537:HIM65544 HSI65537:HSI65544 ICE65537:ICE65544 IMA65537:IMA65544 IVW65537:IVW65544 JFS65537:JFS65544 JPO65537:JPO65544 JZK65537:JZK65544 KJG65537:KJG65544 KTC65537:KTC65544 LCY65537:LCY65544 LMU65537:LMU65544 LWQ65537:LWQ65544 MGM65537:MGM65544 MQI65537:MQI65544 NAE65537:NAE65544 NKA65537:NKA65544 NTW65537:NTW65544 ODS65537:ODS65544 ONO65537:ONO65544 OXK65537:OXK65544 PHG65537:PHG65544 PRC65537:PRC65544 QAY65537:QAY65544 QKU65537:QKU65544 QUQ65537:QUQ65544 REM65537:REM65544 ROI65537:ROI65544 RYE65537:RYE65544 SIA65537:SIA65544 SRW65537:SRW65544 TBS65537:TBS65544 TLO65537:TLO65544 TVK65537:TVK65544 UFG65537:UFG65544 UPC65537:UPC65544 UYY65537:UYY65544 VIU65537:VIU65544 VSQ65537:VSQ65544 WCM65537:WCM65544 WMI65537:WMI65544 WWE65537:WWE65544 W131073:W131080 JS131073:JS131080 TO131073:TO131080 ADK131073:ADK131080 ANG131073:ANG131080 AXC131073:AXC131080 BGY131073:BGY131080 BQU131073:BQU131080 CAQ131073:CAQ131080 CKM131073:CKM131080 CUI131073:CUI131080 DEE131073:DEE131080 DOA131073:DOA131080 DXW131073:DXW131080 EHS131073:EHS131080 ERO131073:ERO131080 FBK131073:FBK131080 FLG131073:FLG131080 FVC131073:FVC131080 GEY131073:GEY131080 GOU131073:GOU131080 GYQ131073:GYQ131080 HIM131073:HIM131080 HSI131073:HSI131080 ICE131073:ICE131080 IMA131073:IMA131080 IVW131073:IVW131080 JFS131073:JFS131080 JPO131073:JPO131080 JZK131073:JZK131080 KJG131073:KJG131080 KTC131073:KTC131080 LCY131073:LCY131080 LMU131073:LMU131080 LWQ131073:LWQ131080 MGM131073:MGM131080 MQI131073:MQI131080 NAE131073:NAE131080 NKA131073:NKA131080 NTW131073:NTW131080 ODS131073:ODS131080 ONO131073:ONO131080 OXK131073:OXK131080 PHG131073:PHG131080 PRC131073:PRC131080 QAY131073:QAY131080 QKU131073:QKU131080 QUQ131073:QUQ131080 REM131073:REM131080 ROI131073:ROI131080 RYE131073:RYE131080 SIA131073:SIA131080 SRW131073:SRW131080 TBS131073:TBS131080 TLO131073:TLO131080 TVK131073:TVK131080 UFG131073:UFG131080 UPC131073:UPC131080 UYY131073:UYY131080 VIU131073:VIU131080 VSQ131073:VSQ131080 WCM131073:WCM131080 WMI131073:WMI131080 WWE131073:WWE131080 W196609:W196616 JS196609:JS196616 TO196609:TO196616 ADK196609:ADK196616 ANG196609:ANG196616 AXC196609:AXC196616 BGY196609:BGY196616 BQU196609:BQU196616 CAQ196609:CAQ196616 CKM196609:CKM196616 CUI196609:CUI196616 DEE196609:DEE196616 DOA196609:DOA196616 DXW196609:DXW196616 EHS196609:EHS196616 ERO196609:ERO196616 FBK196609:FBK196616 FLG196609:FLG196616 FVC196609:FVC196616 GEY196609:GEY196616 GOU196609:GOU196616 GYQ196609:GYQ196616 HIM196609:HIM196616 HSI196609:HSI196616 ICE196609:ICE196616 IMA196609:IMA196616 IVW196609:IVW196616 JFS196609:JFS196616 JPO196609:JPO196616 JZK196609:JZK196616 KJG196609:KJG196616 KTC196609:KTC196616 LCY196609:LCY196616 LMU196609:LMU196616 LWQ196609:LWQ196616 MGM196609:MGM196616 MQI196609:MQI196616 NAE196609:NAE196616 NKA196609:NKA196616 NTW196609:NTW196616 ODS196609:ODS196616 ONO196609:ONO196616 OXK196609:OXK196616 PHG196609:PHG196616 PRC196609:PRC196616 QAY196609:QAY196616 QKU196609:QKU196616 QUQ196609:QUQ196616 REM196609:REM196616 ROI196609:ROI196616 RYE196609:RYE196616 SIA196609:SIA196616 SRW196609:SRW196616 TBS196609:TBS196616 TLO196609:TLO196616 TVK196609:TVK196616 UFG196609:UFG196616 UPC196609:UPC196616 UYY196609:UYY196616 VIU196609:VIU196616 VSQ196609:VSQ196616 WCM196609:WCM196616 WMI196609:WMI196616 WWE196609:WWE196616 W262145:W262152 JS262145:JS262152 TO262145:TO262152 ADK262145:ADK262152 ANG262145:ANG262152 AXC262145:AXC262152 BGY262145:BGY262152 BQU262145:BQU262152 CAQ262145:CAQ262152 CKM262145:CKM262152 CUI262145:CUI262152 DEE262145:DEE262152 DOA262145:DOA262152 DXW262145:DXW262152 EHS262145:EHS262152 ERO262145:ERO262152 FBK262145:FBK262152 FLG262145:FLG262152 FVC262145:FVC262152 GEY262145:GEY262152 GOU262145:GOU262152 GYQ262145:GYQ262152 HIM262145:HIM262152 HSI262145:HSI262152 ICE262145:ICE262152 IMA262145:IMA262152 IVW262145:IVW262152 JFS262145:JFS262152 JPO262145:JPO262152 JZK262145:JZK262152 KJG262145:KJG262152 KTC262145:KTC262152 LCY262145:LCY262152 LMU262145:LMU262152 LWQ262145:LWQ262152 MGM262145:MGM262152 MQI262145:MQI262152 NAE262145:NAE262152 NKA262145:NKA262152 NTW262145:NTW262152 ODS262145:ODS262152 ONO262145:ONO262152 OXK262145:OXK262152 PHG262145:PHG262152 PRC262145:PRC262152 QAY262145:QAY262152 QKU262145:QKU262152 QUQ262145:QUQ262152 REM262145:REM262152 ROI262145:ROI262152 RYE262145:RYE262152 SIA262145:SIA262152 SRW262145:SRW262152 TBS262145:TBS262152 TLO262145:TLO262152 TVK262145:TVK262152 UFG262145:UFG262152 UPC262145:UPC262152 UYY262145:UYY262152 VIU262145:VIU262152 VSQ262145:VSQ262152 WCM262145:WCM262152 WMI262145:WMI262152 WWE262145:WWE262152 W327681:W327688 JS327681:JS327688 TO327681:TO327688 ADK327681:ADK327688 ANG327681:ANG327688 AXC327681:AXC327688 BGY327681:BGY327688 BQU327681:BQU327688 CAQ327681:CAQ327688 CKM327681:CKM327688 CUI327681:CUI327688 DEE327681:DEE327688 DOA327681:DOA327688 DXW327681:DXW327688 EHS327681:EHS327688 ERO327681:ERO327688 FBK327681:FBK327688 FLG327681:FLG327688 FVC327681:FVC327688 GEY327681:GEY327688 GOU327681:GOU327688 GYQ327681:GYQ327688 HIM327681:HIM327688 HSI327681:HSI327688 ICE327681:ICE327688 IMA327681:IMA327688 IVW327681:IVW327688 JFS327681:JFS327688 JPO327681:JPO327688 JZK327681:JZK327688 KJG327681:KJG327688 KTC327681:KTC327688 LCY327681:LCY327688 LMU327681:LMU327688 LWQ327681:LWQ327688 MGM327681:MGM327688 MQI327681:MQI327688 NAE327681:NAE327688 NKA327681:NKA327688 NTW327681:NTW327688 ODS327681:ODS327688 ONO327681:ONO327688 OXK327681:OXK327688 PHG327681:PHG327688 PRC327681:PRC327688 QAY327681:QAY327688 QKU327681:QKU327688 QUQ327681:QUQ327688 REM327681:REM327688 ROI327681:ROI327688 RYE327681:RYE327688 SIA327681:SIA327688 SRW327681:SRW327688 TBS327681:TBS327688 TLO327681:TLO327688 TVK327681:TVK327688 UFG327681:UFG327688 UPC327681:UPC327688 UYY327681:UYY327688 VIU327681:VIU327688 VSQ327681:VSQ327688 WCM327681:WCM327688 WMI327681:WMI327688 WWE327681:WWE327688 W393217:W393224 JS393217:JS393224 TO393217:TO393224 ADK393217:ADK393224 ANG393217:ANG393224 AXC393217:AXC393224 BGY393217:BGY393224 BQU393217:BQU393224 CAQ393217:CAQ393224 CKM393217:CKM393224 CUI393217:CUI393224 DEE393217:DEE393224 DOA393217:DOA393224 DXW393217:DXW393224 EHS393217:EHS393224 ERO393217:ERO393224 FBK393217:FBK393224 FLG393217:FLG393224 FVC393217:FVC393224 GEY393217:GEY393224 GOU393217:GOU393224 GYQ393217:GYQ393224 HIM393217:HIM393224 HSI393217:HSI393224 ICE393217:ICE393224 IMA393217:IMA393224 IVW393217:IVW393224 JFS393217:JFS393224 JPO393217:JPO393224 JZK393217:JZK393224 KJG393217:KJG393224 KTC393217:KTC393224 LCY393217:LCY393224 LMU393217:LMU393224 LWQ393217:LWQ393224 MGM393217:MGM393224 MQI393217:MQI393224 NAE393217:NAE393224 NKA393217:NKA393224 NTW393217:NTW393224 ODS393217:ODS393224 ONO393217:ONO393224 OXK393217:OXK393224 PHG393217:PHG393224 PRC393217:PRC393224 QAY393217:QAY393224 QKU393217:QKU393224 QUQ393217:QUQ393224 REM393217:REM393224 ROI393217:ROI393224 RYE393217:RYE393224 SIA393217:SIA393224 SRW393217:SRW393224 TBS393217:TBS393224 TLO393217:TLO393224 TVK393217:TVK393224 UFG393217:UFG393224 UPC393217:UPC393224 UYY393217:UYY393224 VIU393217:VIU393224 VSQ393217:VSQ393224 WCM393217:WCM393224 WMI393217:WMI393224 WWE393217:WWE393224 W458753:W458760 JS458753:JS458760 TO458753:TO458760 ADK458753:ADK458760 ANG458753:ANG458760 AXC458753:AXC458760 BGY458753:BGY458760 BQU458753:BQU458760 CAQ458753:CAQ458760 CKM458753:CKM458760 CUI458753:CUI458760 DEE458753:DEE458760 DOA458753:DOA458760 DXW458753:DXW458760 EHS458753:EHS458760 ERO458753:ERO458760 FBK458753:FBK458760 FLG458753:FLG458760 FVC458753:FVC458760 GEY458753:GEY458760 GOU458753:GOU458760 GYQ458753:GYQ458760 HIM458753:HIM458760 HSI458753:HSI458760 ICE458753:ICE458760 IMA458753:IMA458760 IVW458753:IVW458760 JFS458753:JFS458760 JPO458753:JPO458760 JZK458753:JZK458760 KJG458753:KJG458760 KTC458753:KTC458760 LCY458753:LCY458760 LMU458753:LMU458760 LWQ458753:LWQ458760 MGM458753:MGM458760 MQI458753:MQI458760 NAE458753:NAE458760 NKA458753:NKA458760 NTW458753:NTW458760 ODS458753:ODS458760 ONO458753:ONO458760 OXK458753:OXK458760 PHG458753:PHG458760 PRC458753:PRC458760 QAY458753:QAY458760 QKU458753:QKU458760 QUQ458753:QUQ458760 REM458753:REM458760 ROI458753:ROI458760 RYE458753:RYE458760 SIA458753:SIA458760 SRW458753:SRW458760 TBS458753:TBS458760 TLO458753:TLO458760 TVK458753:TVK458760 UFG458753:UFG458760 UPC458753:UPC458760 UYY458753:UYY458760 VIU458753:VIU458760 VSQ458753:VSQ458760 WCM458753:WCM458760 WMI458753:WMI458760 WWE458753:WWE458760 W524289:W524296 JS524289:JS524296 TO524289:TO524296 ADK524289:ADK524296 ANG524289:ANG524296 AXC524289:AXC524296 BGY524289:BGY524296 BQU524289:BQU524296 CAQ524289:CAQ524296 CKM524289:CKM524296 CUI524289:CUI524296 DEE524289:DEE524296 DOA524289:DOA524296 DXW524289:DXW524296 EHS524289:EHS524296 ERO524289:ERO524296 FBK524289:FBK524296 FLG524289:FLG524296 FVC524289:FVC524296 GEY524289:GEY524296 GOU524289:GOU524296 GYQ524289:GYQ524296 HIM524289:HIM524296 HSI524289:HSI524296 ICE524289:ICE524296 IMA524289:IMA524296 IVW524289:IVW524296 JFS524289:JFS524296 JPO524289:JPO524296 JZK524289:JZK524296 KJG524289:KJG524296 KTC524289:KTC524296 LCY524289:LCY524296 LMU524289:LMU524296 LWQ524289:LWQ524296 MGM524289:MGM524296 MQI524289:MQI524296 NAE524289:NAE524296 NKA524289:NKA524296 NTW524289:NTW524296 ODS524289:ODS524296 ONO524289:ONO524296 OXK524289:OXK524296 PHG524289:PHG524296 PRC524289:PRC524296 QAY524289:QAY524296 QKU524289:QKU524296 QUQ524289:QUQ524296 REM524289:REM524296 ROI524289:ROI524296 RYE524289:RYE524296 SIA524289:SIA524296 SRW524289:SRW524296 TBS524289:TBS524296 TLO524289:TLO524296 TVK524289:TVK524296 UFG524289:UFG524296 UPC524289:UPC524296 UYY524289:UYY524296 VIU524289:VIU524296 VSQ524289:VSQ524296 WCM524289:WCM524296 WMI524289:WMI524296 WWE524289:WWE524296 W589825:W589832 JS589825:JS589832 TO589825:TO589832 ADK589825:ADK589832 ANG589825:ANG589832 AXC589825:AXC589832 BGY589825:BGY589832 BQU589825:BQU589832 CAQ589825:CAQ589832 CKM589825:CKM589832 CUI589825:CUI589832 DEE589825:DEE589832 DOA589825:DOA589832 DXW589825:DXW589832 EHS589825:EHS589832 ERO589825:ERO589832 FBK589825:FBK589832 FLG589825:FLG589832 FVC589825:FVC589832 GEY589825:GEY589832 GOU589825:GOU589832 GYQ589825:GYQ589832 HIM589825:HIM589832 HSI589825:HSI589832 ICE589825:ICE589832 IMA589825:IMA589832 IVW589825:IVW589832 JFS589825:JFS589832 JPO589825:JPO589832 JZK589825:JZK589832 KJG589825:KJG589832 KTC589825:KTC589832 LCY589825:LCY589832 LMU589825:LMU589832 LWQ589825:LWQ589832 MGM589825:MGM589832 MQI589825:MQI589832 NAE589825:NAE589832 NKA589825:NKA589832 NTW589825:NTW589832 ODS589825:ODS589832 ONO589825:ONO589832 OXK589825:OXK589832 PHG589825:PHG589832 PRC589825:PRC589832 QAY589825:QAY589832 QKU589825:QKU589832 QUQ589825:QUQ589832 REM589825:REM589832 ROI589825:ROI589832 RYE589825:RYE589832 SIA589825:SIA589832 SRW589825:SRW589832 TBS589825:TBS589832 TLO589825:TLO589832 TVK589825:TVK589832 UFG589825:UFG589832 UPC589825:UPC589832 UYY589825:UYY589832 VIU589825:VIU589832 VSQ589825:VSQ589832 WCM589825:WCM589832 WMI589825:WMI589832 WWE589825:WWE589832 W655361:W655368 JS655361:JS655368 TO655361:TO655368 ADK655361:ADK655368 ANG655361:ANG655368 AXC655361:AXC655368 BGY655361:BGY655368 BQU655361:BQU655368 CAQ655361:CAQ655368 CKM655361:CKM655368 CUI655361:CUI655368 DEE655361:DEE655368 DOA655361:DOA655368 DXW655361:DXW655368 EHS655361:EHS655368 ERO655361:ERO655368 FBK655361:FBK655368 FLG655361:FLG655368 FVC655361:FVC655368 GEY655361:GEY655368 GOU655361:GOU655368 GYQ655361:GYQ655368 HIM655361:HIM655368 HSI655361:HSI655368 ICE655361:ICE655368 IMA655361:IMA655368 IVW655361:IVW655368 JFS655361:JFS655368 JPO655361:JPO655368 JZK655361:JZK655368 KJG655361:KJG655368 KTC655361:KTC655368 LCY655361:LCY655368 LMU655361:LMU655368 LWQ655361:LWQ655368 MGM655361:MGM655368 MQI655361:MQI655368 NAE655361:NAE655368 NKA655361:NKA655368 NTW655361:NTW655368 ODS655361:ODS655368 ONO655361:ONO655368 OXK655361:OXK655368 PHG655361:PHG655368 PRC655361:PRC655368 QAY655361:QAY655368 QKU655361:QKU655368 QUQ655361:QUQ655368 REM655361:REM655368 ROI655361:ROI655368 RYE655361:RYE655368 SIA655361:SIA655368 SRW655361:SRW655368 TBS655361:TBS655368 TLO655361:TLO655368 TVK655361:TVK655368 UFG655361:UFG655368 UPC655361:UPC655368 UYY655361:UYY655368 VIU655361:VIU655368 VSQ655361:VSQ655368 WCM655361:WCM655368 WMI655361:WMI655368 WWE655361:WWE655368 W720897:W720904 JS720897:JS720904 TO720897:TO720904 ADK720897:ADK720904 ANG720897:ANG720904 AXC720897:AXC720904 BGY720897:BGY720904 BQU720897:BQU720904 CAQ720897:CAQ720904 CKM720897:CKM720904 CUI720897:CUI720904 DEE720897:DEE720904 DOA720897:DOA720904 DXW720897:DXW720904 EHS720897:EHS720904 ERO720897:ERO720904 FBK720897:FBK720904 FLG720897:FLG720904 FVC720897:FVC720904 GEY720897:GEY720904 GOU720897:GOU720904 GYQ720897:GYQ720904 HIM720897:HIM720904 HSI720897:HSI720904 ICE720897:ICE720904 IMA720897:IMA720904 IVW720897:IVW720904 JFS720897:JFS720904 JPO720897:JPO720904 JZK720897:JZK720904 KJG720897:KJG720904 KTC720897:KTC720904 LCY720897:LCY720904 LMU720897:LMU720904 LWQ720897:LWQ720904 MGM720897:MGM720904 MQI720897:MQI720904 NAE720897:NAE720904 NKA720897:NKA720904 NTW720897:NTW720904 ODS720897:ODS720904 ONO720897:ONO720904 OXK720897:OXK720904 PHG720897:PHG720904 PRC720897:PRC720904 QAY720897:QAY720904 QKU720897:QKU720904 QUQ720897:QUQ720904 REM720897:REM720904 ROI720897:ROI720904 RYE720897:RYE720904 SIA720897:SIA720904 SRW720897:SRW720904 TBS720897:TBS720904 TLO720897:TLO720904 TVK720897:TVK720904 UFG720897:UFG720904 UPC720897:UPC720904 UYY720897:UYY720904 VIU720897:VIU720904 VSQ720897:VSQ720904 WCM720897:WCM720904 WMI720897:WMI720904 WWE720897:WWE720904 W786433:W786440 JS786433:JS786440 TO786433:TO786440 ADK786433:ADK786440 ANG786433:ANG786440 AXC786433:AXC786440 BGY786433:BGY786440 BQU786433:BQU786440 CAQ786433:CAQ786440 CKM786433:CKM786440 CUI786433:CUI786440 DEE786433:DEE786440 DOA786433:DOA786440 DXW786433:DXW786440 EHS786433:EHS786440 ERO786433:ERO786440 FBK786433:FBK786440 FLG786433:FLG786440 FVC786433:FVC786440 GEY786433:GEY786440 GOU786433:GOU786440 GYQ786433:GYQ786440 HIM786433:HIM786440 HSI786433:HSI786440 ICE786433:ICE786440 IMA786433:IMA786440 IVW786433:IVW786440 JFS786433:JFS786440 JPO786433:JPO786440 JZK786433:JZK786440 KJG786433:KJG786440 KTC786433:KTC786440 LCY786433:LCY786440 LMU786433:LMU786440 LWQ786433:LWQ786440 MGM786433:MGM786440 MQI786433:MQI786440 NAE786433:NAE786440 NKA786433:NKA786440 NTW786433:NTW786440 ODS786433:ODS786440 ONO786433:ONO786440 OXK786433:OXK786440 PHG786433:PHG786440 PRC786433:PRC786440 QAY786433:QAY786440 QKU786433:QKU786440 QUQ786433:QUQ786440 REM786433:REM786440 ROI786433:ROI786440 RYE786433:RYE786440 SIA786433:SIA786440 SRW786433:SRW786440 TBS786433:TBS786440 TLO786433:TLO786440 TVK786433:TVK786440 UFG786433:UFG786440 UPC786433:UPC786440 UYY786433:UYY786440 VIU786433:VIU786440 VSQ786433:VSQ786440 WCM786433:WCM786440 WMI786433:WMI786440 WWE786433:WWE786440 W851969:W851976 JS851969:JS851976 TO851969:TO851976 ADK851969:ADK851976 ANG851969:ANG851976 AXC851969:AXC851976 BGY851969:BGY851976 BQU851969:BQU851976 CAQ851969:CAQ851976 CKM851969:CKM851976 CUI851969:CUI851976 DEE851969:DEE851976 DOA851969:DOA851976 DXW851969:DXW851976 EHS851969:EHS851976 ERO851969:ERO851976 FBK851969:FBK851976 FLG851969:FLG851976 FVC851969:FVC851976 GEY851969:GEY851976 GOU851969:GOU851976 GYQ851969:GYQ851976 HIM851969:HIM851976 HSI851969:HSI851976 ICE851969:ICE851976 IMA851969:IMA851976 IVW851969:IVW851976 JFS851969:JFS851976 JPO851969:JPO851976 JZK851969:JZK851976 KJG851969:KJG851976 KTC851969:KTC851976 LCY851969:LCY851976 LMU851969:LMU851976 LWQ851969:LWQ851976 MGM851969:MGM851976 MQI851969:MQI851976 NAE851969:NAE851976 NKA851969:NKA851976 NTW851969:NTW851976 ODS851969:ODS851976 ONO851969:ONO851976 OXK851969:OXK851976 PHG851969:PHG851976 PRC851969:PRC851976 QAY851969:QAY851976 QKU851969:QKU851976 QUQ851969:QUQ851976 REM851969:REM851976 ROI851969:ROI851976 RYE851969:RYE851976 SIA851969:SIA851976 SRW851969:SRW851976 TBS851969:TBS851976 TLO851969:TLO851976 TVK851969:TVK851976 UFG851969:UFG851976 UPC851969:UPC851976 UYY851969:UYY851976 VIU851969:VIU851976 VSQ851969:VSQ851976 WCM851969:WCM851976 WMI851969:WMI851976 WWE851969:WWE851976 W917505:W917512 JS917505:JS917512 TO917505:TO917512 ADK917505:ADK917512 ANG917505:ANG917512 AXC917505:AXC917512 BGY917505:BGY917512 BQU917505:BQU917512 CAQ917505:CAQ917512 CKM917505:CKM917512 CUI917505:CUI917512 DEE917505:DEE917512 DOA917505:DOA917512 DXW917505:DXW917512 EHS917505:EHS917512 ERO917505:ERO917512 FBK917505:FBK917512 FLG917505:FLG917512 FVC917505:FVC917512 GEY917505:GEY917512 GOU917505:GOU917512 GYQ917505:GYQ917512 HIM917505:HIM917512 HSI917505:HSI917512 ICE917505:ICE917512 IMA917505:IMA917512 IVW917505:IVW917512 JFS917505:JFS917512 JPO917505:JPO917512 JZK917505:JZK917512 KJG917505:KJG917512 KTC917505:KTC917512 LCY917505:LCY917512 LMU917505:LMU917512 LWQ917505:LWQ917512 MGM917505:MGM917512 MQI917505:MQI917512 NAE917505:NAE917512 NKA917505:NKA917512 NTW917505:NTW917512 ODS917505:ODS917512 ONO917505:ONO917512 OXK917505:OXK917512 PHG917505:PHG917512 PRC917505:PRC917512 QAY917505:QAY917512 QKU917505:QKU917512 QUQ917505:QUQ917512 REM917505:REM917512 ROI917505:ROI917512 RYE917505:RYE917512 SIA917505:SIA917512 SRW917505:SRW917512 TBS917505:TBS917512 TLO917505:TLO917512 TVK917505:TVK917512 UFG917505:UFG917512 UPC917505:UPC917512 UYY917505:UYY917512 VIU917505:VIU917512 VSQ917505:VSQ917512 WCM917505:WCM917512 WMI917505:WMI917512 WWE917505:WWE917512 W983041:W983048 JS983041:JS983048 TO983041:TO983048 ADK983041:ADK983048 ANG983041:ANG983048 AXC983041:AXC983048 BGY983041:BGY983048 BQU983041:BQU983048 CAQ983041:CAQ983048 CKM983041:CKM983048 CUI983041:CUI983048 DEE983041:DEE983048 DOA983041:DOA983048 DXW983041:DXW983048 EHS983041:EHS983048 ERO983041:ERO983048 FBK983041:FBK983048 FLG983041:FLG983048 FVC983041:FVC983048 GEY983041:GEY983048 GOU983041:GOU983048 GYQ983041:GYQ983048 HIM983041:HIM983048 HSI983041:HSI983048 ICE983041:ICE983048 IMA983041:IMA983048 IVW983041:IVW983048 JFS983041:JFS983048 JPO983041:JPO983048 JZK983041:JZK983048 KJG983041:KJG983048 KTC983041:KTC983048 LCY983041:LCY983048 LMU983041:LMU983048 LWQ983041:LWQ983048 MGM983041:MGM983048 MQI983041:MQI983048 NAE983041:NAE983048 NKA983041:NKA983048 NTW983041:NTW983048 ODS983041:ODS983048 ONO983041:ONO983048 OXK983041:OXK983048 PHG983041:PHG983048 PRC983041:PRC983048 QAY983041:QAY983048 QKU983041:QKU983048 QUQ983041:QUQ983048 REM983041:REM983048 ROI983041:ROI983048 RYE983041:RYE983048 SIA983041:SIA983048 SRW983041:SRW983048 TBS983041:TBS983048 TLO983041:TLO983048 TVK983041:TVK983048 UFG983041:UFG983048 UPC983041:UPC983048 UYY983041:UYY983048 VIU983041:VIU983048 VSQ983041:VSQ983048 WCM983041:WCM983048 WMI983041:WMI983048 WWE983041:WWE983048 W10:W23 JS10:JS23 TO10:TO23 ADK10:ADK23 ANG10:ANG23 AXC10:AXC23 BGY10:BGY23 BQU10:BQU23 CAQ10:CAQ23 CKM10:CKM23 CUI10:CUI23 DEE10:DEE23 DOA10:DOA23 DXW10:DXW23 EHS10:EHS23 ERO10:ERO23 FBK10:FBK23 FLG10:FLG23 FVC10:FVC23 GEY10:GEY23 GOU10:GOU23 GYQ10:GYQ23 HIM10:HIM23 HSI10:HSI23 ICE10:ICE23 IMA10:IMA23 IVW10:IVW23 JFS10:JFS23 JPO10:JPO23 JZK10:JZK23 KJG10:KJG23 KTC10:KTC23 LCY10:LCY23 LMU10:LMU23 LWQ10:LWQ23 MGM10:MGM23 MQI10:MQI23 NAE10:NAE23 NKA10:NKA23 NTW10:NTW23 ODS10:ODS23 ONO10:ONO23 OXK10:OXK23 PHG10:PHG23 PRC10:PRC23 QAY10:QAY23 QKU10:QKU23 QUQ10:QUQ23 REM10:REM23 ROI10:ROI23 RYE10:RYE23 SIA10:SIA23 SRW10:SRW23 TBS10:TBS23 TLO10:TLO23 TVK10:TVK23 UFG10:UFG23 UPC10:UPC23 UYY10:UYY23 VIU10:VIU23 VSQ10:VSQ23 WCM10:WCM23 WMI10:WMI23 WWE10:WWE23 W65546:W65559 JS65546:JS65559 TO65546:TO65559 ADK65546:ADK65559 ANG65546:ANG65559 AXC65546:AXC65559 BGY65546:BGY65559 BQU65546:BQU65559 CAQ65546:CAQ65559 CKM65546:CKM65559 CUI65546:CUI65559 DEE65546:DEE65559 DOA65546:DOA65559 DXW65546:DXW65559 EHS65546:EHS65559 ERO65546:ERO65559 FBK65546:FBK65559 FLG65546:FLG65559 FVC65546:FVC65559 GEY65546:GEY65559 GOU65546:GOU65559 GYQ65546:GYQ65559 HIM65546:HIM65559 HSI65546:HSI65559 ICE65546:ICE65559 IMA65546:IMA65559 IVW65546:IVW65559 JFS65546:JFS65559 JPO65546:JPO65559 JZK65546:JZK65559 KJG65546:KJG65559 KTC65546:KTC65559 LCY65546:LCY65559 LMU65546:LMU65559 LWQ65546:LWQ65559 MGM65546:MGM65559 MQI65546:MQI65559 NAE65546:NAE65559 NKA65546:NKA65559 NTW65546:NTW65559 ODS65546:ODS65559 ONO65546:ONO65559 OXK65546:OXK65559 PHG65546:PHG65559 PRC65546:PRC65559 QAY65546:QAY65559 QKU65546:QKU65559 QUQ65546:QUQ65559 REM65546:REM65559 ROI65546:ROI65559 RYE65546:RYE65559 SIA65546:SIA65559 SRW65546:SRW65559 TBS65546:TBS65559 TLO65546:TLO65559 TVK65546:TVK65559 UFG65546:UFG65559 UPC65546:UPC65559 UYY65546:UYY65559 VIU65546:VIU65559 VSQ65546:VSQ65559 WCM65546:WCM65559 WMI65546:WMI65559 WWE65546:WWE65559 W131082:W131095 JS131082:JS131095 TO131082:TO131095 ADK131082:ADK131095 ANG131082:ANG131095 AXC131082:AXC131095 BGY131082:BGY131095 BQU131082:BQU131095 CAQ131082:CAQ131095 CKM131082:CKM131095 CUI131082:CUI131095 DEE131082:DEE131095 DOA131082:DOA131095 DXW131082:DXW131095 EHS131082:EHS131095 ERO131082:ERO131095 FBK131082:FBK131095 FLG131082:FLG131095 FVC131082:FVC131095 GEY131082:GEY131095 GOU131082:GOU131095 GYQ131082:GYQ131095 HIM131082:HIM131095 HSI131082:HSI131095 ICE131082:ICE131095 IMA131082:IMA131095 IVW131082:IVW131095 JFS131082:JFS131095 JPO131082:JPO131095 JZK131082:JZK131095 KJG131082:KJG131095 KTC131082:KTC131095 LCY131082:LCY131095 LMU131082:LMU131095 LWQ131082:LWQ131095 MGM131082:MGM131095 MQI131082:MQI131095 NAE131082:NAE131095 NKA131082:NKA131095 NTW131082:NTW131095 ODS131082:ODS131095 ONO131082:ONO131095 OXK131082:OXK131095 PHG131082:PHG131095 PRC131082:PRC131095 QAY131082:QAY131095 QKU131082:QKU131095 QUQ131082:QUQ131095 REM131082:REM131095 ROI131082:ROI131095 RYE131082:RYE131095 SIA131082:SIA131095 SRW131082:SRW131095 TBS131082:TBS131095 TLO131082:TLO131095 TVK131082:TVK131095 UFG131082:UFG131095 UPC131082:UPC131095 UYY131082:UYY131095 VIU131082:VIU131095 VSQ131082:VSQ131095 WCM131082:WCM131095 WMI131082:WMI131095 WWE131082:WWE131095 W196618:W196631 JS196618:JS196631 TO196618:TO196631 ADK196618:ADK196631 ANG196618:ANG196631 AXC196618:AXC196631 BGY196618:BGY196631 BQU196618:BQU196631 CAQ196618:CAQ196631 CKM196618:CKM196631 CUI196618:CUI196631 DEE196618:DEE196631 DOA196618:DOA196631 DXW196618:DXW196631 EHS196618:EHS196631 ERO196618:ERO196631 FBK196618:FBK196631 FLG196618:FLG196631 FVC196618:FVC196631 GEY196618:GEY196631 GOU196618:GOU196631 GYQ196618:GYQ196631 HIM196618:HIM196631 HSI196618:HSI196631 ICE196618:ICE196631 IMA196618:IMA196631 IVW196618:IVW196631 JFS196618:JFS196631 JPO196618:JPO196631 JZK196618:JZK196631 KJG196618:KJG196631 KTC196618:KTC196631 LCY196618:LCY196631 LMU196618:LMU196631 LWQ196618:LWQ196631 MGM196618:MGM196631 MQI196618:MQI196631 NAE196618:NAE196631 NKA196618:NKA196631 NTW196618:NTW196631 ODS196618:ODS196631 ONO196618:ONO196631 OXK196618:OXK196631 PHG196618:PHG196631 PRC196618:PRC196631 QAY196618:QAY196631 QKU196618:QKU196631 QUQ196618:QUQ196631 REM196618:REM196631 ROI196618:ROI196631 RYE196618:RYE196631 SIA196618:SIA196631 SRW196618:SRW196631 TBS196618:TBS196631 TLO196618:TLO196631 TVK196618:TVK196631 UFG196618:UFG196631 UPC196618:UPC196631 UYY196618:UYY196631 VIU196618:VIU196631 VSQ196618:VSQ196631 WCM196618:WCM196631 WMI196618:WMI196631 WWE196618:WWE196631 W262154:W262167 JS262154:JS262167 TO262154:TO262167 ADK262154:ADK262167 ANG262154:ANG262167 AXC262154:AXC262167 BGY262154:BGY262167 BQU262154:BQU262167 CAQ262154:CAQ262167 CKM262154:CKM262167 CUI262154:CUI262167 DEE262154:DEE262167 DOA262154:DOA262167 DXW262154:DXW262167 EHS262154:EHS262167 ERO262154:ERO262167 FBK262154:FBK262167 FLG262154:FLG262167 FVC262154:FVC262167 GEY262154:GEY262167 GOU262154:GOU262167 GYQ262154:GYQ262167 HIM262154:HIM262167 HSI262154:HSI262167 ICE262154:ICE262167 IMA262154:IMA262167 IVW262154:IVW262167 JFS262154:JFS262167 JPO262154:JPO262167 JZK262154:JZK262167 KJG262154:KJG262167 KTC262154:KTC262167 LCY262154:LCY262167 LMU262154:LMU262167 LWQ262154:LWQ262167 MGM262154:MGM262167 MQI262154:MQI262167 NAE262154:NAE262167 NKA262154:NKA262167 NTW262154:NTW262167 ODS262154:ODS262167 ONO262154:ONO262167 OXK262154:OXK262167 PHG262154:PHG262167 PRC262154:PRC262167 QAY262154:QAY262167 QKU262154:QKU262167 QUQ262154:QUQ262167 REM262154:REM262167 ROI262154:ROI262167 RYE262154:RYE262167 SIA262154:SIA262167 SRW262154:SRW262167 TBS262154:TBS262167 TLO262154:TLO262167 TVK262154:TVK262167 UFG262154:UFG262167 UPC262154:UPC262167 UYY262154:UYY262167 VIU262154:VIU262167 VSQ262154:VSQ262167 WCM262154:WCM262167 WMI262154:WMI262167 WWE262154:WWE262167 W327690:W327703 JS327690:JS327703 TO327690:TO327703 ADK327690:ADK327703 ANG327690:ANG327703 AXC327690:AXC327703 BGY327690:BGY327703 BQU327690:BQU327703 CAQ327690:CAQ327703 CKM327690:CKM327703 CUI327690:CUI327703 DEE327690:DEE327703 DOA327690:DOA327703 DXW327690:DXW327703 EHS327690:EHS327703 ERO327690:ERO327703 FBK327690:FBK327703 FLG327690:FLG327703 FVC327690:FVC327703 GEY327690:GEY327703 GOU327690:GOU327703 GYQ327690:GYQ327703 HIM327690:HIM327703 HSI327690:HSI327703 ICE327690:ICE327703 IMA327690:IMA327703 IVW327690:IVW327703 JFS327690:JFS327703 JPO327690:JPO327703 JZK327690:JZK327703 KJG327690:KJG327703 KTC327690:KTC327703 LCY327690:LCY327703 LMU327690:LMU327703 LWQ327690:LWQ327703 MGM327690:MGM327703 MQI327690:MQI327703 NAE327690:NAE327703 NKA327690:NKA327703 NTW327690:NTW327703 ODS327690:ODS327703 ONO327690:ONO327703 OXK327690:OXK327703 PHG327690:PHG327703 PRC327690:PRC327703 QAY327690:QAY327703 QKU327690:QKU327703 QUQ327690:QUQ327703 REM327690:REM327703 ROI327690:ROI327703 RYE327690:RYE327703 SIA327690:SIA327703 SRW327690:SRW327703 TBS327690:TBS327703 TLO327690:TLO327703 TVK327690:TVK327703 UFG327690:UFG327703 UPC327690:UPC327703 UYY327690:UYY327703 VIU327690:VIU327703 VSQ327690:VSQ327703 WCM327690:WCM327703 WMI327690:WMI327703 WWE327690:WWE327703 W393226:W393239 JS393226:JS393239 TO393226:TO393239 ADK393226:ADK393239 ANG393226:ANG393239 AXC393226:AXC393239 BGY393226:BGY393239 BQU393226:BQU393239 CAQ393226:CAQ393239 CKM393226:CKM393239 CUI393226:CUI393239 DEE393226:DEE393239 DOA393226:DOA393239 DXW393226:DXW393239 EHS393226:EHS393239 ERO393226:ERO393239 FBK393226:FBK393239 FLG393226:FLG393239 FVC393226:FVC393239 GEY393226:GEY393239 GOU393226:GOU393239 GYQ393226:GYQ393239 HIM393226:HIM393239 HSI393226:HSI393239 ICE393226:ICE393239 IMA393226:IMA393239 IVW393226:IVW393239 JFS393226:JFS393239 JPO393226:JPO393239 JZK393226:JZK393239 KJG393226:KJG393239 KTC393226:KTC393239 LCY393226:LCY393239 LMU393226:LMU393239 LWQ393226:LWQ393239 MGM393226:MGM393239 MQI393226:MQI393239 NAE393226:NAE393239 NKA393226:NKA393239 NTW393226:NTW393239 ODS393226:ODS393239 ONO393226:ONO393239 OXK393226:OXK393239 PHG393226:PHG393239 PRC393226:PRC393239 QAY393226:QAY393239 QKU393226:QKU393239 QUQ393226:QUQ393239 REM393226:REM393239 ROI393226:ROI393239 RYE393226:RYE393239 SIA393226:SIA393239 SRW393226:SRW393239 TBS393226:TBS393239 TLO393226:TLO393239 TVK393226:TVK393239 UFG393226:UFG393239 UPC393226:UPC393239 UYY393226:UYY393239 VIU393226:VIU393239 VSQ393226:VSQ393239 WCM393226:WCM393239 WMI393226:WMI393239 WWE393226:WWE393239 W458762:W458775 JS458762:JS458775 TO458762:TO458775 ADK458762:ADK458775 ANG458762:ANG458775 AXC458762:AXC458775 BGY458762:BGY458775 BQU458762:BQU458775 CAQ458762:CAQ458775 CKM458762:CKM458775 CUI458762:CUI458775 DEE458762:DEE458775 DOA458762:DOA458775 DXW458762:DXW458775 EHS458762:EHS458775 ERO458762:ERO458775 FBK458762:FBK458775 FLG458762:FLG458775 FVC458762:FVC458775 GEY458762:GEY458775 GOU458762:GOU458775 GYQ458762:GYQ458775 HIM458762:HIM458775 HSI458762:HSI458775 ICE458762:ICE458775 IMA458762:IMA458775 IVW458762:IVW458775 JFS458762:JFS458775 JPO458762:JPO458775 JZK458762:JZK458775 KJG458762:KJG458775 KTC458762:KTC458775 LCY458762:LCY458775 LMU458762:LMU458775 LWQ458762:LWQ458775 MGM458762:MGM458775 MQI458762:MQI458775 NAE458762:NAE458775 NKA458762:NKA458775 NTW458762:NTW458775 ODS458762:ODS458775 ONO458762:ONO458775 OXK458762:OXK458775 PHG458762:PHG458775 PRC458762:PRC458775 QAY458762:QAY458775 QKU458762:QKU458775 QUQ458762:QUQ458775 REM458762:REM458775 ROI458762:ROI458775 RYE458762:RYE458775 SIA458762:SIA458775 SRW458762:SRW458775 TBS458762:TBS458775 TLO458762:TLO458775 TVK458762:TVK458775 UFG458762:UFG458775 UPC458762:UPC458775 UYY458762:UYY458775 VIU458762:VIU458775 VSQ458762:VSQ458775 WCM458762:WCM458775 WMI458762:WMI458775 WWE458762:WWE458775 W524298:W524311 JS524298:JS524311 TO524298:TO524311 ADK524298:ADK524311 ANG524298:ANG524311 AXC524298:AXC524311 BGY524298:BGY524311 BQU524298:BQU524311 CAQ524298:CAQ524311 CKM524298:CKM524311 CUI524298:CUI524311 DEE524298:DEE524311 DOA524298:DOA524311 DXW524298:DXW524311 EHS524298:EHS524311 ERO524298:ERO524311 FBK524298:FBK524311 FLG524298:FLG524311 FVC524298:FVC524311 GEY524298:GEY524311 GOU524298:GOU524311 GYQ524298:GYQ524311 HIM524298:HIM524311 HSI524298:HSI524311 ICE524298:ICE524311 IMA524298:IMA524311 IVW524298:IVW524311 JFS524298:JFS524311 JPO524298:JPO524311 JZK524298:JZK524311 KJG524298:KJG524311 KTC524298:KTC524311 LCY524298:LCY524311 LMU524298:LMU524311 LWQ524298:LWQ524311 MGM524298:MGM524311 MQI524298:MQI524311 NAE524298:NAE524311 NKA524298:NKA524311 NTW524298:NTW524311 ODS524298:ODS524311 ONO524298:ONO524311 OXK524298:OXK524311 PHG524298:PHG524311 PRC524298:PRC524311 QAY524298:QAY524311 QKU524298:QKU524311 QUQ524298:QUQ524311 REM524298:REM524311 ROI524298:ROI524311 RYE524298:RYE524311 SIA524298:SIA524311 SRW524298:SRW524311 TBS524298:TBS524311 TLO524298:TLO524311 TVK524298:TVK524311 UFG524298:UFG524311 UPC524298:UPC524311 UYY524298:UYY524311 VIU524298:VIU524311 VSQ524298:VSQ524311 WCM524298:WCM524311 WMI524298:WMI524311 WWE524298:WWE524311 W589834:W589847 JS589834:JS589847 TO589834:TO589847 ADK589834:ADK589847 ANG589834:ANG589847 AXC589834:AXC589847 BGY589834:BGY589847 BQU589834:BQU589847 CAQ589834:CAQ589847 CKM589834:CKM589847 CUI589834:CUI589847 DEE589834:DEE589847 DOA589834:DOA589847 DXW589834:DXW589847 EHS589834:EHS589847 ERO589834:ERO589847 FBK589834:FBK589847 FLG589834:FLG589847 FVC589834:FVC589847 GEY589834:GEY589847 GOU589834:GOU589847 GYQ589834:GYQ589847 HIM589834:HIM589847 HSI589834:HSI589847 ICE589834:ICE589847 IMA589834:IMA589847 IVW589834:IVW589847 JFS589834:JFS589847 JPO589834:JPO589847 JZK589834:JZK589847 KJG589834:KJG589847 KTC589834:KTC589847 LCY589834:LCY589847 LMU589834:LMU589847 LWQ589834:LWQ589847 MGM589834:MGM589847 MQI589834:MQI589847 NAE589834:NAE589847 NKA589834:NKA589847 NTW589834:NTW589847 ODS589834:ODS589847 ONO589834:ONO589847 OXK589834:OXK589847 PHG589834:PHG589847 PRC589834:PRC589847 QAY589834:QAY589847 QKU589834:QKU589847 QUQ589834:QUQ589847 REM589834:REM589847 ROI589834:ROI589847 RYE589834:RYE589847 SIA589834:SIA589847 SRW589834:SRW589847 TBS589834:TBS589847 TLO589834:TLO589847 TVK589834:TVK589847 UFG589834:UFG589847 UPC589834:UPC589847 UYY589834:UYY589847 VIU589834:VIU589847 VSQ589834:VSQ589847 WCM589834:WCM589847 WMI589834:WMI589847 WWE589834:WWE589847 W655370:W655383 JS655370:JS655383 TO655370:TO655383 ADK655370:ADK655383 ANG655370:ANG655383 AXC655370:AXC655383 BGY655370:BGY655383 BQU655370:BQU655383 CAQ655370:CAQ655383 CKM655370:CKM655383 CUI655370:CUI655383 DEE655370:DEE655383 DOA655370:DOA655383 DXW655370:DXW655383 EHS655370:EHS655383 ERO655370:ERO655383 FBK655370:FBK655383 FLG655370:FLG655383 FVC655370:FVC655383 GEY655370:GEY655383 GOU655370:GOU655383 GYQ655370:GYQ655383 HIM655370:HIM655383 HSI655370:HSI655383 ICE655370:ICE655383 IMA655370:IMA655383 IVW655370:IVW655383 JFS655370:JFS655383 JPO655370:JPO655383 JZK655370:JZK655383 KJG655370:KJG655383 KTC655370:KTC655383 LCY655370:LCY655383 LMU655370:LMU655383 LWQ655370:LWQ655383 MGM655370:MGM655383 MQI655370:MQI655383 NAE655370:NAE655383 NKA655370:NKA655383 NTW655370:NTW655383 ODS655370:ODS655383 ONO655370:ONO655383 OXK655370:OXK655383 PHG655370:PHG655383 PRC655370:PRC655383 QAY655370:QAY655383 QKU655370:QKU655383 QUQ655370:QUQ655383 REM655370:REM655383 ROI655370:ROI655383 RYE655370:RYE655383 SIA655370:SIA655383 SRW655370:SRW655383 TBS655370:TBS655383 TLO655370:TLO655383 TVK655370:TVK655383 UFG655370:UFG655383 UPC655370:UPC655383 UYY655370:UYY655383 VIU655370:VIU655383 VSQ655370:VSQ655383 WCM655370:WCM655383 WMI655370:WMI655383 WWE655370:WWE655383 W720906:W720919 JS720906:JS720919 TO720906:TO720919 ADK720906:ADK720919 ANG720906:ANG720919 AXC720906:AXC720919 BGY720906:BGY720919 BQU720906:BQU720919 CAQ720906:CAQ720919 CKM720906:CKM720919 CUI720906:CUI720919 DEE720906:DEE720919 DOA720906:DOA720919 DXW720906:DXW720919 EHS720906:EHS720919 ERO720906:ERO720919 FBK720906:FBK720919 FLG720906:FLG720919 FVC720906:FVC720919 GEY720906:GEY720919 GOU720906:GOU720919 GYQ720906:GYQ720919 HIM720906:HIM720919 HSI720906:HSI720919 ICE720906:ICE720919 IMA720906:IMA720919 IVW720906:IVW720919 JFS720906:JFS720919 JPO720906:JPO720919 JZK720906:JZK720919 KJG720906:KJG720919 KTC720906:KTC720919 LCY720906:LCY720919 LMU720906:LMU720919 LWQ720906:LWQ720919 MGM720906:MGM720919 MQI720906:MQI720919 NAE720906:NAE720919 NKA720906:NKA720919 NTW720906:NTW720919 ODS720906:ODS720919 ONO720906:ONO720919 OXK720906:OXK720919 PHG720906:PHG720919 PRC720906:PRC720919 QAY720906:QAY720919 QKU720906:QKU720919 QUQ720906:QUQ720919 REM720906:REM720919 ROI720906:ROI720919 RYE720906:RYE720919 SIA720906:SIA720919 SRW720906:SRW720919 TBS720906:TBS720919 TLO720906:TLO720919 TVK720906:TVK720919 UFG720906:UFG720919 UPC720906:UPC720919 UYY720906:UYY720919 VIU720906:VIU720919 VSQ720906:VSQ720919 WCM720906:WCM720919 WMI720906:WMI720919 WWE720906:WWE720919 W786442:W786455 JS786442:JS786455 TO786442:TO786455 ADK786442:ADK786455 ANG786442:ANG786455 AXC786442:AXC786455 BGY786442:BGY786455 BQU786442:BQU786455 CAQ786442:CAQ786455 CKM786442:CKM786455 CUI786442:CUI786455 DEE786442:DEE786455 DOA786442:DOA786455 DXW786442:DXW786455 EHS786442:EHS786455 ERO786442:ERO786455 FBK786442:FBK786455 FLG786442:FLG786455 FVC786442:FVC786455 GEY786442:GEY786455 GOU786442:GOU786455 GYQ786442:GYQ786455 HIM786442:HIM786455 HSI786442:HSI786455 ICE786442:ICE786455 IMA786442:IMA786455 IVW786442:IVW786455 JFS786442:JFS786455 JPO786442:JPO786455 JZK786442:JZK786455 KJG786442:KJG786455 KTC786442:KTC786455 LCY786442:LCY786455 LMU786442:LMU786455 LWQ786442:LWQ786455 MGM786442:MGM786455 MQI786442:MQI786455 NAE786442:NAE786455 NKA786442:NKA786455 NTW786442:NTW786455 ODS786442:ODS786455 ONO786442:ONO786455 OXK786442:OXK786455 PHG786442:PHG786455 PRC786442:PRC786455 QAY786442:QAY786455 QKU786442:QKU786455 QUQ786442:QUQ786455 REM786442:REM786455 ROI786442:ROI786455 RYE786442:RYE786455 SIA786442:SIA786455 SRW786442:SRW786455 TBS786442:TBS786455 TLO786442:TLO786455 TVK786442:TVK786455 UFG786442:UFG786455 UPC786442:UPC786455 UYY786442:UYY786455 VIU786442:VIU786455 VSQ786442:VSQ786455 WCM786442:WCM786455 WMI786442:WMI786455 WWE786442:WWE786455 W851978:W851991 JS851978:JS851991 TO851978:TO851991 ADK851978:ADK851991 ANG851978:ANG851991 AXC851978:AXC851991 BGY851978:BGY851991 BQU851978:BQU851991 CAQ851978:CAQ851991 CKM851978:CKM851991 CUI851978:CUI851991 DEE851978:DEE851991 DOA851978:DOA851991 DXW851978:DXW851991 EHS851978:EHS851991 ERO851978:ERO851991 FBK851978:FBK851991 FLG851978:FLG851991 FVC851978:FVC851991 GEY851978:GEY851991 GOU851978:GOU851991 GYQ851978:GYQ851991 HIM851978:HIM851991 HSI851978:HSI851991 ICE851978:ICE851991 IMA851978:IMA851991 IVW851978:IVW851991 JFS851978:JFS851991 JPO851978:JPO851991 JZK851978:JZK851991 KJG851978:KJG851991 KTC851978:KTC851991 LCY851978:LCY851991 LMU851978:LMU851991 LWQ851978:LWQ851991 MGM851978:MGM851991 MQI851978:MQI851991 NAE851978:NAE851991 NKA851978:NKA851991 NTW851978:NTW851991 ODS851978:ODS851991 ONO851978:ONO851991 OXK851978:OXK851991 PHG851978:PHG851991 PRC851978:PRC851991 QAY851978:QAY851991 QKU851978:QKU851991 QUQ851978:QUQ851991 REM851978:REM851991 ROI851978:ROI851991 RYE851978:RYE851991 SIA851978:SIA851991 SRW851978:SRW851991 TBS851978:TBS851991 TLO851978:TLO851991 TVK851978:TVK851991 UFG851978:UFG851991 UPC851978:UPC851991 UYY851978:UYY851991 VIU851978:VIU851991 VSQ851978:VSQ851991 WCM851978:WCM851991 WMI851978:WMI851991 WWE851978:WWE851991 W917514:W917527 JS917514:JS917527 TO917514:TO917527 ADK917514:ADK917527 ANG917514:ANG917527 AXC917514:AXC917527 BGY917514:BGY917527 BQU917514:BQU917527 CAQ917514:CAQ917527 CKM917514:CKM917527 CUI917514:CUI917527 DEE917514:DEE917527 DOA917514:DOA917527 DXW917514:DXW917527 EHS917514:EHS917527 ERO917514:ERO917527 FBK917514:FBK917527 FLG917514:FLG917527 FVC917514:FVC917527 GEY917514:GEY917527 GOU917514:GOU917527 GYQ917514:GYQ917527 HIM917514:HIM917527 HSI917514:HSI917527 ICE917514:ICE917527 IMA917514:IMA917527 IVW917514:IVW917527 JFS917514:JFS917527 JPO917514:JPO917527 JZK917514:JZK917527 KJG917514:KJG917527 KTC917514:KTC917527 LCY917514:LCY917527 LMU917514:LMU917527 LWQ917514:LWQ917527 MGM917514:MGM917527 MQI917514:MQI917527 NAE917514:NAE917527 NKA917514:NKA917527 NTW917514:NTW917527 ODS917514:ODS917527 ONO917514:ONO917527 OXK917514:OXK917527 PHG917514:PHG917527 PRC917514:PRC917527 QAY917514:QAY917527 QKU917514:QKU917527 QUQ917514:QUQ917527 REM917514:REM917527 ROI917514:ROI917527 RYE917514:RYE917527 SIA917514:SIA917527 SRW917514:SRW917527 TBS917514:TBS917527 TLO917514:TLO917527 TVK917514:TVK917527 UFG917514:UFG917527 UPC917514:UPC917527 UYY917514:UYY917527 VIU917514:VIU917527 VSQ917514:VSQ917527 WCM917514:WCM917527 WMI917514:WMI917527 WWE917514:WWE917527 W983050:W983063 JS983050:JS983063 TO983050:TO983063 ADK983050:ADK983063 ANG983050:ANG983063 AXC983050:AXC983063 BGY983050:BGY983063 BQU983050:BQU983063 CAQ983050:CAQ983063 CKM983050:CKM983063 CUI983050:CUI983063 DEE983050:DEE983063 DOA983050:DOA983063 DXW983050:DXW983063 EHS983050:EHS983063 ERO983050:ERO983063 FBK983050:FBK983063 FLG983050:FLG983063 FVC983050:FVC983063 GEY983050:GEY983063 GOU983050:GOU983063 GYQ983050:GYQ983063 HIM983050:HIM983063 HSI983050:HSI983063 ICE983050:ICE983063 IMA983050:IMA983063 IVW983050:IVW983063 JFS983050:JFS983063 JPO983050:JPO983063 JZK983050:JZK983063 KJG983050:KJG983063 KTC983050:KTC983063 LCY983050:LCY983063 LMU983050:LMU983063 LWQ983050:LWQ983063 MGM983050:MGM983063 MQI983050:MQI983063 NAE983050:NAE983063 NKA983050:NKA983063 NTW983050:NTW983063 ODS983050:ODS983063 ONO983050:ONO983063 OXK983050:OXK983063 PHG983050:PHG983063 PRC983050:PRC983063 QAY983050:QAY983063 QKU983050:QKU983063 QUQ983050:QUQ983063 REM983050:REM983063 ROI983050:ROI983063 RYE983050:RYE983063 SIA983050:SIA983063 SRW983050:SRW983063 TBS983050:TBS983063 TLO983050:TLO983063 TVK983050:TVK983063 UFG983050:UFG983063 UPC983050:UPC983063 UYY983050:UYY983063 VIU983050:VIU983063 VSQ983050:VSQ983063 WCM983050:WCM983063 WMI983050:WMI983063 WWE983050:WWE983063 E149:AL149 JA149:KH149 SW149:UD149 ACS149:ADZ149 AMO149:ANV149 AWK149:AXR149 BGG149:BHN149 BQC149:BRJ149 BZY149:CBF149 CJU149:CLB149 CTQ149:CUX149 DDM149:DET149 DNI149:DOP149 DXE149:DYL149 EHA149:EIH149 EQW149:ESD149 FAS149:FBZ149 FKO149:FLV149 FUK149:FVR149 GEG149:GFN149 GOC149:GPJ149 GXY149:GZF149 HHU149:HJB149 HRQ149:HSX149 IBM149:ICT149 ILI149:IMP149 IVE149:IWL149 JFA149:JGH149 JOW149:JQD149 JYS149:JZZ149 KIO149:KJV149 KSK149:KTR149 LCG149:LDN149 LMC149:LNJ149 LVY149:LXF149 MFU149:MHB149 MPQ149:MQX149 MZM149:NAT149 NJI149:NKP149 NTE149:NUL149 ODA149:OEH149 OMW149:OOD149 OWS149:OXZ149 PGO149:PHV149 PQK149:PRR149 QAG149:QBN149 QKC149:QLJ149 QTY149:QVF149 RDU149:RFB149 RNQ149:ROX149 RXM149:RYT149 SHI149:SIP149 SRE149:SSL149 TBA149:TCH149 TKW149:TMD149 TUS149:TVZ149 UEO149:UFV149 UOK149:UPR149 UYG149:UZN149 VIC149:VJJ149 VRY149:VTF149 WBU149:WDB149 WLQ149:WMX149 WVM149:WWT149 E65685:AL65685 JA65685:KH65685 SW65685:UD65685 ACS65685:ADZ65685 AMO65685:ANV65685 AWK65685:AXR65685 BGG65685:BHN65685 BQC65685:BRJ65685 BZY65685:CBF65685 CJU65685:CLB65685 CTQ65685:CUX65685 DDM65685:DET65685 DNI65685:DOP65685 DXE65685:DYL65685 EHA65685:EIH65685 EQW65685:ESD65685 FAS65685:FBZ65685 FKO65685:FLV65685 FUK65685:FVR65685 GEG65685:GFN65685 GOC65685:GPJ65685 GXY65685:GZF65685 HHU65685:HJB65685 HRQ65685:HSX65685 IBM65685:ICT65685 ILI65685:IMP65685 IVE65685:IWL65685 JFA65685:JGH65685 JOW65685:JQD65685 JYS65685:JZZ65685 KIO65685:KJV65685 KSK65685:KTR65685 LCG65685:LDN65685 LMC65685:LNJ65685 LVY65685:LXF65685 MFU65685:MHB65685 MPQ65685:MQX65685 MZM65685:NAT65685 NJI65685:NKP65685 NTE65685:NUL65685 ODA65685:OEH65685 OMW65685:OOD65685 OWS65685:OXZ65685 PGO65685:PHV65685 PQK65685:PRR65685 QAG65685:QBN65685 QKC65685:QLJ65685 QTY65685:QVF65685 RDU65685:RFB65685 RNQ65685:ROX65685 RXM65685:RYT65685 SHI65685:SIP65685 SRE65685:SSL65685 TBA65685:TCH65685 TKW65685:TMD65685 TUS65685:TVZ65685 UEO65685:UFV65685 UOK65685:UPR65685 UYG65685:UZN65685 VIC65685:VJJ65685 VRY65685:VTF65685 WBU65685:WDB65685 WLQ65685:WMX65685 WVM65685:WWT65685 E131221:AL131221 JA131221:KH131221 SW131221:UD131221 ACS131221:ADZ131221 AMO131221:ANV131221 AWK131221:AXR131221 BGG131221:BHN131221 BQC131221:BRJ131221 BZY131221:CBF131221 CJU131221:CLB131221 CTQ131221:CUX131221 DDM131221:DET131221 DNI131221:DOP131221 DXE131221:DYL131221 EHA131221:EIH131221 EQW131221:ESD131221 FAS131221:FBZ131221 FKO131221:FLV131221 FUK131221:FVR131221 GEG131221:GFN131221 GOC131221:GPJ131221 GXY131221:GZF131221 HHU131221:HJB131221 HRQ131221:HSX131221 IBM131221:ICT131221 ILI131221:IMP131221 IVE131221:IWL131221 JFA131221:JGH131221 JOW131221:JQD131221 JYS131221:JZZ131221 KIO131221:KJV131221 KSK131221:KTR131221 LCG131221:LDN131221 LMC131221:LNJ131221 LVY131221:LXF131221 MFU131221:MHB131221 MPQ131221:MQX131221 MZM131221:NAT131221 NJI131221:NKP131221 NTE131221:NUL131221 ODA131221:OEH131221 OMW131221:OOD131221 OWS131221:OXZ131221 PGO131221:PHV131221 PQK131221:PRR131221 QAG131221:QBN131221 QKC131221:QLJ131221 QTY131221:QVF131221 RDU131221:RFB131221 RNQ131221:ROX131221 RXM131221:RYT131221 SHI131221:SIP131221 SRE131221:SSL131221 TBA131221:TCH131221 TKW131221:TMD131221 TUS131221:TVZ131221 UEO131221:UFV131221 UOK131221:UPR131221 UYG131221:UZN131221 VIC131221:VJJ131221 VRY131221:VTF131221 WBU131221:WDB131221 WLQ131221:WMX131221 WVM131221:WWT131221 E196757:AL196757 JA196757:KH196757 SW196757:UD196757 ACS196757:ADZ196757 AMO196757:ANV196757 AWK196757:AXR196757 BGG196757:BHN196757 BQC196757:BRJ196757 BZY196757:CBF196757 CJU196757:CLB196757 CTQ196757:CUX196757 DDM196757:DET196757 DNI196757:DOP196757 DXE196757:DYL196757 EHA196757:EIH196757 EQW196757:ESD196757 FAS196757:FBZ196757 FKO196757:FLV196757 FUK196757:FVR196757 GEG196757:GFN196757 GOC196757:GPJ196757 GXY196757:GZF196757 HHU196757:HJB196757 HRQ196757:HSX196757 IBM196757:ICT196757 ILI196757:IMP196757 IVE196757:IWL196757 JFA196757:JGH196757 JOW196757:JQD196757 JYS196757:JZZ196757 KIO196757:KJV196757 KSK196757:KTR196757 LCG196757:LDN196757 LMC196757:LNJ196757 LVY196757:LXF196757 MFU196757:MHB196757 MPQ196757:MQX196757 MZM196757:NAT196757 NJI196757:NKP196757 NTE196757:NUL196757 ODA196757:OEH196757 OMW196757:OOD196757 OWS196757:OXZ196757 PGO196757:PHV196757 PQK196757:PRR196757 QAG196757:QBN196757 QKC196757:QLJ196757 QTY196757:QVF196757 RDU196757:RFB196757 RNQ196757:ROX196757 RXM196757:RYT196757 SHI196757:SIP196757 SRE196757:SSL196757 TBA196757:TCH196757 TKW196757:TMD196757 TUS196757:TVZ196757 UEO196757:UFV196757 UOK196757:UPR196757 UYG196757:UZN196757 VIC196757:VJJ196757 VRY196757:VTF196757 WBU196757:WDB196757 WLQ196757:WMX196757 WVM196757:WWT196757 E262293:AL262293 JA262293:KH262293 SW262293:UD262293 ACS262293:ADZ262293 AMO262293:ANV262293 AWK262293:AXR262293 BGG262293:BHN262293 BQC262293:BRJ262293 BZY262293:CBF262293 CJU262293:CLB262293 CTQ262293:CUX262293 DDM262293:DET262293 DNI262293:DOP262293 DXE262293:DYL262293 EHA262293:EIH262293 EQW262293:ESD262293 FAS262293:FBZ262293 FKO262293:FLV262293 FUK262293:FVR262293 GEG262293:GFN262293 GOC262293:GPJ262293 GXY262293:GZF262293 HHU262293:HJB262293 HRQ262293:HSX262293 IBM262293:ICT262293 ILI262293:IMP262293 IVE262293:IWL262293 JFA262293:JGH262293 JOW262293:JQD262293 JYS262293:JZZ262293 KIO262293:KJV262293 KSK262293:KTR262293 LCG262293:LDN262293 LMC262293:LNJ262293 LVY262293:LXF262293 MFU262293:MHB262293 MPQ262293:MQX262293 MZM262293:NAT262293 NJI262293:NKP262293 NTE262293:NUL262293 ODA262293:OEH262293 OMW262293:OOD262293 OWS262293:OXZ262293 PGO262293:PHV262293 PQK262293:PRR262293 QAG262293:QBN262293 QKC262293:QLJ262293 QTY262293:QVF262293 RDU262293:RFB262293 RNQ262293:ROX262293 RXM262293:RYT262293 SHI262293:SIP262293 SRE262293:SSL262293 TBA262293:TCH262293 TKW262293:TMD262293 TUS262293:TVZ262293 UEO262293:UFV262293 UOK262293:UPR262293 UYG262293:UZN262293 VIC262293:VJJ262293 VRY262293:VTF262293 WBU262293:WDB262293 WLQ262293:WMX262293 WVM262293:WWT262293 E327829:AL327829 JA327829:KH327829 SW327829:UD327829 ACS327829:ADZ327829 AMO327829:ANV327829 AWK327829:AXR327829 BGG327829:BHN327829 BQC327829:BRJ327829 BZY327829:CBF327829 CJU327829:CLB327829 CTQ327829:CUX327829 DDM327829:DET327829 DNI327829:DOP327829 DXE327829:DYL327829 EHA327829:EIH327829 EQW327829:ESD327829 FAS327829:FBZ327829 FKO327829:FLV327829 FUK327829:FVR327829 GEG327829:GFN327829 GOC327829:GPJ327829 GXY327829:GZF327829 HHU327829:HJB327829 HRQ327829:HSX327829 IBM327829:ICT327829 ILI327829:IMP327829 IVE327829:IWL327829 JFA327829:JGH327829 JOW327829:JQD327829 JYS327829:JZZ327829 KIO327829:KJV327829 KSK327829:KTR327829 LCG327829:LDN327829 LMC327829:LNJ327829 LVY327829:LXF327829 MFU327829:MHB327829 MPQ327829:MQX327829 MZM327829:NAT327829 NJI327829:NKP327829 NTE327829:NUL327829 ODA327829:OEH327829 OMW327829:OOD327829 OWS327829:OXZ327829 PGO327829:PHV327829 PQK327829:PRR327829 QAG327829:QBN327829 QKC327829:QLJ327829 QTY327829:QVF327829 RDU327829:RFB327829 RNQ327829:ROX327829 RXM327829:RYT327829 SHI327829:SIP327829 SRE327829:SSL327829 TBA327829:TCH327829 TKW327829:TMD327829 TUS327829:TVZ327829 UEO327829:UFV327829 UOK327829:UPR327829 UYG327829:UZN327829 VIC327829:VJJ327829 VRY327829:VTF327829 WBU327829:WDB327829 WLQ327829:WMX327829 WVM327829:WWT327829 E393365:AL393365 JA393365:KH393365 SW393365:UD393365 ACS393365:ADZ393365 AMO393365:ANV393365 AWK393365:AXR393365 BGG393365:BHN393365 BQC393365:BRJ393365 BZY393365:CBF393365 CJU393365:CLB393365 CTQ393365:CUX393365 DDM393365:DET393365 DNI393365:DOP393365 DXE393365:DYL393365 EHA393365:EIH393365 EQW393365:ESD393365 FAS393365:FBZ393365 FKO393365:FLV393365 FUK393365:FVR393365 GEG393365:GFN393365 GOC393365:GPJ393365 GXY393365:GZF393365 HHU393365:HJB393365 HRQ393365:HSX393365 IBM393365:ICT393365 ILI393365:IMP393365 IVE393365:IWL393365 JFA393365:JGH393365 JOW393365:JQD393365 JYS393365:JZZ393365 KIO393365:KJV393365 KSK393365:KTR393365 LCG393365:LDN393365 LMC393365:LNJ393365 LVY393365:LXF393365 MFU393365:MHB393365 MPQ393365:MQX393365 MZM393365:NAT393365 NJI393365:NKP393365 NTE393365:NUL393365 ODA393365:OEH393365 OMW393365:OOD393365 OWS393365:OXZ393365 PGO393365:PHV393365 PQK393365:PRR393365 QAG393365:QBN393365 QKC393365:QLJ393365 QTY393365:QVF393365 RDU393365:RFB393365 RNQ393365:ROX393365 RXM393365:RYT393365 SHI393365:SIP393365 SRE393365:SSL393365 TBA393365:TCH393365 TKW393365:TMD393365 TUS393365:TVZ393365 UEO393365:UFV393365 UOK393365:UPR393365 UYG393365:UZN393365 VIC393365:VJJ393365 VRY393365:VTF393365 WBU393365:WDB393365 WLQ393365:WMX393365 WVM393365:WWT393365 E458901:AL458901 JA458901:KH458901 SW458901:UD458901 ACS458901:ADZ458901 AMO458901:ANV458901 AWK458901:AXR458901 BGG458901:BHN458901 BQC458901:BRJ458901 BZY458901:CBF458901 CJU458901:CLB458901 CTQ458901:CUX458901 DDM458901:DET458901 DNI458901:DOP458901 DXE458901:DYL458901 EHA458901:EIH458901 EQW458901:ESD458901 FAS458901:FBZ458901 FKO458901:FLV458901 FUK458901:FVR458901 GEG458901:GFN458901 GOC458901:GPJ458901 GXY458901:GZF458901 HHU458901:HJB458901 HRQ458901:HSX458901 IBM458901:ICT458901 ILI458901:IMP458901 IVE458901:IWL458901 JFA458901:JGH458901 JOW458901:JQD458901 JYS458901:JZZ458901 KIO458901:KJV458901 KSK458901:KTR458901 LCG458901:LDN458901 LMC458901:LNJ458901 LVY458901:LXF458901 MFU458901:MHB458901 MPQ458901:MQX458901 MZM458901:NAT458901 NJI458901:NKP458901 NTE458901:NUL458901 ODA458901:OEH458901 OMW458901:OOD458901 OWS458901:OXZ458901 PGO458901:PHV458901 PQK458901:PRR458901 QAG458901:QBN458901 QKC458901:QLJ458901 QTY458901:QVF458901 RDU458901:RFB458901 RNQ458901:ROX458901 RXM458901:RYT458901 SHI458901:SIP458901 SRE458901:SSL458901 TBA458901:TCH458901 TKW458901:TMD458901 TUS458901:TVZ458901 UEO458901:UFV458901 UOK458901:UPR458901 UYG458901:UZN458901 VIC458901:VJJ458901 VRY458901:VTF458901 WBU458901:WDB458901 WLQ458901:WMX458901 WVM458901:WWT458901 E524437:AL524437 JA524437:KH524437 SW524437:UD524437 ACS524437:ADZ524437 AMO524437:ANV524437 AWK524437:AXR524437 BGG524437:BHN524437 BQC524437:BRJ524437 BZY524437:CBF524437 CJU524437:CLB524437 CTQ524437:CUX524437 DDM524437:DET524437 DNI524437:DOP524437 DXE524437:DYL524437 EHA524437:EIH524437 EQW524437:ESD524437 FAS524437:FBZ524437 FKO524437:FLV524437 FUK524437:FVR524437 GEG524437:GFN524437 GOC524437:GPJ524437 GXY524437:GZF524437 HHU524437:HJB524437 HRQ524437:HSX524437 IBM524437:ICT524437 ILI524437:IMP524437 IVE524437:IWL524437 JFA524437:JGH524437 JOW524437:JQD524437 JYS524437:JZZ524437 KIO524437:KJV524437 KSK524437:KTR524437 LCG524437:LDN524437 LMC524437:LNJ524437 LVY524437:LXF524437 MFU524437:MHB524437 MPQ524437:MQX524437 MZM524437:NAT524437 NJI524437:NKP524437 NTE524437:NUL524437 ODA524437:OEH524437 OMW524437:OOD524437 OWS524437:OXZ524437 PGO524437:PHV524437 PQK524437:PRR524437 QAG524437:QBN524437 QKC524437:QLJ524437 QTY524437:QVF524437 RDU524437:RFB524437 RNQ524437:ROX524437 RXM524437:RYT524437 SHI524437:SIP524437 SRE524437:SSL524437 TBA524437:TCH524437 TKW524437:TMD524437 TUS524437:TVZ524437 UEO524437:UFV524437 UOK524437:UPR524437 UYG524437:UZN524437 VIC524437:VJJ524437 VRY524437:VTF524437 WBU524437:WDB524437 WLQ524437:WMX524437 WVM524437:WWT524437 E589973:AL589973 JA589973:KH589973 SW589973:UD589973 ACS589973:ADZ589973 AMO589973:ANV589973 AWK589973:AXR589973 BGG589973:BHN589973 BQC589973:BRJ589973 BZY589973:CBF589973 CJU589973:CLB589973 CTQ589973:CUX589973 DDM589973:DET589973 DNI589973:DOP589973 DXE589973:DYL589973 EHA589973:EIH589973 EQW589973:ESD589973 FAS589973:FBZ589973 FKO589973:FLV589973 FUK589973:FVR589973 GEG589973:GFN589973 GOC589973:GPJ589973 GXY589973:GZF589973 HHU589973:HJB589973 HRQ589973:HSX589973 IBM589973:ICT589973 ILI589973:IMP589973 IVE589973:IWL589973 JFA589973:JGH589973 JOW589973:JQD589973 JYS589973:JZZ589973 KIO589973:KJV589973 KSK589973:KTR589973 LCG589973:LDN589973 LMC589973:LNJ589973 LVY589973:LXF589973 MFU589973:MHB589973 MPQ589973:MQX589973 MZM589973:NAT589973 NJI589973:NKP589973 NTE589973:NUL589973 ODA589973:OEH589973 OMW589973:OOD589973 OWS589973:OXZ589973 PGO589973:PHV589973 PQK589973:PRR589973 QAG589973:QBN589973 QKC589973:QLJ589973 QTY589973:QVF589973 RDU589973:RFB589973 RNQ589973:ROX589973 RXM589973:RYT589973 SHI589973:SIP589973 SRE589973:SSL589973 TBA589973:TCH589973 TKW589973:TMD589973 TUS589973:TVZ589973 UEO589973:UFV589973 UOK589973:UPR589973 UYG589973:UZN589973 VIC589973:VJJ589973 VRY589973:VTF589973 WBU589973:WDB589973 WLQ589973:WMX589973 WVM589973:WWT589973 E655509:AL655509 JA655509:KH655509 SW655509:UD655509 ACS655509:ADZ655509 AMO655509:ANV655509 AWK655509:AXR655509 BGG655509:BHN655509 BQC655509:BRJ655509 BZY655509:CBF655509 CJU655509:CLB655509 CTQ655509:CUX655509 DDM655509:DET655509 DNI655509:DOP655509 DXE655509:DYL655509 EHA655509:EIH655509 EQW655509:ESD655509 FAS655509:FBZ655509 FKO655509:FLV655509 FUK655509:FVR655509 GEG655509:GFN655509 GOC655509:GPJ655509 GXY655509:GZF655509 HHU655509:HJB655509 HRQ655509:HSX655509 IBM655509:ICT655509 ILI655509:IMP655509 IVE655509:IWL655509 JFA655509:JGH655509 JOW655509:JQD655509 JYS655509:JZZ655509 KIO655509:KJV655509 KSK655509:KTR655509 LCG655509:LDN655509 LMC655509:LNJ655509 LVY655509:LXF655509 MFU655509:MHB655509 MPQ655509:MQX655509 MZM655509:NAT655509 NJI655509:NKP655509 NTE655509:NUL655509 ODA655509:OEH655509 OMW655509:OOD655509 OWS655509:OXZ655509 PGO655509:PHV655509 PQK655509:PRR655509 QAG655509:QBN655509 QKC655509:QLJ655509 QTY655509:QVF655509 RDU655509:RFB655509 RNQ655509:ROX655509 RXM655509:RYT655509 SHI655509:SIP655509 SRE655509:SSL655509 TBA655509:TCH655509 TKW655509:TMD655509 TUS655509:TVZ655509 UEO655509:UFV655509 UOK655509:UPR655509 UYG655509:UZN655509 VIC655509:VJJ655509 VRY655509:VTF655509 WBU655509:WDB655509 WLQ655509:WMX655509 WVM655509:WWT655509 E721045:AL721045 JA721045:KH721045 SW721045:UD721045 ACS721045:ADZ721045 AMO721045:ANV721045 AWK721045:AXR721045 BGG721045:BHN721045 BQC721045:BRJ721045 BZY721045:CBF721045 CJU721045:CLB721045 CTQ721045:CUX721045 DDM721045:DET721045 DNI721045:DOP721045 DXE721045:DYL721045 EHA721045:EIH721045 EQW721045:ESD721045 FAS721045:FBZ721045 FKO721045:FLV721045 FUK721045:FVR721045 GEG721045:GFN721045 GOC721045:GPJ721045 GXY721045:GZF721045 HHU721045:HJB721045 HRQ721045:HSX721045 IBM721045:ICT721045 ILI721045:IMP721045 IVE721045:IWL721045 JFA721045:JGH721045 JOW721045:JQD721045 JYS721045:JZZ721045 KIO721045:KJV721045 KSK721045:KTR721045 LCG721045:LDN721045 LMC721045:LNJ721045 LVY721045:LXF721045 MFU721045:MHB721045 MPQ721045:MQX721045 MZM721045:NAT721045 NJI721045:NKP721045 NTE721045:NUL721045 ODA721045:OEH721045 OMW721045:OOD721045 OWS721045:OXZ721045 PGO721045:PHV721045 PQK721045:PRR721045 QAG721045:QBN721045 QKC721045:QLJ721045 QTY721045:QVF721045 RDU721045:RFB721045 RNQ721045:ROX721045 RXM721045:RYT721045 SHI721045:SIP721045 SRE721045:SSL721045 TBA721045:TCH721045 TKW721045:TMD721045 TUS721045:TVZ721045 UEO721045:UFV721045 UOK721045:UPR721045 UYG721045:UZN721045 VIC721045:VJJ721045 VRY721045:VTF721045 WBU721045:WDB721045 WLQ721045:WMX721045 WVM721045:WWT721045 E786581:AL786581 JA786581:KH786581 SW786581:UD786581 ACS786581:ADZ786581 AMO786581:ANV786581 AWK786581:AXR786581 BGG786581:BHN786581 BQC786581:BRJ786581 BZY786581:CBF786581 CJU786581:CLB786581 CTQ786581:CUX786581 DDM786581:DET786581 DNI786581:DOP786581 DXE786581:DYL786581 EHA786581:EIH786581 EQW786581:ESD786581 FAS786581:FBZ786581 FKO786581:FLV786581 FUK786581:FVR786581 GEG786581:GFN786581 GOC786581:GPJ786581 GXY786581:GZF786581 HHU786581:HJB786581 HRQ786581:HSX786581 IBM786581:ICT786581 ILI786581:IMP786581 IVE786581:IWL786581 JFA786581:JGH786581 JOW786581:JQD786581 JYS786581:JZZ786581 KIO786581:KJV786581 KSK786581:KTR786581 LCG786581:LDN786581 LMC786581:LNJ786581 LVY786581:LXF786581 MFU786581:MHB786581 MPQ786581:MQX786581 MZM786581:NAT786581 NJI786581:NKP786581 NTE786581:NUL786581 ODA786581:OEH786581 OMW786581:OOD786581 OWS786581:OXZ786581 PGO786581:PHV786581 PQK786581:PRR786581 QAG786581:QBN786581 QKC786581:QLJ786581 QTY786581:QVF786581 RDU786581:RFB786581 RNQ786581:ROX786581 RXM786581:RYT786581 SHI786581:SIP786581 SRE786581:SSL786581 TBA786581:TCH786581 TKW786581:TMD786581 TUS786581:TVZ786581 UEO786581:UFV786581 UOK786581:UPR786581 UYG786581:UZN786581 VIC786581:VJJ786581 VRY786581:VTF786581 WBU786581:WDB786581 WLQ786581:WMX786581 WVM786581:WWT786581 E852117:AL852117 JA852117:KH852117 SW852117:UD852117 ACS852117:ADZ852117 AMO852117:ANV852117 AWK852117:AXR852117 BGG852117:BHN852117 BQC852117:BRJ852117 BZY852117:CBF852117 CJU852117:CLB852117 CTQ852117:CUX852117 DDM852117:DET852117 DNI852117:DOP852117 DXE852117:DYL852117 EHA852117:EIH852117 EQW852117:ESD852117 FAS852117:FBZ852117 FKO852117:FLV852117 FUK852117:FVR852117 GEG852117:GFN852117 GOC852117:GPJ852117 GXY852117:GZF852117 HHU852117:HJB852117 HRQ852117:HSX852117 IBM852117:ICT852117 ILI852117:IMP852117 IVE852117:IWL852117 JFA852117:JGH852117 JOW852117:JQD852117 JYS852117:JZZ852117 KIO852117:KJV852117 KSK852117:KTR852117 LCG852117:LDN852117 LMC852117:LNJ852117 LVY852117:LXF852117 MFU852117:MHB852117 MPQ852117:MQX852117 MZM852117:NAT852117 NJI852117:NKP852117 NTE852117:NUL852117 ODA852117:OEH852117 OMW852117:OOD852117 OWS852117:OXZ852117 PGO852117:PHV852117 PQK852117:PRR852117 QAG852117:QBN852117 QKC852117:QLJ852117 QTY852117:QVF852117 RDU852117:RFB852117 RNQ852117:ROX852117 RXM852117:RYT852117 SHI852117:SIP852117 SRE852117:SSL852117 TBA852117:TCH852117 TKW852117:TMD852117 TUS852117:TVZ852117 UEO852117:UFV852117 UOK852117:UPR852117 UYG852117:UZN852117 VIC852117:VJJ852117 VRY852117:VTF852117 WBU852117:WDB852117 WLQ852117:WMX852117 WVM852117:WWT852117 E917653:AL917653 JA917653:KH917653 SW917653:UD917653 ACS917653:ADZ917653 AMO917653:ANV917653 AWK917653:AXR917653 BGG917653:BHN917653 BQC917653:BRJ917653 BZY917653:CBF917653 CJU917653:CLB917653 CTQ917653:CUX917653 DDM917653:DET917653 DNI917653:DOP917653 DXE917653:DYL917653 EHA917653:EIH917653 EQW917653:ESD917653 FAS917653:FBZ917653 FKO917653:FLV917653 FUK917653:FVR917653 GEG917653:GFN917653 GOC917653:GPJ917653 GXY917653:GZF917653 HHU917653:HJB917653 HRQ917653:HSX917653 IBM917653:ICT917653 ILI917653:IMP917653 IVE917653:IWL917653 JFA917653:JGH917653 JOW917653:JQD917653 JYS917653:JZZ917653 KIO917653:KJV917653 KSK917653:KTR917653 LCG917653:LDN917653 LMC917653:LNJ917653 LVY917653:LXF917653 MFU917653:MHB917653 MPQ917653:MQX917653 MZM917653:NAT917653 NJI917653:NKP917653 NTE917653:NUL917653 ODA917653:OEH917653 OMW917653:OOD917653 OWS917653:OXZ917653 PGO917653:PHV917653 PQK917653:PRR917653 QAG917653:QBN917653 QKC917653:QLJ917653 QTY917653:QVF917653 RDU917653:RFB917653 RNQ917653:ROX917653 RXM917653:RYT917653 SHI917653:SIP917653 SRE917653:SSL917653 TBA917653:TCH917653 TKW917653:TMD917653 TUS917653:TVZ917653 UEO917653:UFV917653 UOK917653:UPR917653 UYG917653:UZN917653 VIC917653:VJJ917653 VRY917653:VTF917653 WBU917653:WDB917653 WLQ917653:WMX917653 WVM917653:WWT917653 E983189:AL983189 JA983189:KH983189 SW983189:UD983189 ACS983189:ADZ983189 AMO983189:ANV983189 AWK983189:AXR983189 BGG983189:BHN983189 BQC983189:BRJ983189 BZY983189:CBF983189 CJU983189:CLB983189 CTQ983189:CUX983189 DDM983189:DET983189 DNI983189:DOP983189 DXE983189:DYL983189 EHA983189:EIH983189 EQW983189:ESD983189 FAS983189:FBZ983189 FKO983189:FLV983189 FUK983189:FVR983189 GEG983189:GFN983189 GOC983189:GPJ983189 GXY983189:GZF983189 HHU983189:HJB983189 HRQ983189:HSX983189 IBM983189:ICT983189 ILI983189:IMP983189 IVE983189:IWL983189 JFA983189:JGH983189 JOW983189:JQD983189 JYS983189:JZZ983189 KIO983189:KJV983189 KSK983189:KTR983189 LCG983189:LDN983189 LMC983189:LNJ983189 LVY983189:LXF983189 MFU983189:MHB983189 MPQ983189:MQX983189 MZM983189:NAT983189 NJI983189:NKP983189 NTE983189:NUL983189 ODA983189:OEH983189 OMW983189:OOD983189 OWS983189:OXZ983189 PGO983189:PHV983189 PQK983189:PRR983189 QAG983189:QBN983189 QKC983189:QLJ983189 QTY983189:QVF983189 RDU983189:RFB983189 RNQ983189:ROX983189 RXM983189:RYT983189 SHI983189:SIP983189 SRE983189:SSL983189 TBA983189:TCH983189 TKW983189:TMD983189 TUS983189:TVZ983189 UEO983189:UFV983189 UOK983189:UPR983189 UYG983189:UZN983189 VIC983189:VJJ983189 VRY983189:VTF983189 WBU983189:WDB983189 WLQ983189:WMX983189 WVM983189:WWT983189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2015-12-18T13:29:49Z</dcterms:modified>
</cp:coreProperties>
</file>