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4055" yWindow="420" windowWidth="14805" windowHeight="11535" firstSheet="7" activeTab="12"/>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B111" i="3" l="1"/>
  <c r="BE84" i="3"/>
  <c r="BD84" i="3"/>
  <c r="X84" i="3"/>
  <c r="C84" i="3"/>
  <c r="BF84" i="3" s="1"/>
  <c r="BD83" i="3"/>
  <c r="X83" i="3"/>
  <c r="C83" i="3"/>
  <c r="BE83" i="3" s="1"/>
  <c r="BE82" i="3"/>
  <c r="X82" i="3"/>
  <c r="C82" i="3"/>
  <c r="BF82" i="3" s="1"/>
  <c r="X81" i="3"/>
  <c r="C81" i="3"/>
  <c r="BF81" i="3" s="1"/>
  <c r="BE80" i="3"/>
  <c r="BD80" i="3"/>
  <c r="X80" i="3"/>
  <c r="C80" i="3"/>
  <c r="BF80" i="3" s="1"/>
  <c r="BD79" i="3"/>
  <c r="X79" i="3"/>
  <c r="C79" i="3"/>
  <c r="BE79" i="3" s="1"/>
  <c r="BE78" i="3"/>
  <c r="X78" i="3"/>
  <c r="C78" i="3"/>
  <c r="BF78" i="3" s="1"/>
  <c r="X77" i="3"/>
  <c r="C77" i="3"/>
  <c r="BF77" i="3" s="1"/>
  <c r="BE76" i="3"/>
  <c r="BD76" i="3"/>
  <c r="X76" i="3"/>
  <c r="C76" i="3"/>
  <c r="BF76" i="3" s="1"/>
  <c r="BD75" i="3"/>
  <c r="X75" i="3"/>
  <c r="C75" i="3"/>
  <c r="BE75" i="3" s="1"/>
  <c r="BE74" i="3"/>
  <c r="X74" i="3"/>
  <c r="C74" i="3"/>
  <c r="BF74" i="3" s="1"/>
  <c r="X73" i="3"/>
  <c r="C73" i="3"/>
  <c r="BF73" i="3" s="1"/>
  <c r="BE72" i="3"/>
  <c r="BD72" i="3"/>
  <c r="X72" i="3"/>
  <c r="C72" i="3"/>
  <c r="BF72" i="3" s="1"/>
  <c r="BD71" i="3"/>
  <c r="X71" i="3"/>
  <c r="C71" i="3"/>
  <c r="BE71" i="3" s="1"/>
  <c r="BE70" i="3"/>
  <c r="X70" i="3"/>
  <c r="C70" i="3"/>
  <c r="BF70" i="3" s="1"/>
  <c r="X69" i="3"/>
  <c r="C69" i="3"/>
  <c r="BF69" i="3" s="1"/>
  <c r="BE68" i="3"/>
  <c r="BD68" i="3"/>
  <c r="X68" i="3"/>
  <c r="C68" i="3"/>
  <c r="BF68" i="3" s="1"/>
  <c r="BD67" i="3"/>
  <c r="X67" i="3"/>
  <c r="C67" i="3"/>
  <c r="BE67" i="3" s="1"/>
  <c r="BE66" i="3"/>
  <c r="X66" i="3"/>
  <c r="C66" i="3"/>
  <c r="BF66" i="3" s="1"/>
  <c r="X65" i="3"/>
  <c r="C65" i="3"/>
  <c r="BF65" i="3" s="1"/>
  <c r="BE64" i="3"/>
  <c r="BD64" i="3"/>
  <c r="X64" i="3"/>
  <c r="C64" i="3"/>
  <c r="BF64" i="3" s="1"/>
  <c r="BD63" i="3"/>
  <c r="X63" i="3"/>
  <c r="C63" i="3"/>
  <c r="BE63" i="3" s="1"/>
  <c r="C59" i="3"/>
  <c r="BA58" i="3"/>
  <c r="C58" i="3"/>
  <c r="BB58" i="3" s="1"/>
  <c r="BE47" i="3"/>
  <c r="BA47" i="3"/>
  <c r="C47" i="3"/>
  <c r="BF47" i="3" s="1"/>
  <c r="BE46" i="3"/>
  <c r="BA46" i="3"/>
  <c r="C46" i="3"/>
  <c r="BF46" i="3" s="1"/>
  <c r="BE45" i="3"/>
  <c r="BA45" i="3"/>
  <c r="C45" i="3"/>
  <c r="BF45" i="3" s="1"/>
  <c r="W44" i="3"/>
  <c r="V44" i="3"/>
  <c r="U44" i="3"/>
  <c r="T44" i="3"/>
  <c r="S44" i="3"/>
  <c r="R44" i="3"/>
  <c r="Q44" i="3"/>
  <c r="P44" i="3"/>
  <c r="O44" i="3"/>
  <c r="N44" i="3"/>
  <c r="M44" i="3"/>
  <c r="L44" i="3"/>
  <c r="K44" i="3"/>
  <c r="J44" i="3"/>
  <c r="I44" i="3"/>
  <c r="H44" i="3"/>
  <c r="G44" i="3"/>
  <c r="F44" i="3"/>
  <c r="E44" i="3"/>
  <c r="C44" i="3" s="1"/>
  <c r="D44" i="3"/>
  <c r="BC43" i="3"/>
  <c r="C43" i="3"/>
  <c r="BC42" i="3"/>
  <c r="C42" i="3"/>
  <c r="BC41" i="3"/>
  <c r="C41" i="3"/>
  <c r="BC40" i="3"/>
  <c r="C40" i="3"/>
  <c r="BC39" i="3"/>
  <c r="C39" i="3"/>
  <c r="BC38" i="3"/>
  <c r="C38" i="3"/>
  <c r="C33" i="3"/>
  <c r="BE33" i="3" s="1"/>
  <c r="C32" i="3"/>
  <c r="E31" i="3"/>
  <c r="D31" i="3"/>
  <c r="C31" i="3" s="1"/>
  <c r="BE30" i="3"/>
  <c r="BB30" i="3"/>
  <c r="C30" i="3"/>
  <c r="BD30" i="3" s="1"/>
  <c r="BE29" i="3"/>
  <c r="BB29" i="3"/>
  <c r="C29" i="3"/>
  <c r="BD29" i="3" s="1"/>
  <c r="E28" i="3"/>
  <c r="D28" i="3"/>
  <c r="C28" i="3"/>
  <c r="BA24" i="3"/>
  <c r="W24" i="3" s="1"/>
  <c r="C24" i="3"/>
  <c r="BD24" i="3" s="1"/>
  <c r="BE21" i="3"/>
  <c r="BC21" i="3"/>
  <c r="BA21" i="3"/>
  <c r="C21" i="3"/>
  <c r="BE20" i="3"/>
  <c r="BC20" i="3"/>
  <c r="BA20" i="3"/>
  <c r="C20" i="3"/>
  <c r="W19" i="3"/>
  <c r="V19" i="3"/>
  <c r="U19" i="3"/>
  <c r="T19" i="3"/>
  <c r="S19" i="3"/>
  <c r="R19" i="3"/>
  <c r="Q19" i="3"/>
  <c r="P19" i="3"/>
  <c r="O19" i="3"/>
  <c r="N19" i="3"/>
  <c r="M19" i="3"/>
  <c r="L19" i="3"/>
  <c r="K19" i="3"/>
  <c r="J19" i="3"/>
  <c r="I19" i="3"/>
  <c r="H19" i="3"/>
  <c r="G19" i="3"/>
  <c r="F19" i="3"/>
  <c r="E19" i="3"/>
  <c r="C19" i="3" s="1"/>
  <c r="D19" i="3"/>
  <c r="BE18" i="3"/>
  <c r="BC18" i="3"/>
  <c r="BA18" i="3"/>
  <c r="C18" i="3"/>
  <c r="BE17" i="3"/>
  <c r="BC17" i="3"/>
  <c r="BA17" i="3"/>
  <c r="C17" i="3"/>
  <c r="BE16" i="3"/>
  <c r="BC16" i="3"/>
  <c r="BA16" i="3"/>
  <c r="C16" i="3"/>
  <c r="BE15" i="3"/>
  <c r="BC15" i="3"/>
  <c r="BA15" i="3"/>
  <c r="C15" i="3"/>
  <c r="BE14" i="3"/>
  <c r="BC14" i="3"/>
  <c r="BA14" i="3"/>
  <c r="C14" i="3"/>
  <c r="BE13" i="3"/>
  <c r="BC13" i="3"/>
  <c r="BA13" i="3"/>
  <c r="C13" i="3"/>
  <c r="BE12" i="3"/>
  <c r="BC12" i="3"/>
  <c r="BA12" i="3"/>
  <c r="C12" i="3"/>
  <c r="BE11" i="3"/>
  <c r="BC11" i="3"/>
  <c r="BA11" i="3"/>
  <c r="C11" i="3"/>
  <c r="A5" i="3"/>
  <c r="A4" i="3"/>
  <c r="A3" i="3"/>
  <c r="A2" i="3"/>
  <c r="BD19" i="3" l="1"/>
  <c r="BF19" i="3"/>
  <c r="BB19" i="3"/>
  <c r="BC19" i="3"/>
  <c r="BA19" i="3"/>
  <c r="BE19" i="3"/>
  <c r="BF44" i="3"/>
  <c r="BB44" i="3"/>
  <c r="BD44" i="3"/>
  <c r="BC44" i="3"/>
  <c r="BA44" i="3"/>
  <c r="BE44" i="3"/>
  <c r="X13" i="3"/>
  <c r="BE59" i="3"/>
  <c r="BB59" i="3"/>
  <c r="BA59" i="3"/>
  <c r="BE32" i="3"/>
  <c r="BA29" i="3"/>
  <c r="BF38" i="3"/>
  <c r="BB38" i="3"/>
  <c r="BD38" i="3"/>
  <c r="BF39" i="3"/>
  <c r="BB39" i="3"/>
  <c r="BD39" i="3"/>
  <c r="BF40" i="3"/>
  <c r="BB40" i="3"/>
  <c r="BD40" i="3"/>
  <c r="BF41" i="3"/>
  <c r="BB41" i="3"/>
  <c r="BD41" i="3"/>
  <c r="BF42" i="3"/>
  <c r="BB42" i="3"/>
  <c r="BD42" i="3"/>
  <c r="BF43" i="3"/>
  <c r="BB43" i="3"/>
  <c r="BD43" i="3"/>
  <c r="BD11" i="3"/>
  <c r="BF11" i="3"/>
  <c r="BB11" i="3"/>
  <c r="X11" i="3" s="1"/>
  <c r="BD12" i="3"/>
  <c r="BF12" i="3"/>
  <c r="BB12" i="3"/>
  <c r="BD13" i="3"/>
  <c r="BF13" i="3"/>
  <c r="BB13" i="3"/>
  <c r="BD14" i="3"/>
  <c r="BF14" i="3"/>
  <c r="BB14" i="3"/>
  <c r="BD15" i="3"/>
  <c r="BF15" i="3"/>
  <c r="BB15" i="3"/>
  <c r="X15" i="3" s="1"/>
  <c r="BD16" i="3"/>
  <c r="BF16" i="3"/>
  <c r="BB16" i="3"/>
  <c r="BD17" i="3"/>
  <c r="BF17" i="3"/>
  <c r="BB17" i="3"/>
  <c r="X17" i="3" s="1"/>
  <c r="BD18" i="3"/>
  <c r="BF18" i="3"/>
  <c r="BB18" i="3"/>
  <c r="BD20" i="3"/>
  <c r="BF20" i="3"/>
  <c r="BB20" i="3"/>
  <c r="X20" i="3" s="1"/>
  <c r="BD21" i="3"/>
  <c r="BF21" i="3"/>
  <c r="BB21" i="3"/>
  <c r="BB32" i="3"/>
  <c r="BA38" i="3"/>
  <c r="BA39" i="3"/>
  <c r="X39" i="3" s="1"/>
  <c r="BA40" i="3"/>
  <c r="X40" i="3" s="1"/>
  <c r="BA41" i="3"/>
  <c r="X41" i="3" s="1"/>
  <c r="BA42" i="3"/>
  <c r="BA43" i="3"/>
  <c r="X43" i="3" s="1"/>
  <c r="V58" i="3"/>
  <c r="X12" i="3"/>
  <c r="X14" i="3"/>
  <c r="X16" i="3"/>
  <c r="X18" i="3"/>
  <c r="X21" i="3"/>
  <c r="BB33" i="3"/>
  <c r="BE38" i="3"/>
  <c r="BE39" i="3"/>
  <c r="BE40" i="3"/>
  <c r="BE41" i="3"/>
  <c r="BE42" i="3"/>
  <c r="BE43" i="3"/>
  <c r="X46" i="3"/>
  <c r="BD59" i="3"/>
  <c r="BC45" i="3"/>
  <c r="BC46" i="3"/>
  <c r="BC47" i="3"/>
  <c r="X47" i="3" s="1"/>
  <c r="BD58" i="3"/>
  <c r="BF63" i="3"/>
  <c r="BD65" i="3"/>
  <c r="BF67" i="3"/>
  <c r="BD69" i="3"/>
  <c r="BF71" i="3"/>
  <c r="BD73" i="3"/>
  <c r="BF75" i="3"/>
  <c r="BD77" i="3"/>
  <c r="BF79" i="3"/>
  <c r="BD81" i="3"/>
  <c r="BF83" i="3"/>
  <c r="BA30" i="3"/>
  <c r="BD45" i="3"/>
  <c r="BD46" i="3"/>
  <c r="BD47" i="3"/>
  <c r="BE58" i="3"/>
  <c r="BE65" i="3"/>
  <c r="BD66" i="3"/>
  <c r="BE69" i="3"/>
  <c r="BD70" i="3"/>
  <c r="BE73" i="3"/>
  <c r="BD74" i="3"/>
  <c r="BE77" i="3"/>
  <c r="BD78" i="3"/>
  <c r="BE81" i="3"/>
  <c r="BD82" i="3"/>
  <c r="BB45" i="3"/>
  <c r="X45" i="3" s="1"/>
  <c r="BB46" i="3"/>
  <c r="BB47" i="3"/>
  <c r="B111" i="2"/>
  <c r="BE84" i="2"/>
  <c r="BD84" i="2"/>
  <c r="X84" i="2"/>
  <c r="C84" i="2"/>
  <c r="BF84" i="2" s="1"/>
  <c r="BE83" i="2"/>
  <c r="X83" i="2"/>
  <c r="C83" i="2"/>
  <c r="BF83" i="2" s="1"/>
  <c r="X82" i="2"/>
  <c r="C82" i="2"/>
  <c r="BE81" i="2"/>
  <c r="BD81" i="2"/>
  <c r="X81" i="2"/>
  <c r="C81" i="2"/>
  <c r="BF81" i="2" s="1"/>
  <c r="BE80" i="2"/>
  <c r="BD80" i="2"/>
  <c r="X80" i="2"/>
  <c r="C80" i="2"/>
  <c r="BF80" i="2" s="1"/>
  <c r="BE79" i="2"/>
  <c r="X79" i="2"/>
  <c r="C79" i="2"/>
  <c r="BF79" i="2" s="1"/>
  <c r="BF78" i="2"/>
  <c r="X78" i="2"/>
  <c r="C78" i="2"/>
  <c r="BE77" i="2"/>
  <c r="BD77" i="2"/>
  <c r="X77" i="2"/>
  <c r="C77" i="2"/>
  <c r="BF77" i="2" s="1"/>
  <c r="BE76" i="2"/>
  <c r="BD76" i="2"/>
  <c r="X76" i="2"/>
  <c r="C76" i="2"/>
  <c r="BF76" i="2" s="1"/>
  <c r="BE75" i="2"/>
  <c r="X75" i="2"/>
  <c r="C75" i="2"/>
  <c r="BF75" i="2" s="1"/>
  <c r="X74" i="2"/>
  <c r="C74" i="2"/>
  <c r="BE73" i="2"/>
  <c r="BD73" i="2"/>
  <c r="X73" i="2"/>
  <c r="C73" i="2"/>
  <c r="BF73" i="2" s="1"/>
  <c r="BD72" i="2"/>
  <c r="X72" i="2"/>
  <c r="C72" i="2"/>
  <c r="BE72" i="2" s="1"/>
  <c r="BE71" i="2"/>
  <c r="X71" i="2"/>
  <c r="C71" i="2"/>
  <c r="BF71" i="2" s="1"/>
  <c r="BF70" i="2"/>
  <c r="X70" i="2"/>
  <c r="C70" i="2"/>
  <c r="BE69" i="2"/>
  <c r="BD69" i="2"/>
  <c r="X69" i="2"/>
  <c r="C69" i="2"/>
  <c r="BF69" i="2" s="1"/>
  <c r="BD68" i="2"/>
  <c r="X68" i="2"/>
  <c r="C68" i="2"/>
  <c r="BE68" i="2" s="1"/>
  <c r="BE67" i="2"/>
  <c r="X67" i="2"/>
  <c r="C67" i="2"/>
  <c r="BF67" i="2" s="1"/>
  <c r="BF66" i="2"/>
  <c r="X66" i="2"/>
  <c r="C66" i="2"/>
  <c r="BE65" i="2"/>
  <c r="BD65" i="2"/>
  <c r="X65" i="2"/>
  <c r="C65" i="2"/>
  <c r="BF65" i="2" s="1"/>
  <c r="BD64" i="2"/>
  <c r="X64" i="2"/>
  <c r="C64" i="2"/>
  <c r="BE64" i="2" s="1"/>
  <c r="BE63" i="2"/>
  <c r="X63" i="2"/>
  <c r="C63" i="2"/>
  <c r="BF63" i="2" s="1"/>
  <c r="BE59" i="2"/>
  <c r="BB59" i="2"/>
  <c r="BA59" i="2"/>
  <c r="V59" i="2"/>
  <c r="C59" i="2"/>
  <c r="BD59" i="2" s="1"/>
  <c r="BE58" i="2"/>
  <c r="BB58" i="2"/>
  <c r="C58" i="2"/>
  <c r="BD58" i="2" s="1"/>
  <c r="BF47" i="2"/>
  <c r="BD47" i="2"/>
  <c r="BB47" i="2"/>
  <c r="C47" i="2"/>
  <c r="BC47" i="2" s="1"/>
  <c r="BF46" i="2"/>
  <c r="BD46" i="2"/>
  <c r="BB46" i="2"/>
  <c r="C46" i="2"/>
  <c r="BC46" i="2" s="1"/>
  <c r="C45" i="2"/>
  <c r="BC45" i="2" s="1"/>
  <c r="W44" i="2"/>
  <c r="V44" i="2"/>
  <c r="U44" i="2"/>
  <c r="T44" i="2"/>
  <c r="S44" i="2"/>
  <c r="R44" i="2"/>
  <c r="Q44" i="2"/>
  <c r="P44" i="2"/>
  <c r="O44" i="2"/>
  <c r="N44" i="2"/>
  <c r="M44" i="2"/>
  <c r="L44" i="2"/>
  <c r="K44" i="2"/>
  <c r="J44" i="2"/>
  <c r="I44" i="2"/>
  <c r="H44" i="2"/>
  <c r="G44" i="2"/>
  <c r="F44" i="2"/>
  <c r="E44" i="2"/>
  <c r="D44" i="2"/>
  <c r="BF43" i="2"/>
  <c r="BD43" i="2"/>
  <c r="BB43" i="2"/>
  <c r="C43" i="2"/>
  <c r="BC43" i="2" s="1"/>
  <c r="BF42" i="2"/>
  <c r="BD42" i="2"/>
  <c r="BB42" i="2"/>
  <c r="C42" i="2"/>
  <c r="BC42" i="2" s="1"/>
  <c r="BF41" i="2"/>
  <c r="BD41" i="2"/>
  <c r="BB41" i="2"/>
  <c r="C41" i="2"/>
  <c r="BC41" i="2" s="1"/>
  <c r="BF40" i="2"/>
  <c r="BD40" i="2"/>
  <c r="BB40" i="2"/>
  <c r="C40" i="2"/>
  <c r="BC40" i="2" s="1"/>
  <c r="BF39" i="2"/>
  <c r="BD39" i="2"/>
  <c r="BB39" i="2"/>
  <c r="C39" i="2"/>
  <c r="BC39" i="2" s="1"/>
  <c r="BF38" i="2"/>
  <c r="BD38" i="2"/>
  <c r="BB38" i="2"/>
  <c r="C38" i="2"/>
  <c r="BC38" i="2" s="1"/>
  <c r="BE33" i="2"/>
  <c r="C33" i="2"/>
  <c r="BB33" i="2" s="1"/>
  <c r="BE32" i="2"/>
  <c r="C32" i="2"/>
  <c r="BB32" i="2" s="1"/>
  <c r="E31" i="2"/>
  <c r="C31" i="2" s="1"/>
  <c r="D31" i="2"/>
  <c r="C30" i="2"/>
  <c r="BA29" i="2"/>
  <c r="C29" i="2"/>
  <c r="BB29" i="2" s="1"/>
  <c r="E28" i="2"/>
  <c r="D28" i="2"/>
  <c r="C28" i="2" s="1"/>
  <c r="BD24" i="2"/>
  <c r="BA24" i="2"/>
  <c r="W24" i="2"/>
  <c r="C24" i="2"/>
  <c r="BF21" i="2"/>
  <c r="BE21" i="2"/>
  <c r="BD21" i="2"/>
  <c r="BB21" i="2"/>
  <c r="BA21" i="2"/>
  <c r="X21" i="2"/>
  <c r="C21" i="2"/>
  <c r="BC21" i="2" s="1"/>
  <c r="BF20" i="2"/>
  <c r="BE20" i="2"/>
  <c r="BD20" i="2"/>
  <c r="BB20" i="2"/>
  <c r="BA20" i="2"/>
  <c r="C20" i="2"/>
  <c r="BC20" i="2" s="1"/>
  <c r="X20" i="2" s="1"/>
  <c r="W19" i="2"/>
  <c r="V19" i="2"/>
  <c r="U19" i="2"/>
  <c r="T19" i="2"/>
  <c r="S19" i="2"/>
  <c r="R19" i="2"/>
  <c r="Q19" i="2"/>
  <c r="P19" i="2"/>
  <c r="O19" i="2"/>
  <c r="N19" i="2"/>
  <c r="M19" i="2"/>
  <c r="L19" i="2"/>
  <c r="K19" i="2"/>
  <c r="J19" i="2"/>
  <c r="I19" i="2"/>
  <c r="H19" i="2"/>
  <c r="G19" i="2"/>
  <c r="F19" i="2"/>
  <c r="E19" i="2"/>
  <c r="D19" i="2"/>
  <c r="C19" i="2" s="1"/>
  <c r="BF18" i="2"/>
  <c r="BE18" i="2"/>
  <c r="BD18" i="2"/>
  <c r="BB18" i="2"/>
  <c r="X18" i="2" s="1"/>
  <c r="BA18" i="2"/>
  <c r="C18" i="2"/>
  <c r="BC18" i="2" s="1"/>
  <c r="BF17" i="2"/>
  <c r="BE17" i="2"/>
  <c r="BD17" i="2"/>
  <c r="BB17" i="2"/>
  <c r="BA17" i="2"/>
  <c r="X17" i="2"/>
  <c r="C17" i="2"/>
  <c r="BC17" i="2" s="1"/>
  <c r="BF16" i="2"/>
  <c r="BE16" i="2"/>
  <c r="BD16" i="2"/>
  <c r="BB16" i="2"/>
  <c r="BA16" i="2"/>
  <c r="C16" i="2"/>
  <c r="BC16" i="2" s="1"/>
  <c r="X16" i="2" s="1"/>
  <c r="BF15" i="2"/>
  <c r="BE15" i="2"/>
  <c r="BD15" i="2"/>
  <c r="BB15" i="2"/>
  <c r="X15" i="2" s="1"/>
  <c r="BA15" i="2"/>
  <c r="C15" i="2"/>
  <c r="BC15" i="2" s="1"/>
  <c r="BF14" i="2"/>
  <c r="BE14" i="2"/>
  <c r="BD14" i="2"/>
  <c r="BB14" i="2"/>
  <c r="BA14" i="2"/>
  <c r="X14" i="2" s="1"/>
  <c r="C14" i="2"/>
  <c r="BC14" i="2" s="1"/>
  <c r="BF13" i="2"/>
  <c r="BE13" i="2"/>
  <c r="BD13" i="2"/>
  <c r="BB13" i="2"/>
  <c r="BA13" i="2"/>
  <c r="X13" i="2"/>
  <c r="C13" i="2"/>
  <c r="BC13" i="2" s="1"/>
  <c r="BF12" i="2"/>
  <c r="BE12" i="2"/>
  <c r="BD12" i="2"/>
  <c r="BB12" i="2"/>
  <c r="BA12" i="2"/>
  <c r="C12" i="2"/>
  <c r="BC12" i="2" s="1"/>
  <c r="X12" i="2" s="1"/>
  <c r="BF11" i="2"/>
  <c r="BE11" i="2"/>
  <c r="BD11" i="2"/>
  <c r="BB11" i="2"/>
  <c r="X11" i="2" s="1"/>
  <c r="BA11" i="2"/>
  <c r="C11" i="2"/>
  <c r="BC11" i="2" s="1"/>
  <c r="A5" i="2"/>
  <c r="A4" i="2"/>
  <c r="A3" i="2"/>
  <c r="A2" i="2"/>
  <c r="BD201" i="3" l="1"/>
  <c r="F33" i="3"/>
  <c r="F30" i="3"/>
  <c r="X42" i="3"/>
  <c r="X38" i="3"/>
  <c r="F32" i="3"/>
  <c r="F29" i="3"/>
  <c r="X44" i="3"/>
  <c r="V59" i="3"/>
  <c r="X19" i="3"/>
  <c r="BB45" i="2"/>
  <c r="BD45" i="2"/>
  <c r="BF45" i="2"/>
  <c r="BE74" i="2"/>
  <c r="BD74" i="2"/>
  <c r="BE82" i="2"/>
  <c r="BD82" i="2"/>
  <c r="BE19" i="2"/>
  <c r="BA19" i="2"/>
  <c r="BC19" i="2"/>
  <c r="BF19" i="2"/>
  <c r="F29" i="2"/>
  <c r="F32" i="2"/>
  <c r="BB19" i="2"/>
  <c r="BE30" i="2"/>
  <c r="BB30" i="2"/>
  <c r="BA30" i="2"/>
  <c r="C44" i="2"/>
  <c r="BE66" i="2"/>
  <c r="BD66" i="2"/>
  <c r="BF74" i="2"/>
  <c r="BE78" i="2"/>
  <c r="BD78" i="2"/>
  <c r="BF82" i="2"/>
  <c r="BD19" i="2"/>
  <c r="BD30" i="2"/>
  <c r="BE70" i="2"/>
  <c r="BD70" i="2"/>
  <c r="BD29" i="2"/>
  <c r="BF64" i="2"/>
  <c r="BF68" i="2"/>
  <c r="BF72" i="2"/>
  <c r="BE29" i="2"/>
  <c r="BA38" i="2"/>
  <c r="X38" i="2" s="1"/>
  <c r="BE38" i="2"/>
  <c r="BA39" i="2"/>
  <c r="X39" i="2" s="1"/>
  <c r="BE39" i="2"/>
  <c r="BA40" i="2"/>
  <c r="X40" i="2" s="1"/>
  <c r="BE40" i="2"/>
  <c r="BA41" i="2"/>
  <c r="X41" i="2" s="1"/>
  <c r="BE41" i="2"/>
  <c r="BA42" i="2"/>
  <c r="X42" i="2" s="1"/>
  <c r="BE42" i="2"/>
  <c r="BA43" i="2"/>
  <c r="X43" i="2" s="1"/>
  <c r="BE43" i="2"/>
  <c r="BA45" i="2"/>
  <c r="BE45" i="2"/>
  <c r="BA46" i="2"/>
  <c r="X46" i="2" s="1"/>
  <c r="BE46" i="2"/>
  <c r="BA47" i="2"/>
  <c r="X47" i="2" s="1"/>
  <c r="BE47" i="2"/>
  <c r="BA58" i="2"/>
  <c r="V58" i="2" s="1"/>
  <c r="BD63" i="2"/>
  <c r="BD67" i="2"/>
  <c r="BD71" i="2"/>
  <c r="BD75" i="2"/>
  <c r="BD79" i="2"/>
  <c r="BD83" i="2"/>
  <c r="B110" i="1"/>
  <c r="B109" i="1"/>
  <c r="B108" i="1"/>
  <c r="B107" i="1"/>
  <c r="B106" i="1"/>
  <c r="H103" i="1"/>
  <c r="G103" i="1"/>
  <c r="F103" i="1"/>
  <c r="E103" i="1"/>
  <c r="D103" i="1"/>
  <c r="C103" i="1"/>
  <c r="B103" i="1"/>
  <c r="H102" i="1"/>
  <c r="G102" i="1"/>
  <c r="F102" i="1"/>
  <c r="E102" i="1"/>
  <c r="D102" i="1"/>
  <c r="C102" i="1"/>
  <c r="B102" i="1"/>
  <c r="H101" i="1"/>
  <c r="G101" i="1"/>
  <c r="F101" i="1"/>
  <c r="E101" i="1"/>
  <c r="D101" i="1"/>
  <c r="C101" i="1"/>
  <c r="B101" i="1"/>
  <c r="H100" i="1"/>
  <c r="G100" i="1"/>
  <c r="F100" i="1"/>
  <c r="E100" i="1"/>
  <c r="D100" i="1"/>
  <c r="C100" i="1"/>
  <c r="B100" i="1"/>
  <c r="B96" i="1"/>
  <c r="J91" i="1"/>
  <c r="I91" i="1"/>
  <c r="H91" i="1"/>
  <c r="G91" i="1"/>
  <c r="F91" i="1"/>
  <c r="E91" i="1"/>
  <c r="D91" i="1"/>
  <c r="C91" i="1"/>
  <c r="J90" i="1"/>
  <c r="I90" i="1"/>
  <c r="H90" i="1"/>
  <c r="G90" i="1"/>
  <c r="F90" i="1"/>
  <c r="E90" i="1"/>
  <c r="D90" i="1"/>
  <c r="C90" i="1"/>
  <c r="J89" i="1"/>
  <c r="I89" i="1"/>
  <c r="H89" i="1"/>
  <c r="G89" i="1"/>
  <c r="F89" i="1"/>
  <c r="E89" i="1"/>
  <c r="D89" i="1"/>
  <c r="C89" i="1"/>
  <c r="J88" i="1"/>
  <c r="I88" i="1"/>
  <c r="H88" i="1"/>
  <c r="G88" i="1"/>
  <c r="F88" i="1"/>
  <c r="E88" i="1"/>
  <c r="D88" i="1"/>
  <c r="C88" i="1"/>
  <c r="W84" i="1"/>
  <c r="V84" i="1"/>
  <c r="U84" i="1"/>
  <c r="T84" i="1"/>
  <c r="S84" i="1"/>
  <c r="R84" i="1"/>
  <c r="Q84" i="1"/>
  <c r="P84" i="1"/>
  <c r="O84" i="1"/>
  <c r="N84" i="1"/>
  <c r="M84" i="1"/>
  <c r="L84" i="1"/>
  <c r="K84" i="1"/>
  <c r="J84" i="1"/>
  <c r="I84" i="1"/>
  <c r="H84" i="1"/>
  <c r="G84" i="1"/>
  <c r="F84" i="1"/>
  <c r="E84" i="1"/>
  <c r="D84" i="1"/>
  <c r="W83" i="1"/>
  <c r="V83" i="1"/>
  <c r="U83" i="1"/>
  <c r="T83" i="1"/>
  <c r="S83" i="1"/>
  <c r="R83" i="1"/>
  <c r="Q83" i="1"/>
  <c r="P83" i="1"/>
  <c r="O83" i="1"/>
  <c r="N83" i="1"/>
  <c r="M83" i="1"/>
  <c r="L83" i="1"/>
  <c r="K83" i="1"/>
  <c r="J83" i="1"/>
  <c r="I83" i="1"/>
  <c r="H83" i="1"/>
  <c r="G83" i="1"/>
  <c r="F83" i="1"/>
  <c r="E83" i="1"/>
  <c r="D83" i="1"/>
  <c r="W82" i="1"/>
  <c r="V82" i="1"/>
  <c r="U82" i="1"/>
  <c r="T82" i="1"/>
  <c r="S82" i="1"/>
  <c r="R82" i="1"/>
  <c r="Q82" i="1"/>
  <c r="P82" i="1"/>
  <c r="O82" i="1"/>
  <c r="N82" i="1"/>
  <c r="M82" i="1"/>
  <c r="L82" i="1"/>
  <c r="K82" i="1"/>
  <c r="J82" i="1"/>
  <c r="I82" i="1"/>
  <c r="H82" i="1"/>
  <c r="G82" i="1"/>
  <c r="F82" i="1"/>
  <c r="E82" i="1"/>
  <c r="D82" i="1"/>
  <c r="W81" i="1"/>
  <c r="V81" i="1"/>
  <c r="U81" i="1"/>
  <c r="T81" i="1"/>
  <c r="S81" i="1"/>
  <c r="R81" i="1"/>
  <c r="Q81" i="1"/>
  <c r="P81" i="1"/>
  <c r="O81" i="1"/>
  <c r="N81" i="1"/>
  <c r="M81" i="1"/>
  <c r="L81" i="1"/>
  <c r="K81" i="1"/>
  <c r="J81" i="1"/>
  <c r="I81" i="1"/>
  <c r="H81" i="1"/>
  <c r="G81" i="1"/>
  <c r="F81" i="1"/>
  <c r="E81" i="1"/>
  <c r="D81" i="1"/>
  <c r="W80" i="1"/>
  <c r="V80" i="1"/>
  <c r="U80" i="1"/>
  <c r="T80" i="1"/>
  <c r="S80" i="1"/>
  <c r="R80" i="1"/>
  <c r="Q80" i="1"/>
  <c r="P80" i="1"/>
  <c r="O80" i="1"/>
  <c r="N80" i="1"/>
  <c r="M80" i="1"/>
  <c r="L80" i="1"/>
  <c r="K80" i="1"/>
  <c r="J80" i="1"/>
  <c r="I80" i="1"/>
  <c r="H80" i="1"/>
  <c r="G80" i="1"/>
  <c r="F80" i="1"/>
  <c r="E80" i="1"/>
  <c r="D80" i="1"/>
  <c r="W79" i="1"/>
  <c r="V79" i="1"/>
  <c r="U79" i="1"/>
  <c r="T79" i="1"/>
  <c r="S79" i="1"/>
  <c r="R79" i="1"/>
  <c r="Q79" i="1"/>
  <c r="P79" i="1"/>
  <c r="O79" i="1"/>
  <c r="N79" i="1"/>
  <c r="M79" i="1"/>
  <c r="L79" i="1"/>
  <c r="K79" i="1"/>
  <c r="J79" i="1"/>
  <c r="I79" i="1"/>
  <c r="H79" i="1"/>
  <c r="G79" i="1"/>
  <c r="F79" i="1"/>
  <c r="E79" i="1"/>
  <c r="D79" i="1"/>
  <c r="W78" i="1"/>
  <c r="V78" i="1"/>
  <c r="U78" i="1"/>
  <c r="T78" i="1"/>
  <c r="S78" i="1"/>
  <c r="R78" i="1"/>
  <c r="Q78" i="1"/>
  <c r="P78" i="1"/>
  <c r="O78" i="1"/>
  <c r="N78" i="1"/>
  <c r="M78" i="1"/>
  <c r="L78" i="1"/>
  <c r="K78" i="1"/>
  <c r="J78" i="1"/>
  <c r="I78" i="1"/>
  <c r="H78" i="1"/>
  <c r="G78" i="1"/>
  <c r="F78" i="1"/>
  <c r="E78" i="1"/>
  <c r="D78" i="1"/>
  <c r="W77" i="1"/>
  <c r="V77" i="1"/>
  <c r="U77" i="1"/>
  <c r="T77" i="1"/>
  <c r="S77" i="1"/>
  <c r="R77" i="1"/>
  <c r="Q77" i="1"/>
  <c r="P77" i="1"/>
  <c r="O77" i="1"/>
  <c r="N77" i="1"/>
  <c r="M77" i="1"/>
  <c r="L77" i="1"/>
  <c r="K77" i="1"/>
  <c r="J77" i="1"/>
  <c r="I77" i="1"/>
  <c r="H77" i="1"/>
  <c r="G77" i="1"/>
  <c r="F77" i="1"/>
  <c r="E77" i="1"/>
  <c r="D77" i="1"/>
  <c r="W76" i="1"/>
  <c r="V76" i="1"/>
  <c r="U76" i="1"/>
  <c r="T76" i="1"/>
  <c r="S76" i="1"/>
  <c r="R76" i="1"/>
  <c r="Q76" i="1"/>
  <c r="P76" i="1"/>
  <c r="O76" i="1"/>
  <c r="N76" i="1"/>
  <c r="M76" i="1"/>
  <c r="L76" i="1"/>
  <c r="K76" i="1"/>
  <c r="J76" i="1"/>
  <c r="I76" i="1"/>
  <c r="H76" i="1"/>
  <c r="G76" i="1"/>
  <c r="F76" i="1"/>
  <c r="E76" i="1"/>
  <c r="D76" i="1"/>
  <c r="W75" i="1"/>
  <c r="V75" i="1"/>
  <c r="U75" i="1"/>
  <c r="T75" i="1"/>
  <c r="S75" i="1"/>
  <c r="R75" i="1"/>
  <c r="Q75" i="1"/>
  <c r="P75" i="1"/>
  <c r="O75" i="1"/>
  <c r="N75" i="1"/>
  <c r="M75" i="1"/>
  <c r="L75" i="1"/>
  <c r="K75" i="1"/>
  <c r="J75" i="1"/>
  <c r="I75" i="1"/>
  <c r="H75" i="1"/>
  <c r="G75" i="1"/>
  <c r="F75" i="1"/>
  <c r="E75" i="1"/>
  <c r="D75" i="1"/>
  <c r="W74" i="1"/>
  <c r="V74" i="1"/>
  <c r="U74" i="1"/>
  <c r="T74" i="1"/>
  <c r="S74" i="1"/>
  <c r="R74" i="1"/>
  <c r="Q74" i="1"/>
  <c r="P74" i="1"/>
  <c r="O74" i="1"/>
  <c r="N74" i="1"/>
  <c r="M74" i="1"/>
  <c r="L74" i="1"/>
  <c r="K74" i="1"/>
  <c r="J74" i="1"/>
  <c r="I74" i="1"/>
  <c r="H74" i="1"/>
  <c r="G74" i="1"/>
  <c r="F74" i="1"/>
  <c r="E74" i="1"/>
  <c r="D74" i="1"/>
  <c r="W73" i="1"/>
  <c r="V73" i="1"/>
  <c r="U73" i="1"/>
  <c r="T73" i="1"/>
  <c r="S73" i="1"/>
  <c r="R73" i="1"/>
  <c r="Q73" i="1"/>
  <c r="P73" i="1"/>
  <c r="O73" i="1"/>
  <c r="N73" i="1"/>
  <c r="M73" i="1"/>
  <c r="L73" i="1"/>
  <c r="K73" i="1"/>
  <c r="J73" i="1"/>
  <c r="I73" i="1"/>
  <c r="H73" i="1"/>
  <c r="G73" i="1"/>
  <c r="F73" i="1"/>
  <c r="E73" i="1"/>
  <c r="D73" i="1"/>
  <c r="W72" i="1"/>
  <c r="V72" i="1"/>
  <c r="U72" i="1"/>
  <c r="T72" i="1"/>
  <c r="S72" i="1"/>
  <c r="R72" i="1"/>
  <c r="Q72" i="1"/>
  <c r="P72" i="1"/>
  <c r="O72" i="1"/>
  <c r="N72" i="1"/>
  <c r="M72" i="1"/>
  <c r="L72" i="1"/>
  <c r="K72" i="1"/>
  <c r="J72" i="1"/>
  <c r="I72" i="1"/>
  <c r="H72" i="1"/>
  <c r="G72" i="1"/>
  <c r="F72" i="1"/>
  <c r="E72" i="1"/>
  <c r="D72" i="1"/>
  <c r="W71" i="1"/>
  <c r="V71" i="1"/>
  <c r="U71" i="1"/>
  <c r="T71" i="1"/>
  <c r="S71" i="1"/>
  <c r="R71" i="1"/>
  <c r="Q71" i="1"/>
  <c r="P71" i="1"/>
  <c r="O71" i="1"/>
  <c r="N71" i="1"/>
  <c r="M71" i="1"/>
  <c r="L71" i="1"/>
  <c r="K71" i="1"/>
  <c r="J71" i="1"/>
  <c r="I71" i="1"/>
  <c r="H71" i="1"/>
  <c r="G71" i="1"/>
  <c r="F71" i="1"/>
  <c r="E71" i="1"/>
  <c r="D71" i="1"/>
  <c r="W70" i="1"/>
  <c r="V70" i="1"/>
  <c r="U70" i="1"/>
  <c r="T70" i="1"/>
  <c r="S70" i="1"/>
  <c r="R70" i="1"/>
  <c r="Q70" i="1"/>
  <c r="P70" i="1"/>
  <c r="O70" i="1"/>
  <c r="N70" i="1"/>
  <c r="M70" i="1"/>
  <c r="L70" i="1"/>
  <c r="K70" i="1"/>
  <c r="J70" i="1"/>
  <c r="I70" i="1"/>
  <c r="H70" i="1"/>
  <c r="G70" i="1"/>
  <c r="F70" i="1"/>
  <c r="E70" i="1"/>
  <c r="D70" i="1"/>
  <c r="W69" i="1"/>
  <c r="V69" i="1"/>
  <c r="U69" i="1"/>
  <c r="T69" i="1"/>
  <c r="S69" i="1"/>
  <c r="R69" i="1"/>
  <c r="Q69" i="1"/>
  <c r="P69" i="1"/>
  <c r="O69" i="1"/>
  <c r="N69" i="1"/>
  <c r="M69" i="1"/>
  <c r="L69" i="1"/>
  <c r="K69" i="1"/>
  <c r="J69" i="1"/>
  <c r="I69" i="1"/>
  <c r="H69" i="1"/>
  <c r="G69" i="1"/>
  <c r="F69" i="1"/>
  <c r="E69" i="1"/>
  <c r="D69" i="1"/>
  <c r="W68" i="1"/>
  <c r="V68" i="1"/>
  <c r="U68" i="1"/>
  <c r="T68" i="1"/>
  <c r="S68" i="1"/>
  <c r="R68" i="1"/>
  <c r="Q68" i="1"/>
  <c r="P68" i="1"/>
  <c r="O68" i="1"/>
  <c r="N68" i="1"/>
  <c r="M68" i="1"/>
  <c r="L68" i="1"/>
  <c r="K68" i="1"/>
  <c r="J68" i="1"/>
  <c r="I68" i="1"/>
  <c r="H68" i="1"/>
  <c r="G68" i="1"/>
  <c r="F68" i="1"/>
  <c r="E68" i="1"/>
  <c r="D68" i="1"/>
  <c r="W67" i="1"/>
  <c r="V67" i="1"/>
  <c r="U67" i="1"/>
  <c r="T67" i="1"/>
  <c r="S67" i="1"/>
  <c r="R67" i="1"/>
  <c r="Q67" i="1"/>
  <c r="P67" i="1"/>
  <c r="O67" i="1"/>
  <c r="N67" i="1"/>
  <c r="M67" i="1"/>
  <c r="L67" i="1"/>
  <c r="K67" i="1"/>
  <c r="J67" i="1"/>
  <c r="I67" i="1"/>
  <c r="H67" i="1"/>
  <c r="G67" i="1"/>
  <c r="F67" i="1"/>
  <c r="E67" i="1"/>
  <c r="D67" i="1"/>
  <c r="W66" i="1"/>
  <c r="V66" i="1"/>
  <c r="U66" i="1"/>
  <c r="T66" i="1"/>
  <c r="S66" i="1"/>
  <c r="R66" i="1"/>
  <c r="Q66" i="1"/>
  <c r="P66" i="1"/>
  <c r="O66" i="1"/>
  <c r="N66" i="1"/>
  <c r="M66" i="1"/>
  <c r="L66" i="1"/>
  <c r="K66" i="1"/>
  <c r="J66" i="1"/>
  <c r="I66" i="1"/>
  <c r="H66" i="1"/>
  <c r="G66" i="1"/>
  <c r="F66" i="1"/>
  <c r="E66" i="1"/>
  <c r="D66" i="1"/>
  <c r="W65" i="1"/>
  <c r="V65" i="1"/>
  <c r="U65" i="1"/>
  <c r="T65" i="1"/>
  <c r="S65" i="1"/>
  <c r="R65" i="1"/>
  <c r="Q65" i="1"/>
  <c r="P65" i="1"/>
  <c r="O65" i="1"/>
  <c r="N65" i="1"/>
  <c r="M65" i="1"/>
  <c r="L65" i="1"/>
  <c r="K65" i="1"/>
  <c r="J65" i="1"/>
  <c r="I65" i="1"/>
  <c r="H65" i="1"/>
  <c r="G65" i="1"/>
  <c r="F65" i="1"/>
  <c r="E65" i="1"/>
  <c r="D65" i="1"/>
  <c r="W64" i="1"/>
  <c r="V64" i="1"/>
  <c r="U64" i="1"/>
  <c r="T64" i="1"/>
  <c r="S64" i="1"/>
  <c r="R64" i="1"/>
  <c r="Q64" i="1"/>
  <c r="P64" i="1"/>
  <c r="O64" i="1"/>
  <c r="N64" i="1"/>
  <c r="M64" i="1"/>
  <c r="L64" i="1"/>
  <c r="K64" i="1"/>
  <c r="J64" i="1"/>
  <c r="I64" i="1"/>
  <c r="H64" i="1"/>
  <c r="G64" i="1"/>
  <c r="F64" i="1"/>
  <c r="E64" i="1"/>
  <c r="D64" i="1"/>
  <c r="W63" i="1"/>
  <c r="V63" i="1"/>
  <c r="U63" i="1"/>
  <c r="T63" i="1"/>
  <c r="S63" i="1"/>
  <c r="R63" i="1"/>
  <c r="Q63" i="1"/>
  <c r="P63" i="1"/>
  <c r="O63" i="1"/>
  <c r="N63" i="1"/>
  <c r="M63" i="1"/>
  <c r="L63" i="1"/>
  <c r="K63" i="1"/>
  <c r="J63" i="1"/>
  <c r="I63" i="1"/>
  <c r="H63" i="1"/>
  <c r="G63" i="1"/>
  <c r="F63" i="1"/>
  <c r="E63" i="1"/>
  <c r="D63" i="1"/>
  <c r="U59" i="1"/>
  <c r="T59" i="1"/>
  <c r="S59" i="1"/>
  <c r="R59" i="1"/>
  <c r="Q59" i="1"/>
  <c r="P59" i="1"/>
  <c r="O59" i="1"/>
  <c r="N59" i="1"/>
  <c r="M59" i="1"/>
  <c r="L59" i="1"/>
  <c r="K59" i="1"/>
  <c r="J59" i="1"/>
  <c r="I59" i="1"/>
  <c r="H59" i="1"/>
  <c r="G59" i="1"/>
  <c r="F59" i="1"/>
  <c r="E59" i="1"/>
  <c r="D59" i="1"/>
  <c r="U58" i="1"/>
  <c r="T58" i="1"/>
  <c r="S58" i="1"/>
  <c r="R58" i="1"/>
  <c r="Q58" i="1"/>
  <c r="P58" i="1"/>
  <c r="O58" i="1"/>
  <c r="N58" i="1"/>
  <c r="M58" i="1"/>
  <c r="L58" i="1"/>
  <c r="K58" i="1"/>
  <c r="J58" i="1"/>
  <c r="I58" i="1"/>
  <c r="H58" i="1"/>
  <c r="G58" i="1"/>
  <c r="F58" i="1"/>
  <c r="E58" i="1"/>
  <c r="D58" i="1"/>
  <c r="C54" i="1"/>
  <c r="C53" i="1"/>
  <c r="C52" i="1"/>
  <c r="C51" i="1"/>
  <c r="W47" i="1"/>
  <c r="V47" i="1"/>
  <c r="U47" i="1"/>
  <c r="T47" i="1"/>
  <c r="S47" i="1"/>
  <c r="R47" i="1"/>
  <c r="Q47" i="1"/>
  <c r="P47" i="1"/>
  <c r="O47" i="1"/>
  <c r="N47" i="1"/>
  <c r="M47" i="1"/>
  <c r="L47" i="1"/>
  <c r="K47" i="1"/>
  <c r="J47" i="1"/>
  <c r="I47" i="1"/>
  <c r="H47" i="1"/>
  <c r="G47" i="1"/>
  <c r="F47" i="1"/>
  <c r="E47" i="1"/>
  <c r="D47" i="1"/>
  <c r="W46" i="1"/>
  <c r="V46" i="1"/>
  <c r="U46" i="1"/>
  <c r="T46" i="1"/>
  <c r="S46" i="1"/>
  <c r="R46" i="1"/>
  <c r="Q46" i="1"/>
  <c r="P46" i="1"/>
  <c r="O46" i="1"/>
  <c r="N46" i="1"/>
  <c r="M46" i="1"/>
  <c r="L46" i="1"/>
  <c r="K46" i="1"/>
  <c r="J46" i="1"/>
  <c r="I46" i="1"/>
  <c r="H46" i="1"/>
  <c r="G46" i="1"/>
  <c r="F46" i="1"/>
  <c r="E46" i="1"/>
  <c r="D46" i="1"/>
  <c r="W45" i="1"/>
  <c r="V45" i="1"/>
  <c r="U45" i="1"/>
  <c r="T45" i="1"/>
  <c r="S45" i="1"/>
  <c r="R45" i="1"/>
  <c r="Q45" i="1"/>
  <c r="P45" i="1"/>
  <c r="O45" i="1"/>
  <c r="N45" i="1"/>
  <c r="M45" i="1"/>
  <c r="L45" i="1"/>
  <c r="K45" i="1"/>
  <c r="J45" i="1"/>
  <c r="I45" i="1"/>
  <c r="H45" i="1"/>
  <c r="G45" i="1"/>
  <c r="F45" i="1"/>
  <c r="E45" i="1"/>
  <c r="D45" i="1"/>
  <c r="D39" i="1"/>
  <c r="E39" i="1"/>
  <c r="F39" i="1"/>
  <c r="G39" i="1"/>
  <c r="H39" i="1"/>
  <c r="I39" i="1"/>
  <c r="J39" i="1"/>
  <c r="K39" i="1"/>
  <c r="L39" i="1"/>
  <c r="M39" i="1"/>
  <c r="N39" i="1"/>
  <c r="O39" i="1"/>
  <c r="P39" i="1"/>
  <c r="Q39" i="1"/>
  <c r="R39" i="1"/>
  <c r="S39" i="1"/>
  <c r="T39" i="1"/>
  <c r="U39" i="1"/>
  <c r="V39" i="1"/>
  <c r="W39" i="1"/>
  <c r="D40" i="1"/>
  <c r="E40" i="1"/>
  <c r="F40" i="1"/>
  <c r="G40" i="1"/>
  <c r="H40" i="1"/>
  <c r="I40" i="1"/>
  <c r="J40" i="1"/>
  <c r="K40" i="1"/>
  <c r="L40" i="1"/>
  <c r="M40" i="1"/>
  <c r="N40" i="1"/>
  <c r="O40" i="1"/>
  <c r="P40" i="1"/>
  <c r="Q40" i="1"/>
  <c r="R40" i="1"/>
  <c r="S40" i="1"/>
  <c r="T40" i="1"/>
  <c r="U40" i="1"/>
  <c r="V40" i="1"/>
  <c r="W40" i="1"/>
  <c r="D41" i="1"/>
  <c r="E41" i="1"/>
  <c r="F41" i="1"/>
  <c r="G41" i="1"/>
  <c r="H41" i="1"/>
  <c r="I41" i="1"/>
  <c r="J41" i="1"/>
  <c r="K41" i="1"/>
  <c r="L41" i="1"/>
  <c r="M41" i="1"/>
  <c r="N41" i="1"/>
  <c r="O41" i="1"/>
  <c r="P41" i="1"/>
  <c r="Q41" i="1"/>
  <c r="R41" i="1"/>
  <c r="S41" i="1"/>
  <c r="T41" i="1"/>
  <c r="U41" i="1"/>
  <c r="V41" i="1"/>
  <c r="W41" i="1"/>
  <c r="D42" i="1"/>
  <c r="E42" i="1"/>
  <c r="F42" i="1"/>
  <c r="G42" i="1"/>
  <c r="H42" i="1"/>
  <c r="I42" i="1"/>
  <c r="J42" i="1"/>
  <c r="K42" i="1"/>
  <c r="L42" i="1"/>
  <c r="M42" i="1"/>
  <c r="N42" i="1"/>
  <c r="O42" i="1"/>
  <c r="P42" i="1"/>
  <c r="Q42" i="1"/>
  <c r="R42" i="1"/>
  <c r="S42" i="1"/>
  <c r="T42" i="1"/>
  <c r="U42" i="1"/>
  <c r="V42" i="1"/>
  <c r="W42" i="1"/>
  <c r="D43" i="1"/>
  <c r="E43" i="1"/>
  <c r="F43" i="1"/>
  <c r="G43" i="1"/>
  <c r="H43" i="1"/>
  <c r="I43" i="1"/>
  <c r="J43" i="1"/>
  <c r="K43" i="1"/>
  <c r="L43" i="1"/>
  <c r="M43" i="1"/>
  <c r="N43" i="1"/>
  <c r="O43" i="1"/>
  <c r="P43" i="1"/>
  <c r="Q43" i="1"/>
  <c r="R43" i="1"/>
  <c r="S43" i="1"/>
  <c r="T43" i="1"/>
  <c r="U43" i="1"/>
  <c r="V43" i="1"/>
  <c r="W43" i="1"/>
  <c r="E38" i="1"/>
  <c r="F38" i="1"/>
  <c r="G38" i="1"/>
  <c r="H38" i="1"/>
  <c r="I38" i="1"/>
  <c r="J38" i="1"/>
  <c r="K38" i="1"/>
  <c r="L38" i="1"/>
  <c r="M38" i="1"/>
  <c r="N38" i="1"/>
  <c r="O38" i="1"/>
  <c r="P38" i="1"/>
  <c r="Q38" i="1"/>
  <c r="R38" i="1"/>
  <c r="S38" i="1"/>
  <c r="T38" i="1"/>
  <c r="U38" i="1"/>
  <c r="V38" i="1"/>
  <c r="W38" i="1"/>
  <c r="D38" i="1"/>
  <c r="B111" i="4"/>
  <c r="BF84" i="4"/>
  <c r="X84" i="4"/>
  <c r="C84" i="4"/>
  <c r="BE84" i="4" s="1"/>
  <c r="BD83" i="4"/>
  <c r="X83" i="4"/>
  <c r="C83" i="4"/>
  <c r="BF83" i="4" s="1"/>
  <c r="BE82" i="4"/>
  <c r="BD82" i="4"/>
  <c r="X82" i="4"/>
  <c r="C82" i="4"/>
  <c r="BF82" i="4" s="1"/>
  <c r="BE81" i="4"/>
  <c r="X81" i="4"/>
  <c r="C81" i="4"/>
  <c r="BD81" i="4" s="1"/>
  <c r="X80" i="4"/>
  <c r="C80" i="4"/>
  <c r="BE80" i="4" s="1"/>
  <c r="BD79" i="4"/>
  <c r="X79" i="4"/>
  <c r="C79" i="4"/>
  <c r="BF79" i="4" s="1"/>
  <c r="BE78" i="4"/>
  <c r="BD78" i="4"/>
  <c r="X78" i="4"/>
  <c r="C78" i="4"/>
  <c r="BF78" i="4" s="1"/>
  <c r="BE77" i="4"/>
  <c r="X77" i="4"/>
  <c r="C77" i="4"/>
  <c r="BD77" i="4" s="1"/>
  <c r="X76" i="4"/>
  <c r="C76" i="4"/>
  <c r="BE76" i="4" s="1"/>
  <c r="BD75" i="4"/>
  <c r="X75" i="4"/>
  <c r="C75" i="4"/>
  <c r="BF75" i="4" s="1"/>
  <c r="BE74" i="4"/>
  <c r="BD74" i="4"/>
  <c r="X74" i="4"/>
  <c r="C74" i="4"/>
  <c r="BF74" i="4" s="1"/>
  <c r="BE73" i="4"/>
  <c r="X73" i="4"/>
  <c r="C73" i="4"/>
  <c r="BD73" i="4" s="1"/>
  <c r="X72" i="4"/>
  <c r="C72" i="4"/>
  <c r="BE72" i="4" s="1"/>
  <c r="BD71" i="4"/>
  <c r="X71" i="4"/>
  <c r="C71" i="4"/>
  <c r="BF71" i="4" s="1"/>
  <c r="BE70" i="4"/>
  <c r="BD70" i="4"/>
  <c r="X70" i="4"/>
  <c r="C70" i="4"/>
  <c r="BF70" i="4" s="1"/>
  <c r="BE69" i="4"/>
  <c r="X69" i="4"/>
  <c r="C69" i="4"/>
  <c r="BD69" i="4" s="1"/>
  <c r="X68" i="4"/>
  <c r="C68" i="4"/>
  <c r="BE68" i="4" s="1"/>
  <c r="BD67" i="4"/>
  <c r="X67" i="4"/>
  <c r="C67" i="4"/>
  <c r="BF67" i="4" s="1"/>
  <c r="BE66" i="4"/>
  <c r="BD66" i="4"/>
  <c r="X66" i="4"/>
  <c r="C66" i="4"/>
  <c r="BF66" i="4" s="1"/>
  <c r="BE65" i="4"/>
  <c r="X65" i="4"/>
  <c r="C65" i="4"/>
  <c r="BD65" i="4" s="1"/>
  <c r="X64" i="4"/>
  <c r="C64" i="4"/>
  <c r="BE64" i="4" s="1"/>
  <c r="BD63" i="4"/>
  <c r="X63" i="4"/>
  <c r="C63" i="4"/>
  <c r="BF63" i="4" s="1"/>
  <c r="BB59" i="4"/>
  <c r="C59" i="4"/>
  <c r="BA59" i="4" s="1"/>
  <c r="V59" i="4" s="1"/>
  <c r="BE58" i="4"/>
  <c r="BA58" i="4"/>
  <c r="C58" i="4"/>
  <c r="BD58" i="4" s="1"/>
  <c r="BE47" i="4"/>
  <c r="BD47" i="4"/>
  <c r="BA47" i="4"/>
  <c r="C47" i="4"/>
  <c r="BC47" i="4" s="1"/>
  <c r="BE46" i="4"/>
  <c r="BD46" i="4"/>
  <c r="BA46" i="4"/>
  <c r="C46" i="4"/>
  <c r="BC46" i="4" s="1"/>
  <c r="BE45" i="4"/>
  <c r="BD45" i="4"/>
  <c r="BA45" i="4"/>
  <c r="C45" i="4"/>
  <c r="BC45" i="4" s="1"/>
  <c r="W44" i="4"/>
  <c r="V44" i="4"/>
  <c r="U44" i="4"/>
  <c r="T44" i="4"/>
  <c r="S44" i="4"/>
  <c r="R44" i="4"/>
  <c r="Q44" i="4"/>
  <c r="P44" i="4"/>
  <c r="O44" i="4"/>
  <c r="N44" i="4"/>
  <c r="M44" i="4"/>
  <c r="L44" i="4"/>
  <c r="K44" i="4"/>
  <c r="J44" i="4"/>
  <c r="I44" i="4"/>
  <c r="H44" i="4"/>
  <c r="G44" i="4"/>
  <c r="F44" i="4"/>
  <c r="E44" i="4"/>
  <c r="D44" i="4"/>
  <c r="C44" i="4" s="1"/>
  <c r="BE43" i="4"/>
  <c r="BD43" i="4"/>
  <c r="BA43" i="4"/>
  <c r="C43" i="4"/>
  <c r="BC43" i="4" s="1"/>
  <c r="BE42" i="4"/>
  <c r="BD42" i="4"/>
  <c r="BA42" i="4"/>
  <c r="C42" i="4"/>
  <c r="BC42" i="4" s="1"/>
  <c r="BE41" i="4"/>
  <c r="BD41" i="4"/>
  <c r="BA41" i="4"/>
  <c r="C41" i="4"/>
  <c r="BC41" i="4" s="1"/>
  <c r="BE40" i="4"/>
  <c r="BD40" i="4"/>
  <c r="BA40" i="4"/>
  <c r="C40" i="4"/>
  <c r="BC40" i="4" s="1"/>
  <c r="BE39" i="4"/>
  <c r="BD39" i="4"/>
  <c r="BA39" i="4"/>
  <c r="C39" i="4"/>
  <c r="BC39" i="4" s="1"/>
  <c r="BE38" i="4"/>
  <c r="BD38" i="4"/>
  <c r="BA38" i="4"/>
  <c r="C38" i="4"/>
  <c r="BC38" i="4" s="1"/>
  <c r="BB33" i="4"/>
  <c r="F33" i="4"/>
  <c r="C33" i="4"/>
  <c r="BE33" i="4" s="1"/>
  <c r="BB32" i="4"/>
  <c r="C32" i="4"/>
  <c r="BE32" i="4" s="1"/>
  <c r="E31" i="4"/>
  <c r="D31" i="4"/>
  <c r="C31" i="4"/>
  <c r="BE30" i="4"/>
  <c r="BB30" i="4"/>
  <c r="BA30" i="4"/>
  <c r="F30" i="4" s="1"/>
  <c r="C30" i="4"/>
  <c r="BD30" i="4" s="1"/>
  <c r="C29" i="4"/>
  <c r="E28" i="4"/>
  <c r="D28" i="4"/>
  <c r="C28" i="4"/>
  <c r="BD24" i="4"/>
  <c r="C24" i="4"/>
  <c r="BA24" i="4" s="1"/>
  <c r="W24" i="4" s="1"/>
  <c r="BF21" i="4"/>
  <c r="BB21" i="4"/>
  <c r="C21" i="4"/>
  <c r="BE21" i="4" s="1"/>
  <c r="BF20" i="4"/>
  <c r="BB20" i="4"/>
  <c r="C20" i="4"/>
  <c r="BE20" i="4" s="1"/>
  <c r="BF19" i="4"/>
  <c r="W19" i="4"/>
  <c r="V19" i="4"/>
  <c r="U19" i="4"/>
  <c r="T19" i="4"/>
  <c r="S19" i="4"/>
  <c r="R19" i="4"/>
  <c r="Q19" i="4"/>
  <c r="P19" i="4"/>
  <c r="O19" i="4"/>
  <c r="N19" i="4"/>
  <c r="M19" i="4"/>
  <c r="L19" i="4"/>
  <c r="K19" i="4"/>
  <c r="J19" i="4"/>
  <c r="I19" i="4"/>
  <c r="H19" i="4"/>
  <c r="G19" i="4"/>
  <c r="F19" i="4"/>
  <c r="C19" i="4" s="1"/>
  <c r="E19" i="4"/>
  <c r="D19" i="4"/>
  <c r="BF18" i="4"/>
  <c r="BB18" i="4"/>
  <c r="C18" i="4"/>
  <c r="BE18" i="4" s="1"/>
  <c r="BF17" i="4"/>
  <c r="BB17" i="4"/>
  <c r="C17" i="4"/>
  <c r="BE17" i="4" s="1"/>
  <c r="BF16" i="4"/>
  <c r="BB16" i="4"/>
  <c r="C16" i="4"/>
  <c r="BE16" i="4" s="1"/>
  <c r="BF15" i="4"/>
  <c r="BB15" i="4"/>
  <c r="C15" i="4"/>
  <c r="BE15" i="4" s="1"/>
  <c r="BF14" i="4"/>
  <c r="BB14" i="4"/>
  <c r="C14" i="4"/>
  <c r="BE14" i="4" s="1"/>
  <c r="BF13" i="4"/>
  <c r="BB13" i="4"/>
  <c r="C13" i="4"/>
  <c r="BE13" i="4" s="1"/>
  <c r="BF12" i="4"/>
  <c r="BB12" i="4"/>
  <c r="C12" i="4"/>
  <c r="BE12" i="4" s="1"/>
  <c r="BF11" i="4"/>
  <c r="BB11" i="4"/>
  <c r="C11" i="4"/>
  <c r="BE11" i="4" s="1"/>
  <c r="A5" i="4"/>
  <c r="A4" i="4"/>
  <c r="A3" i="4"/>
  <c r="A2" i="4"/>
  <c r="B111" i="8"/>
  <c r="X84" i="8"/>
  <c r="C84" i="8"/>
  <c r="BE84" i="8" s="1"/>
  <c r="BD83" i="8"/>
  <c r="X83" i="8"/>
  <c r="C83" i="8"/>
  <c r="BF83" i="8" s="1"/>
  <c r="BE82" i="8"/>
  <c r="BD82" i="8"/>
  <c r="X82" i="8"/>
  <c r="C82" i="8"/>
  <c r="BF82" i="8" s="1"/>
  <c r="BE81" i="8"/>
  <c r="X81" i="8"/>
  <c r="C81" i="8"/>
  <c r="BD81" i="8" s="1"/>
  <c r="X80" i="8"/>
  <c r="C80" i="8"/>
  <c r="BE80" i="8" s="1"/>
  <c r="BD79" i="8"/>
  <c r="X79" i="8"/>
  <c r="C79" i="8"/>
  <c r="BF79" i="8" s="1"/>
  <c r="BE78" i="8"/>
  <c r="BD78" i="8"/>
  <c r="X78" i="8"/>
  <c r="C78" i="8"/>
  <c r="BF78" i="8" s="1"/>
  <c r="BE77" i="8"/>
  <c r="X77" i="8"/>
  <c r="C77" i="8"/>
  <c r="BD77" i="8" s="1"/>
  <c r="X76" i="8"/>
  <c r="C76" i="8"/>
  <c r="BE76" i="8" s="1"/>
  <c r="BD75" i="8"/>
  <c r="X75" i="8"/>
  <c r="C75" i="8"/>
  <c r="BF75" i="8" s="1"/>
  <c r="BE74" i="8"/>
  <c r="BD74" i="8"/>
  <c r="X74" i="8"/>
  <c r="C74" i="8"/>
  <c r="BF74" i="8" s="1"/>
  <c r="BE73" i="8"/>
  <c r="X73" i="8"/>
  <c r="C73" i="8"/>
  <c r="BD73" i="8" s="1"/>
  <c r="X72" i="8"/>
  <c r="C72" i="8"/>
  <c r="BE72" i="8" s="1"/>
  <c r="BD71" i="8"/>
  <c r="X71" i="8"/>
  <c r="C71" i="8"/>
  <c r="BF71" i="8" s="1"/>
  <c r="BE70" i="8"/>
  <c r="BD70" i="8"/>
  <c r="X70" i="8"/>
  <c r="C70" i="8"/>
  <c r="BF70" i="8" s="1"/>
  <c r="BE69" i="8"/>
  <c r="X69" i="8"/>
  <c r="C69" i="8"/>
  <c r="BD69" i="8" s="1"/>
  <c r="X68" i="8"/>
  <c r="C68" i="8"/>
  <c r="BE68" i="8" s="1"/>
  <c r="BD67" i="8"/>
  <c r="X67" i="8"/>
  <c r="C67" i="8"/>
  <c r="BF67" i="8" s="1"/>
  <c r="BE66" i="8"/>
  <c r="BD66" i="8"/>
  <c r="X66" i="8"/>
  <c r="C66" i="8"/>
  <c r="BF66" i="8" s="1"/>
  <c r="BE65" i="8"/>
  <c r="X65" i="8"/>
  <c r="C65" i="8"/>
  <c r="BD65" i="8" s="1"/>
  <c r="X64" i="8"/>
  <c r="C64" i="8"/>
  <c r="BE64" i="8" s="1"/>
  <c r="BD63" i="8"/>
  <c r="X63" i="8"/>
  <c r="C63" i="8"/>
  <c r="BF63" i="8" s="1"/>
  <c r="BB59" i="8"/>
  <c r="C59" i="8"/>
  <c r="BA59" i="8" s="1"/>
  <c r="V59" i="8" s="1"/>
  <c r="BE58" i="8"/>
  <c r="BA58" i="8"/>
  <c r="C58" i="8"/>
  <c r="BD58" i="8" s="1"/>
  <c r="BE47" i="8"/>
  <c r="BD47" i="8"/>
  <c r="BA47" i="8"/>
  <c r="C47" i="8"/>
  <c r="BC47" i="8" s="1"/>
  <c r="BE46" i="8"/>
  <c r="BD46" i="8"/>
  <c r="BA46" i="8"/>
  <c r="C46" i="8"/>
  <c r="BC46" i="8" s="1"/>
  <c r="BE45" i="8"/>
  <c r="BD45" i="8"/>
  <c r="BA45" i="8"/>
  <c r="C45" i="8"/>
  <c r="BC45" i="8" s="1"/>
  <c r="BD44" i="8"/>
  <c r="W44" i="8"/>
  <c r="V44" i="8"/>
  <c r="U44" i="8"/>
  <c r="T44" i="8"/>
  <c r="S44" i="8"/>
  <c r="R44" i="8"/>
  <c r="Q44" i="8"/>
  <c r="P44" i="8"/>
  <c r="O44" i="8"/>
  <c r="N44" i="8"/>
  <c r="M44" i="8"/>
  <c r="L44" i="8"/>
  <c r="K44" i="8"/>
  <c r="J44" i="8"/>
  <c r="I44" i="8"/>
  <c r="H44" i="8"/>
  <c r="G44" i="8"/>
  <c r="F44" i="8"/>
  <c r="E44" i="8"/>
  <c r="D44" i="8"/>
  <c r="C44" i="8" s="1"/>
  <c r="BE43" i="8"/>
  <c r="BD43" i="8"/>
  <c r="BA43" i="8"/>
  <c r="C43" i="8"/>
  <c r="BC43" i="8" s="1"/>
  <c r="BE42" i="8"/>
  <c r="BD42" i="8"/>
  <c r="BA42" i="8"/>
  <c r="C42" i="8"/>
  <c r="BC42" i="8" s="1"/>
  <c r="BE41" i="8"/>
  <c r="BD41" i="8"/>
  <c r="BA41" i="8"/>
  <c r="C41" i="8"/>
  <c r="BC41" i="8" s="1"/>
  <c r="BE40" i="8"/>
  <c r="BD40" i="8"/>
  <c r="BA40" i="8"/>
  <c r="C40" i="8"/>
  <c r="BC40" i="8" s="1"/>
  <c r="BE39" i="8"/>
  <c r="BD39" i="8"/>
  <c r="BA39" i="8"/>
  <c r="C39" i="8"/>
  <c r="BC39" i="8" s="1"/>
  <c r="BE38" i="8"/>
  <c r="BD38" i="8"/>
  <c r="BA38" i="8"/>
  <c r="C38" i="8"/>
  <c r="BC38" i="8" s="1"/>
  <c r="BB33" i="8"/>
  <c r="C33" i="8"/>
  <c r="BE33" i="8" s="1"/>
  <c r="BB32" i="8"/>
  <c r="C32" i="8"/>
  <c r="BE32" i="8" s="1"/>
  <c r="E31" i="8"/>
  <c r="D31" i="8"/>
  <c r="C31" i="8"/>
  <c r="BE30" i="8"/>
  <c r="BB30" i="8"/>
  <c r="BA30" i="8"/>
  <c r="F30" i="8" s="1"/>
  <c r="C30" i="8"/>
  <c r="BD30" i="8" s="1"/>
  <c r="C29" i="8"/>
  <c r="E28" i="8"/>
  <c r="D28" i="8"/>
  <c r="C28" i="8"/>
  <c r="BD24" i="8"/>
  <c r="C24" i="8"/>
  <c r="BA24" i="8" s="1"/>
  <c r="W24" i="8" s="1"/>
  <c r="BF21" i="8"/>
  <c r="BB21" i="8"/>
  <c r="C21" i="8"/>
  <c r="BE21" i="8" s="1"/>
  <c r="BF20" i="8"/>
  <c r="BB20" i="8"/>
  <c r="C20" i="8"/>
  <c r="BE20" i="8" s="1"/>
  <c r="BF19" i="8"/>
  <c r="BB19" i="8"/>
  <c r="W19" i="8"/>
  <c r="V19" i="8"/>
  <c r="U19" i="8"/>
  <c r="T19" i="8"/>
  <c r="S19" i="8"/>
  <c r="R19" i="8"/>
  <c r="Q19" i="8"/>
  <c r="P19" i="8"/>
  <c r="O19" i="8"/>
  <c r="N19" i="8"/>
  <c r="M19" i="8"/>
  <c r="L19" i="8"/>
  <c r="K19" i="8"/>
  <c r="J19" i="8"/>
  <c r="I19" i="8"/>
  <c r="H19" i="8"/>
  <c r="G19" i="8"/>
  <c r="F19" i="8"/>
  <c r="C19" i="8" s="1"/>
  <c r="E19" i="8"/>
  <c r="D19" i="8"/>
  <c r="BF18" i="8"/>
  <c r="BB18" i="8"/>
  <c r="C18" i="8"/>
  <c r="BE18" i="8" s="1"/>
  <c r="BF17" i="8"/>
  <c r="BB17" i="8"/>
  <c r="C17" i="8"/>
  <c r="BE17" i="8" s="1"/>
  <c r="BF16" i="8"/>
  <c r="BB16" i="8"/>
  <c r="C16" i="8"/>
  <c r="BE16" i="8" s="1"/>
  <c r="BF15" i="8"/>
  <c r="BB15" i="8"/>
  <c r="C15" i="8"/>
  <c r="BE15" i="8" s="1"/>
  <c r="BF14" i="8"/>
  <c r="BB14" i="8"/>
  <c r="C14" i="8"/>
  <c r="BE14" i="8" s="1"/>
  <c r="BF13" i="8"/>
  <c r="BB13" i="8"/>
  <c r="C13" i="8"/>
  <c r="BE13" i="8" s="1"/>
  <c r="BF12" i="8"/>
  <c r="BB12" i="8"/>
  <c r="C12" i="8"/>
  <c r="BE12" i="8" s="1"/>
  <c r="BF11" i="8"/>
  <c r="BB11" i="8"/>
  <c r="C11" i="8"/>
  <c r="BE11" i="8" s="1"/>
  <c r="A5" i="8"/>
  <c r="A4" i="8"/>
  <c r="A3" i="8"/>
  <c r="A2" i="8"/>
  <c r="B111" i="9"/>
  <c r="X84" i="9"/>
  <c r="C84" i="9"/>
  <c r="BE84" i="9" s="1"/>
  <c r="BD83" i="9"/>
  <c r="X83" i="9"/>
  <c r="C83" i="9"/>
  <c r="BF83" i="9" s="1"/>
  <c r="BE82" i="9"/>
  <c r="BD82" i="9"/>
  <c r="X82" i="9"/>
  <c r="C82" i="9"/>
  <c r="BF82" i="9" s="1"/>
  <c r="BE81" i="9"/>
  <c r="X81" i="9"/>
  <c r="C81" i="9"/>
  <c r="BD81" i="9" s="1"/>
  <c r="X80" i="9"/>
  <c r="C80" i="9"/>
  <c r="BE80" i="9" s="1"/>
  <c r="BD79" i="9"/>
  <c r="X79" i="9"/>
  <c r="C79" i="9"/>
  <c r="BF79" i="9" s="1"/>
  <c r="BE78" i="9"/>
  <c r="BD78" i="9"/>
  <c r="X78" i="9"/>
  <c r="C78" i="9"/>
  <c r="BF78" i="9" s="1"/>
  <c r="BE77" i="9"/>
  <c r="X77" i="9"/>
  <c r="C77" i="9"/>
  <c r="BD77" i="9" s="1"/>
  <c r="X76" i="9"/>
  <c r="C76" i="9"/>
  <c r="BE76" i="9" s="1"/>
  <c r="BD75" i="9"/>
  <c r="X75" i="9"/>
  <c r="C75" i="9"/>
  <c r="BF75" i="9" s="1"/>
  <c r="BE74" i="9"/>
  <c r="BD74" i="9"/>
  <c r="X74" i="9"/>
  <c r="C74" i="9"/>
  <c r="BF74" i="9" s="1"/>
  <c r="BE73" i="9"/>
  <c r="X73" i="9"/>
  <c r="C73" i="9"/>
  <c r="BD73" i="9" s="1"/>
  <c r="X72" i="9"/>
  <c r="C72" i="9"/>
  <c r="BE72" i="9" s="1"/>
  <c r="BD71" i="9"/>
  <c r="X71" i="9"/>
  <c r="C71" i="9"/>
  <c r="BF71" i="9" s="1"/>
  <c r="BE70" i="9"/>
  <c r="BD70" i="9"/>
  <c r="X70" i="9"/>
  <c r="C70" i="9"/>
  <c r="BF70" i="9" s="1"/>
  <c r="BE69" i="9"/>
  <c r="X69" i="9"/>
  <c r="C69" i="9"/>
  <c r="BD69" i="9" s="1"/>
  <c r="X68" i="9"/>
  <c r="C68" i="9"/>
  <c r="BE68" i="9" s="1"/>
  <c r="BD67" i="9"/>
  <c r="X67" i="9"/>
  <c r="C67" i="9"/>
  <c r="BF67" i="9" s="1"/>
  <c r="BE66" i="9"/>
  <c r="BD66" i="9"/>
  <c r="X66" i="9"/>
  <c r="C66" i="9"/>
  <c r="BF66" i="9" s="1"/>
  <c r="BE65" i="9"/>
  <c r="X65" i="9"/>
  <c r="C65" i="9"/>
  <c r="BD65" i="9" s="1"/>
  <c r="X64" i="9"/>
  <c r="C64" i="9"/>
  <c r="BE64" i="9" s="1"/>
  <c r="BD63" i="9"/>
  <c r="X63" i="9"/>
  <c r="C63" i="9"/>
  <c r="BF63" i="9" s="1"/>
  <c r="BB59" i="9"/>
  <c r="C59" i="9"/>
  <c r="BA59" i="9" s="1"/>
  <c r="V59" i="9" s="1"/>
  <c r="BE58" i="9"/>
  <c r="BA58" i="9"/>
  <c r="C58" i="9"/>
  <c r="BD58" i="9" s="1"/>
  <c r="BE47" i="9"/>
  <c r="BD47" i="9"/>
  <c r="BA47" i="9"/>
  <c r="C47" i="9"/>
  <c r="BC47" i="9" s="1"/>
  <c r="BE46" i="9"/>
  <c r="BD46" i="9"/>
  <c r="BA46" i="9"/>
  <c r="C46" i="9"/>
  <c r="BC46" i="9" s="1"/>
  <c r="BE45" i="9"/>
  <c r="BD45" i="9"/>
  <c r="BA45" i="9"/>
  <c r="C45" i="9"/>
  <c r="BC45" i="9" s="1"/>
  <c r="W44" i="9"/>
  <c r="V44" i="9"/>
  <c r="U44" i="9"/>
  <c r="T44" i="9"/>
  <c r="S44" i="9"/>
  <c r="R44" i="9"/>
  <c r="Q44" i="9"/>
  <c r="P44" i="9"/>
  <c r="O44" i="9"/>
  <c r="N44" i="9"/>
  <c r="M44" i="9"/>
  <c r="L44" i="9"/>
  <c r="K44" i="9"/>
  <c r="J44" i="9"/>
  <c r="I44" i="9"/>
  <c r="H44" i="9"/>
  <c r="G44" i="9"/>
  <c r="F44" i="9"/>
  <c r="E44" i="9"/>
  <c r="D44" i="9"/>
  <c r="C44" i="9" s="1"/>
  <c r="BE43" i="9"/>
  <c r="BD43" i="9"/>
  <c r="BA43" i="9"/>
  <c r="C43" i="9"/>
  <c r="BC43" i="9" s="1"/>
  <c r="BE42" i="9"/>
  <c r="BD42" i="9"/>
  <c r="BA42" i="9"/>
  <c r="C42" i="9"/>
  <c r="BC42" i="9" s="1"/>
  <c r="BE41" i="9"/>
  <c r="BD41" i="9"/>
  <c r="BA41" i="9"/>
  <c r="C41" i="9"/>
  <c r="BC41" i="9" s="1"/>
  <c r="BE40" i="9"/>
  <c r="BD40" i="9"/>
  <c r="BA40" i="9"/>
  <c r="C40" i="9"/>
  <c r="BC40" i="9" s="1"/>
  <c r="BE39" i="9"/>
  <c r="BD39" i="9"/>
  <c r="BA39" i="9"/>
  <c r="C39" i="9"/>
  <c r="BC39" i="9" s="1"/>
  <c r="BE38" i="9"/>
  <c r="BD38" i="9"/>
  <c r="BA38" i="9"/>
  <c r="C38" i="9"/>
  <c r="BC38" i="9" s="1"/>
  <c r="BB33" i="9"/>
  <c r="C33" i="9"/>
  <c r="BE33" i="9" s="1"/>
  <c r="BB32" i="9"/>
  <c r="C32" i="9"/>
  <c r="BE32" i="9" s="1"/>
  <c r="E31" i="9"/>
  <c r="D31" i="9"/>
  <c r="C31" i="9"/>
  <c r="BE30" i="9"/>
  <c r="BB30" i="9"/>
  <c r="BA30" i="9"/>
  <c r="F30" i="9" s="1"/>
  <c r="C30" i="9"/>
  <c r="BD30" i="9" s="1"/>
  <c r="C29" i="9"/>
  <c r="BD29" i="9" s="1"/>
  <c r="E28" i="9"/>
  <c r="D28" i="9"/>
  <c r="C28" i="9"/>
  <c r="BD24" i="9"/>
  <c r="C24" i="9"/>
  <c r="BA24" i="9" s="1"/>
  <c r="W24" i="9" s="1"/>
  <c r="BF21" i="9"/>
  <c r="BB21" i="9"/>
  <c r="C21" i="9"/>
  <c r="BE21" i="9" s="1"/>
  <c r="BF20" i="9"/>
  <c r="BB20" i="9"/>
  <c r="C20" i="9"/>
  <c r="BE20" i="9" s="1"/>
  <c r="BF19" i="9"/>
  <c r="BB19" i="9"/>
  <c r="W19" i="9"/>
  <c r="V19" i="9"/>
  <c r="U19" i="9"/>
  <c r="T19" i="9"/>
  <c r="S19" i="9"/>
  <c r="R19" i="9"/>
  <c r="Q19" i="9"/>
  <c r="P19" i="9"/>
  <c r="O19" i="9"/>
  <c r="N19" i="9"/>
  <c r="M19" i="9"/>
  <c r="L19" i="9"/>
  <c r="K19" i="9"/>
  <c r="J19" i="9"/>
  <c r="I19" i="9"/>
  <c r="H19" i="9"/>
  <c r="G19" i="9"/>
  <c r="F19" i="9"/>
  <c r="C19" i="9" s="1"/>
  <c r="E19" i="9"/>
  <c r="D19" i="9"/>
  <c r="BF18" i="9"/>
  <c r="BB18" i="9"/>
  <c r="C18" i="9"/>
  <c r="BE18" i="9" s="1"/>
  <c r="BF17" i="9"/>
  <c r="BB17" i="9"/>
  <c r="C17" i="9"/>
  <c r="BE17" i="9" s="1"/>
  <c r="BF16" i="9"/>
  <c r="BB16" i="9"/>
  <c r="C16" i="9"/>
  <c r="BE16" i="9" s="1"/>
  <c r="BF15" i="9"/>
  <c r="BB15" i="9"/>
  <c r="C15" i="9"/>
  <c r="BE15" i="9" s="1"/>
  <c r="BF14" i="9"/>
  <c r="BB14" i="9"/>
  <c r="C14" i="9"/>
  <c r="BE14" i="9" s="1"/>
  <c r="BF13" i="9"/>
  <c r="BB13" i="9"/>
  <c r="C13" i="9"/>
  <c r="BE13" i="9" s="1"/>
  <c r="BF12" i="9"/>
  <c r="BB12" i="9"/>
  <c r="C12" i="9"/>
  <c r="BE12" i="9" s="1"/>
  <c r="BF11" i="9"/>
  <c r="BB11" i="9"/>
  <c r="C11" i="9"/>
  <c r="BE11" i="9" s="1"/>
  <c r="A5" i="9"/>
  <c r="A4" i="9"/>
  <c r="A3" i="9"/>
  <c r="A2" i="9"/>
  <c r="B111" i="10"/>
  <c r="BD84" i="10"/>
  <c r="X84" i="10"/>
  <c r="C84" i="10"/>
  <c r="BE84" i="10" s="1"/>
  <c r="BE83" i="10"/>
  <c r="BD83" i="10"/>
  <c r="X83" i="10"/>
  <c r="C83" i="10"/>
  <c r="BF83" i="10" s="1"/>
  <c r="BE82" i="10"/>
  <c r="X82" i="10"/>
  <c r="C82" i="10"/>
  <c r="BF82" i="10" s="1"/>
  <c r="X81" i="10"/>
  <c r="C81" i="10"/>
  <c r="BD81" i="10" s="1"/>
  <c r="BD80" i="10"/>
  <c r="X80" i="10"/>
  <c r="C80" i="10"/>
  <c r="BE80" i="10" s="1"/>
  <c r="BE79" i="10"/>
  <c r="BD79" i="10"/>
  <c r="X79" i="10"/>
  <c r="C79" i="10"/>
  <c r="BF79" i="10" s="1"/>
  <c r="BE78" i="10"/>
  <c r="X78" i="10"/>
  <c r="C78" i="10"/>
  <c r="BF78" i="10" s="1"/>
  <c r="X77" i="10"/>
  <c r="C77" i="10"/>
  <c r="BD77" i="10" s="1"/>
  <c r="BD76" i="10"/>
  <c r="X76" i="10"/>
  <c r="C76" i="10"/>
  <c r="BE76" i="10" s="1"/>
  <c r="BE75" i="10"/>
  <c r="BD75" i="10"/>
  <c r="X75" i="10"/>
  <c r="C75" i="10"/>
  <c r="BF75" i="10" s="1"/>
  <c r="BE74" i="10"/>
  <c r="X74" i="10"/>
  <c r="C74" i="10"/>
  <c r="BF74" i="10" s="1"/>
  <c r="X73" i="10"/>
  <c r="C73" i="10"/>
  <c r="BD73" i="10" s="1"/>
  <c r="BD72" i="10"/>
  <c r="X72" i="10"/>
  <c r="C72" i="10"/>
  <c r="BE72" i="10" s="1"/>
  <c r="BE71" i="10"/>
  <c r="BD71" i="10"/>
  <c r="X71" i="10"/>
  <c r="C71" i="10"/>
  <c r="BF71" i="10" s="1"/>
  <c r="BE70" i="10"/>
  <c r="X70" i="10"/>
  <c r="C70" i="10"/>
  <c r="BF70" i="10" s="1"/>
  <c r="X69" i="10"/>
  <c r="C69" i="10"/>
  <c r="BD69" i="10" s="1"/>
  <c r="BD68" i="10"/>
  <c r="X68" i="10"/>
  <c r="C68" i="10"/>
  <c r="BE68" i="10" s="1"/>
  <c r="BE67" i="10"/>
  <c r="BD67" i="10"/>
  <c r="X67" i="10"/>
  <c r="C67" i="10"/>
  <c r="BF67" i="10" s="1"/>
  <c r="BE66" i="10"/>
  <c r="X66" i="10"/>
  <c r="C66" i="10"/>
  <c r="BF66" i="10" s="1"/>
  <c r="X65" i="10"/>
  <c r="C65" i="10"/>
  <c r="BD65" i="10" s="1"/>
  <c r="BD64" i="10"/>
  <c r="X64" i="10"/>
  <c r="C64" i="10"/>
  <c r="BE64" i="10" s="1"/>
  <c r="BE63" i="10"/>
  <c r="BD63" i="10"/>
  <c r="X63" i="10"/>
  <c r="C63" i="10"/>
  <c r="BF63" i="10" s="1"/>
  <c r="C59" i="10"/>
  <c r="BA59" i="10" s="1"/>
  <c r="BB58" i="10"/>
  <c r="BA58" i="10"/>
  <c r="V58" i="10" s="1"/>
  <c r="C58" i="10"/>
  <c r="BD58" i="10" s="1"/>
  <c r="BF47" i="10"/>
  <c r="BE47" i="10"/>
  <c r="BB47" i="10"/>
  <c r="BA47" i="10"/>
  <c r="X47" i="10" s="1"/>
  <c r="C47" i="10"/>
  <c r="BC47" i="10" s="1"/>
  <c r="BF46" i="10"/>
  <c r="BE46" i="10"/>
  <c r="BB46" i="10"/>
  <c r="BA46" i="10"/>
  <c r="X46" i="10" s="1"/>
  <c r="C46" i="10"/>
  <c r="BC46" i="10" s="1"/>
  <c r="BF45" i="10"/>
  <c r="BE45" i="10"/>
  <c r="BB45" i="10"/>
  <c r="BA45" i="10"/>
  <c r="C45" i="10"/>
  <c r="BC45" i="10" s="1"/>
  <c r="W44" i="10"/>
  <c r="V44" i="10"/>
  <c r="U44" i="10"/>
  <c r="T44" i="10"/>
  <c r="S44" i="10"/>
  <c r="R44" i="10"/>
  <c r="Q44" i="10"/>
  <c r="P44" i="10"/>
  <c r="O44" i="10"/>
  <c r="N44" i="10"/>
  <c r="M44" i="10"/>
  <c r="L44" i="10"/>
  <c r="K44" i="10"/>
  <c r="J44" i="10"/>
  <c r="I44" i="10"/>
  <c r="H44" i="10"/>
  <c r="G44" i="10"/>
  <c r="F44" i="10"/>
  <c r="E44" i="10"/>
  <c r="C44" i="10" s="1"/>
  <c r="D44" i="10"/>
  <c r="BF43" i="10"/>
  <c r="BE43" i="10"/>
  <c r="BB43" i="10"/>
  <c r="BA43" i="10"/>
  <c r="C43" i="10"/>
  <c r="BC43" i="10" s="1"/>
  <c r="BF42" i="10"/>
  <c r="BE42" i="10"/>
  <c r="BB42" i="10"/>
  <c r="BA42" i="10"/>
  <c r="X42" i="10" s="1"/>
  <c r="C42" i="10"/>
  <c r="BC42" i="10" s="1"/>
  <c r="BF41" i="10"/>
  <c r="BE41" i="10"/>
  <c r="BB41" i="10"/>
  <c r="BA41" i="10"/>
  <c r="X41" i="10" s="1"/>
  <c r="C41" i="10"/>
  <c r="BC41" i="10" s="1"/>
  <c r="BF40" i="10"/>
  <c r="BE40" i="10"/>
  <c r="BB40" i="10"/>
  <c r="BA40" i="10"/>
  <c r="C40" i="10"/>
  <c r="BC40" i="10" s="1"/>
  <c r="BF39" i="10"/>
  <c r="BE39" i="10"/>
  <c r="BB39" i="10"/>
  <c r="BA39" i="10"/>
  <c r="C39" i="10"/>
  <c r="BC39" i="10" s="1"/>
  <c r="BF38" i="10"/>
  <c r="BE38" i="10"/>
  <c r="BB38" i="10"/>
  <c r="BA38" i="10"/>
  <c r="X38" i="10" s="1"/>
  <c r="C38" i="10"/>
  <c r="BC38" i="10" s="1"/>
  <c r="BE33" i="10"/>
  <c r="BB33" i="10"/>
  <c r="C33" i="10"/>
  <c r="BE32" i="10"/>
  <c r="BB32" i="10"/>
  <c r="C32" i="10"/>
  <c r="E31" i="10"/>
  <c r="D31" i="10"/>
  <c r="C31" i="10" s="1"/>
  <c r="BB30" i="10"/>
  <c r="C30" i="10"/>
  <c r="BE30" i="10" s="1"/>
  <c r="BE29" i="10"/>
  <c r="BB29" i="10"/>
  <c r="C29" i="10"/>
  <c r="E28" i="10"/>
  <c r="D28" i="10"/>
  <c r="C28" i="10"/>
  <c r="C24" i="10"/>
  <c r="BA24" i="10" s="1"/>
  <c r="W24" i="10" s="1"/>
  <c r="C21" i="10"/>
  <c r="BE21" i="10" s="1"/>
  <c r="C20" i="10"/>
  <c r="BE20" i="10" s="1"/>
  <c r="BC19" i="10"/>
  <c r="W19" i="10"/>
  <c r="V19" i="10"/>
  <c r="U19" i="10"/>
  <c r="T19" i="10"/>
  <c r="S19" i="10"/>
  <c r="R19" i="10"/>
  <c r="Q19" i="10"/>
  <c r="P19" i="10"/>
  <c r="O19" i="10"/>
  <c r="N19" i="10"/>
  <c r="M19" i="10"/>
  <c r="L19" i="10"/>
  <c r="K19" i="10"/>
  <c r="J19" i="10"/>
  <c r="I19" i="10"/>
  <c r="H19" i="10"/>
  <c r="G19" i="10"/>
  <c r="F19" i="10"/>
  <c r="E19" i="10"/>
  <c r="D19" i="10"/>
  <c r="C19" i="10"/>
  <c r="C18" i="10"/>
  <c r="BC17" i="10"/>
  <c r="C17" i="10"/>
  <c r="C16" i="10"/>
  <c r="BC16" i="10" s="1"/>
  <c r="BC15" i="10"/>
  <c r="C15" i="10"/>
  <c r="C14" i="10"/>
  <c r="BC13" i="10"/>
  <c r="C13" i="10"/>
  <c r="C12" i="10"/>
  <c r="BC11" i="10"/>
  <c r="C11" i="10"/>
  <c r="A5" i="10"/>
  <c r="A4" i="10"/>
  <c r="A3" i="10"/>
  <c r="A2" i="10"/>
  <c r="B111" i="11"/>
  <c r="X84" i="11"/>
  <c r="C84" i="11"/>
  <c r="BE84" i="11" s="1"/>
  <c r="BD83" i="11"/>
  <c r="X83" i="11"/>
  <c r="C83" i="11"/>
  <c r="BF83" i="11" s="1"/>
  <c r="BE82" i="11"/>
  <c r="BD82" i="11"/>
  <c r="X82" i="11"/>
  <c r="C82" i="11"/>
  <c r="BF82" i="11" s="1"/>
  <c r="BE81" i="11"/>
  <c r="X81" i="11"/>
  <c r="C81" i="11"/>
  <c r="BD81" i="11" s="1"/>
  <c r="X80" i="11"/>
  <c r="C80" i="11"/>
  <c r="BE80" i="11" s="1"/>
  <c r="BD79" i="11"/>
  <c r="X79" i="11"/>
  <c r="C79" i="11"/>
  <c r="BF79" i="11" s="1"/>
  <c r="BE78" i="11"/>
  <c r="BD78" i="11"/>
  <c r="X78" i="11"/>
  <c r="C78" i="11"/>
  <c r="BF78" i="11" s="1"/>
  <c r="BE77" i="11"/>
  <c r="X77" i="11"/>
  <c r="C77" i="11"/>
  <c r="BD77" i="11" s="1"/>
  <c r="X76" i="11"/>
  <c r="C76" i="11"/>
  <c r="BE76" i="11" s="1"/>
  <c r="BD75" i="11"/>
  <c r="X75" i="11"/>
  <c r="C75" i="11"/>
  <c r="BF75" i="11" s="1"/>
  <c r="BE74" i="11"/>
  <c r="BD74" i="11"/>
  <c r="X74" i="11"/>
  <c r="C74" i="11"/>
  <c r="BF74" i="11" s="1"/>
  <c r="BE73" i="11"/>
  <c r="X73" i="11"/>
  <c r="C73" i="11"/>
  <c r="BD73" i="11" s="1"/>
  <c r="X72" i="11"/>
  <c r="C72" i="11"/>
  <c r="BE72" i="11" s="1"/>
  <c r="BD71" i="11"/>
  <c r="X71" i="11"/>
  <c r="C71" i="11"/>
  <c r="BF71" i="11" s="1"/>
  <c r="BE70" i="11"/>
  <c r="BD70" i="11"/>
  <c r="X70" i="11"/>
  <c r="C70" i="11"/>
  <c r="BF70" i="11" s="1"/>
  <c r="BE69" i="11"/>
  <c r="X69" i="11"/>
  <c r="C69" i="11"/>
  <c r="BD69" i="11" s="1"/>
  <c r="X68" i="11"/>
  <c r="C68" i="11"/>
  <c r="BE68" i="11" s="1"/>
  <c r="BD67" i="11"/>
  <c r="X67" i="11"/>
  <c r="C67" i="11"/>
  <c r="BF67" i="11" s="1"/>
  <c r="BE66" i="11"/>
  <c r="BD66" i="11"/>
  <c r="X66" i="11"/>
  <c r="C66" i="11"/>
  <c r="BF66" i="11" s="1"/>
  <c r="BE65" i="11"/>
  <c r="X65" i="11"/>
  <c r="C65" i="11"/>
  <c r="BD65" i="11" s="1"/>
  <c r="X64" i="11"/>
  <c r="C64" i="11"/>
  <c r="BE64" i="11" s="1"/>
  <c r="BD63" i="11"/>
  <c r="X63" i="11"/>
  <c r="C63" i="11"/>
  <c r="BF63" i="11" s="1"/>
  <c r="BB59" i="11"/>
  <c r="C59" i="11"/>
  <c r="BA59" i="11" s="1"/>
  <c r="V59" i="11" s="1"/>
  <c r="BE58" i="11"/>
  <c r="BA58" i="11"/>
  <c r="C58" i="11"/>
  <c r="BD58" i="11" s="1"/>
  <c r="BE47" i="11"/>
  <c r="BD47" i="11"/>
  <c r="BA47" i="11"/>
  <c r="C47" i="11"/>
  <c r="BC47" i="11" s="1"/>
  <c r="BE46" i="11"/>
  <c r="BD46" i="11"/>
  <c r="BA46" i="11"/>
  <c r="C46" i="11"/>
  <c r="BC46" i="11" s="1"/>
  <c r="BE45" i="11"/>
  <c r="BD45" i="11"/>
  <c r="BA45" i="11"/>
  <c r="C45" i="11"/>
  <c r="BC45" i="11" s="1"/>
  <c r="W44" i="11"/>
  <c r="V44" i="11"/>
  <c r="U44" i="11"/>
  <c r="T44" i="11"/>
  <c r="S44" i="11"/>
  <c r="R44" i="11"/>
  <c r="Q44" i="11"/>
  <c r="P44" i="11"/>
  <c r="O44" i="11"/>
  <c r="N44" i="11"/>
  <c r="M44" i="11"/>
  <c r="L44" i="11"/>
  <c r="K44" i="11"/>
  <c r="J44" i="11"/>
  <c r="I44" i="11"/>
  <c r="H44" i="11"/>
  <c r="G44" i="11"/>
  <c r="F44" i="11"/>
  <c r="E44" i="11"/>
  <c r="D44" i="11"/>
  <c r="C44" i="11" s="1"/>
  <c r="BE43" i="11"/>
  <c r="BD43" i="11"/>
  <c r="BA43" i="11"/>
  <c r="C43" i="11"/>
  <c r="BC43" i="11" s="1"/>
  <c r="BE42" i="11"/>
  <c r="BD42" i="11"/>
  <c r="BA42" i="11"/>
  <c r="C42" i="11"/>
  <c r="BC42" i="11" s="1"/>
  <c r="BE41" i="11"/>
  <c r="BD41" i="11"/>
  <c r="BA41" i="11"/>
  <c r="C41" i="11"/>
  <c r="BC41" i="11" s="1"/>
  <c r="BE40" i="11"/>
  <c r="BD40" i="11"/>
  <c r="BA40" i="11"/>
  <c r="C40" i="11"/>
  <c r="BC40" i="11" s="1"/>
  <c r="BE39" i="11"/>
  <c r="BD39" i="11"/>
  <c r="BA39" i="11"/>
  <c r="C39" i="11"/>
  <c r="BC39" i="11" s="1"/>
  <c r="BE38" i="11"/>
  <c r="BD38" i="11"/>
  <c r="BA38" i="11"/>
  <c r="C38" i="11"/>
  <c r="BC38" i="11" s="1"/>
  <c r="BB33" i="11"/>
  <c r="C33" i="11"/>
  <c r="BE33" i="11" s="1"/>
  <c r="BB32" i="11"/>
  <c r="C32" i="11"/>
  <c r="BE32" i="11" s="1"/>
  <c r="E31" i="11"/>
  <c r="D31" i="11"/>
  <c r="C31" i="11"/>
  <c r="BE30" i="11"/>
  <c r="BB30" i="11"/>
  <c r="BA30" i="11"/>
  <c r="F30" i="11" s="1"/>
  <c r="C30" i="11"/>
  <c r="BD30" i="11" s="1"/>
  <c r="BD29" i="11"/>
  <c r="C29" i="11"/>
  <c r="E28" i="11"/>
  <c r="D28" i="11"/>
  <c r="C28" i="11"/>
  <c r="BD24" i="11"/>
  <c r="C24" i="11"/>
  <c r="BA24" i="11" s="1"/>
  <c r="W24" i="11" s="1"/>
  <c r="BF21" i="11"/>
  <c r="BB21" i="11"/>
  <c r="C21" i="11"/>
  <c r="BE21" i="11" s="1"/>
  <c r="BF20" i="11"/>
  <c r="BB20" i="11"/>
  <c r="C20" i="11"/>
  <c r="BE20" i="11" s="1"/>
  <c r="BB19" i="11"/>
  <c r="W19" i="11"/>
  <c r="V19" i="11"/>
  <c r="U19" i="11"/>
  <c r="T19" i="11"/>
  <c r="S19" i="11"/>
  <c r="R19" i="11"/>
  <c r="Q19" i="11"/>
  <c r="P19" i="11"/>
  <c r="O19" i="11"/>
  <c r="N19" i="11"/>
  <c r="M19" i="11"/>
  <c r="L19" i="11"/>
  <c r="K19" i="11"/>
  <c r="J19" i="11"/>
  <c r="I19" i="11"/>
  <c r="H19" i="11"/>
  <c r="G19" i="11"/>
  <c r="F19" i="11"/>
  <c r="C19" i="11" s="1"/>
  <c r="BF19" i="11" s="1"/>
  <c r="E19" i="11"/>
  <c r="D19" i="11"/>
  <c r="BF18" i="11"/>
  <c r="BB18" i="11"/>
  <c r="C18" i="11"/>
  <c r="BE18" i="11" s="1"/>
  <c r="BF17" i="11"/>
  <c r="BB17" i="11"/>
  <c r="C17" i="11"/>
  <c r="BE17" i="11" s="1"/>
  <c r="BF16" i="11"/>
  <c r="BB16" i="11"/>
  <c r="C16" i="11"/>
  <c r="BE16" i="11" s="1"/>
  <c r="BF15" i="11"/>
  <c r="BB15" i="11"/>
  <c r="C15" i="11"/>
  <c r="BE15" i="11" s="1"/>
  <c r="BF14" i="11"/>
  <c r="BB14" i="11"/>
  <c r="C14" i="11"/>
  <c r="BE14" i="11" s="1"/>
  <c r="BF13" i="11"/>
  <c r="BB13" i="11"/>
  <c r="C13" i="11"/>
  <c r="BE13" i="11" s="1"/>
  <c r="BF12" i="11"/>
  <c r="BB12" i="11"/>
  <c r="C12" i="11"/>
  <c r="BE12" i="11" s="1"/>
  <c r="BF11" i="11"/>
  <c r="BB11" i="11"/>
  <c r="C11" i="11"/>
  <c r="BE11" i="11" s="1"/>
  <c r="A5" i="11"/>
  <c r="A4" i="11"/>
  <c r="A3" i="11"/>
  <c r="A2" i="11"/>
  <c r="B111" i="12"/>
  <c r="BD84" i="12"/>
  <c r="X84" i="12"/>
  <c r="C84" i="12"/>
  <c r="BE84" i="12" s="1"/>
  <c r="BE83" i="12"/>
  <c r="BD83" i="12"/>
  <c r="X83" i="12"/>
  <c r="C83" i="12"/>
  <c r="BF83" i="12" s="1"/>
  <c r="BE82" i="12"/>
  <c r="X82" i="12"/>
  <c r="C82" i="12"/>
  <c r="BD82" i="12" s="1"/>
  <c r="BF81" i="12"/>
  <c r="X81" i="12"/>
  <c r="C81" i="12"/>
  <c r="BD80" i="12"/>
  <c r="X80" i="12"/>
  <c r="C80" i="12"/>
  <c r="BE80" i="12" s="1"/>
  <c r="BE79" i="12"/>
  <c r="BD79" i="12"/>
  <c r="X79" i="12"/>
  <c r="C79" i="12"/>
  <c r="BF79" i="12" s="1"/>
  <c r="BE78" i="12"/>
  <c r="X78" i="12"/>
  <c r="C78" i="12"/>
  <c r="BF78" i="12" s="1"/>
  <c r="X77" i="12"/>
  <c r="C77" i="12"/>
  <c r="BD76" i="12"/>
  <c r="X76" i="12"/>
  <c r="C76" i="12"/>
  <c r="BE76" i="12" s="1"/>
  <c r="BE75" i="12"/>
  <c r="BD75" i="12"/>
  <c r="X75" i="12"/>
  <c r="C75" i="12"/>
  <c r="BF75" i="12" s="1"/>
  <c r="BE74" i="12"/>
  <c r="X74" i="12"/>
  <c r="C74" i="12"/>
  <c r="BD74" i="12" s="1"/>
  <c r="X73" i="12"/>
  <c r="C73" i="12"/>
  <c r="BD72" i="12"/>
  <c r="X72" i="12"/>
  <c r="C72" i="12"/>
  <c r="BE72" i="12" s="1"/>
  <c r="BE71" i="12"/>
  <c r="BD71" i="12"/>
  <c r="X71" i="12"/>
  <c r="C71" i="12"/>
  <c r="BF71" i="12" s="1"/>
  <c r="BE70" i="12"/>
  <c r="X70" i="12"/>
  <c r="C70" i="12"/>
  <c r="BF70" i="12" s="1"/>
  <c r="BF69" i="12"/>
  <c r="X69" i="12"/>
  <c r="C69" i="12"/>
  <c r="BD68" i="12"/>
  <c r="X68" i="12"/>
  <c r="C68" i="12"/>
  <c r="BE68" i="12" s="1"/>
  <c r="BE67" i="12"/>
  <c r="BD67" i="12"/>
  <c r="X67" i="12"/>
  <c r="C67" i="12"/>
  <c r="BF67" i="12" s="1"/>
  <c r="BE66" i="12"/>
  <c r="X66" i="12"/>
  <c r="C66" i="12"/>
  <c r="BD66" i="12" s="1"/>
  <c r="BF65" i="12"/>
  <c r="X65" i="12"/>
  <c r="C65" i="12"/>
  <c r="BD64" i="12"/>
  <c r="X64" i="12"/>
  <c r="C64" i="12"/>
  <c r="BE64" i="12" s="1"/>
  <c r="BE63" i="12"/>
  <c r="BD63" i="12"/>
  <c r="X63" i="12"/>
  <c r="C63" i="12"/>
  <c r="BF63" i="12" s="1"/>
  <c r="C59" i="12"/>
  <c r="BB58" i="12"/>
  <c r="BA58" i="12"/>
  <c r="V58" i="12" s="1"/>
  <c r="C58" i="12"/>
  <c r="BD58" i="12" s="1"/>
  <c r="BF47" i="12"/>
  <c r="BE47" i="12"/>
  <c r="BB47" i="12"/>
  <c r="BA47" i="12"/>
  <c r="C47" i="12"/>
  <c r="BC47" i="12" s="1"/>
  <c r="BF46" i="12"/>
  <c r="BE46" i="12"/>
  <c r="BB46" i="12"/>
  <c r="BA46" i="12"/>
  <c r="C46" i="12"/>
  <c r="BC46" i="12" s="1"/>
  <c r="BF45" i="12"/>
  <c r="BE45" i="12"/>
  <c r="BB45" i="12"/>
  <c r="BA45" i="12"/>
  <c r="X45" i="12" s="1"/>
  <c r="C45" i="12"/>
  <c r="BC45" i="12" s="1"/>
  <c r="BA44" i="12"/>
  <c r="W44" i="12"/>
  <c r="V44" i="12"/>
  <c r="U44" i="12"/>
  <c r="T44" i="12"/>
  <c r="S44" i="12"/>
  <c r="R44" i="12"/>
  <c r="Q44" i="12"/>
  <c r="P44" i="12"/>
  <c r="O44" i="12"/>
  <c r="N44" i="12"/>
  <c r="M44" i="12"/>
  <c r="L44" i="12"/>
  <c r="K44" i="12"/>
  <c r="J44" i="12"/>
  <c r="I44" i="12"/>
  <c r="H44" i="12"/>
  <c r="G44" i="12"/>
  <c r="F44" i="12"/>
  <c r="E44" i="12"/>
  <c r="C44" i="12" s="1"/>
  <c r="D44" i="12"/>
  <c r="BF43" i="12"/>
  <c r="BE43" i="12"/>
  <c r="BB43" i="12"/>
  <c r="BA43" i="12"/>
  <c r="C43" i="12"/>
  <c r="BC43" i="12" s="1"/>
  <c r="BF42" i="12"/>
  <c r="BE42" i="12"/>
  <c r="BB42" i="12"/>
  <c r="BA42" i="12"/>
  <c r="X42" i="12" s="1"/>
  <c r="C42" i="12"/>
  <c r="BC42" i="12" s="1"/>
  <c r="BF41" i="12"/>
  <c r="BE41" i="12"/>
  <c r="BB41" i="12"/>
  <c r="BA41" i="12"/>
  <c r="C41" i="12"/>
  <c r="BC41" i="12" s="1"/>
  <c r="BF40" i="12"/>
  <c r="BE40" i="12"/>
  <c r="BB40" i="12"/>
  <c r="BA40" i="12"/>
  <c r="C40" i="12"/>
  <c r="BC40" i="12" s="1"/>
  <c r="BF39" i="12"/>
  <c r="BE39" i="12"/>
  <c r="BB39" i="12"/>
  <c r="BA39" i="12"/>
  <c r="C39" i="12"/>
  <c r="BC39" i="12" s="1"/>
  <c r="BF38" i="12"/>
  <c r="BE38" i="12"/>
  <c r="BB38" i="12"/>
  <c r="BA38" i="12"/>
  <c r="X38" i="12" s="1"/>
  <c r="C38" i="12"/>
  <c r="BC38" i="12" s="1"/>
  <c r="BE33" i="12"/>
  <c r="BB33" i="12"/>
  <c r="C33" i="12"/>
  <c r="BE32" i="12"/>
  <c r="BB32" i="12"/>
  <c r="C32" i="12"/>
  <c r="E31" i="12"/>
  <c r="D31" i="12"/>
  <c r="C31" i="12" s="1"/>
  <c r="BB30" i="12"/>
  <c r="C30" i="12"/>
  <c r="BE30" i="12" s="1"/>
  <c r="BE29" i="12"/>
  <c r="BB29" i="12"/>
  <c r="C29" i="12"/>
  <c r="E28" i="12"/>
  <c r="D28" i="12"/>
  <c r="C28" i="12"/>
  <c r="C24" i="12"/>
  <c r="BC21" i="12"/>
  <c r="C21" i="12"/>
  <c r="C20" i="12"/>
  <c r="BC20" i="12" s="1"/>
  <c r="BC19" i="12"/>
  <c r="W19" i="12"/>
  <c r="V19" i="12"/>
  <c r="U19" i="12"/>
  <c r="T19" i="12"/>
  <c r="S19" i="12"/>
  <c r="R19" i="12"/>
  <c r="Q19" i="12"/>
  <c r="P19" i="12"/>
  <c r="O19" i="12"/>
  <c r="N19" i="12"/>
  <c r="M19" i="12"/>
  <c r="L19" i="12"/>
  <c r="K19" i="12"/>
  <c r="J19" i="12"/>
  <c r="I19" i="12"/>
  <c r="H19" i="12"/>
  <c r="G19" i="12"/>
  <c r="F19" i="12"/>
  <c r="E19" i="12"/>
  <c r="D19" i="12"/>
  <c r="C19" i="12"/>
  <c r="C18" i="12"/>
  <c r="BC17" i="12"/>
  <c r="C17" i="12"/>
  <c r="C16" i="12"/>
  <c r="BC16" i="12" s="1"/>
  <c r="BC15" i="12"/>
  <c r="C15" i="12"/>
  <c r="C14" i="12"/>
  <c r="BC13" i="12"/>
  <c r="C13" i="12"/>
  <c r="C12" i="12"/>
  <c r="C11" i="12"/>
  <c r="A5" i="12"/>
  <c r="A4" i="12"/>
  <c r="A3" i="12"/>
  <c r="A2" i="12"/>
  <c r="B111" i="13"/>
  <c r="BE84" i="13"/>
  <c r="BD84" i="13"/>
  <c r="X84" i="13"/>
  <c r="C84" i="13"/>
  <c r="BF84" i="13" s="1"/>
  <c r="BE83" i="13"/>
  <c r="BD83" i="13"/>
  <c r="X83" i="13"/>
  <c r="C83" i="13"/>
  <c r="BF83" i="13" s="1"/>
  <c r="BE82" i="13"/>
  <c r="X82" i="13"/>
  <c r="C82" i="13"/>
  <c r="BD82" i="13" s="1"/>
  <c r="X81" i="13"/>
  <c r="C81" i="13"/>
  <c r="BD81" i="13" s="1"/>
  <c r="BE80" i="13"/>
  <c r="BD80" i="13"/>
  <c r="X80" i="13"/>
  <c r="C80" i="13"/>
  <c r="BF80" i="13" s="1"/>
  <c r="BE79" i="13"/>
  <c r="BD79" i="13"/>
  <c r="X79" i="13"/>
  <c r="C79" i="13"/>
  <c r="BF79" i="13" s="1"/>
  <c r="BE78" i="13"/>
  <c r="X78" i="13"/>
  <c r="C78" i="13"/>
  <c r="BF78" i="13" s="1"/>
  <c r="BF77" i="13"/>
  <c r="X77" i="13"/>
  <c r="C77" i="13"/>
  <c r="BE76" i="13"/>
  <c r="BD76" i="13"/>
  <c r="X76" i="13"/>
  <c r="C76" i="13"/>
  <c r="BF76" i="13" s="1"/>
  <c r="BE75" i="13"/>
  <c r="BD75" i="13"/>
  <c r="X75" i="13"/>
  <c r="C75" i="13"/>
  <c r="BF75" i="13" s="1"/>
  <c r="BE74" i="13"/>
  <c r="X74" i="13"/>
  <c r="C74" i="13"/>
  <c r="BD74" i="13" s="1"/>
  <c r="X73" i="13"/>
  <c r="C73" i="13"/>
  <c r="BF73" i="13" s="1"/>
  <c r="BE72" i="13"/>
  <c r="BD72" i="13"/>
  <c r="X72" i="13"/>
  <c r="C72" i="13"/>
  <c r="BF72" i="13" s="1"/>
  <c r="BE71" i="13"/>
  <c r="BD71" i="13"/>
  <c r="X71" i="13"/>
  <c r="C71" i="13"/>
  <c r="BF71" i="13" s="1"/>
  <c r="BE70" i="13"/>
  <c r="X70" i="13"/>
  <c r="C70" i="13"/>
  <c r="BD70" i="13" s="1"/>
  <c r="BF69" i="13"/>
  <c r="X69" i="13"/>
  <c r="C69" i="13"/>
  <c r="BE68" i="13"/>
  <c r="BD68" i="13"/>
  <c r="X68" i="13"/>
  <c r="C68" i="13"/>
  <c r="BF68" i="13" s="1"/>
  <c r="BE67" i="13"/>
  <c r="BD67" i="13"/>
  <c r="X67" i="13"/>
  <c r="C67" i="13"/>
  <c r="BF67" i="13" s="1"/>
  <c r="BE66" i="13"/>
  <c r="X66" i="13"/>
  <c r="C66" i="13"/>
  <c r="BF66" i="13" s="1"/>
  <c r="X65" i="13"/>
  <c r="C65" i="13"/>
  <c r="BE64" i="13"/>
  <c r="BD64" i="13"/>
  <c r="X64" i="13"/>
  <c r="C64" i="13"/>
  <c r="BF64" i="13" s="1"/>
  <c r="BE63" i="13"/>
  <c r="BD63" i="13"/>
  <c r="X63" i="13"/>
  <c r="C63" i="13"/>
  <c r="BF63" i="13" s="1"/>
  <c r="BD59" i="13"/>
  <c r="C59" i="13"/>
  <c r="BB58" i="13"/>
  <c r="BA58" i="13"/>
  <c r="V58" i="13" s="1"/>
  <c r="C58" i="13"/>
  <c r="BD58" i="13" s="1"/>
  <c r="BF47" i="13"/>
  <c r="BE47" i="13"/>
  <c r="BB47" i="13"/>
  <c r="BA47" i="13"/>
  <c r="X47" i="13" s="1"/>
  <c r="C47" i="13"/>
  <c r="BC47" i="13" s="1"/>
  <c r="BF46" i="13"/>
  <c r="BE46" i="13"/>
  <c r="BB46" i="13"/>
  <c r="BA46" i="13"/>
  <c r="X46" i="13" s="1"/>
  <c r="C46" i="13"/>
  <c r="BC46" i="13" s="1"/>
  <c r="BF45" i="13"/>
  <c r="BE45" i="13"/>
  <c r="BB45" i="13"/>
  <c r="BA45" i="13"/>
  <c r="C45" i="13"/>
  <c r="BC45" i="13" s="1"/>
  <c r="W44" i="13"/>
  <c r="V44" i="13"/>
  <c r="U44" i="13"/>
  <c r="T44" i="13"/>
  <c r="S44" i="13"/>
  <c r="R44" i="13"/>
  <c r="Q44" i="13"/>
  <c r="P44" i="13"/>
  <c r="O44" i="13"/>
  <c r="N44" i="13"/>
  <c r="M44" i="13"/>
  <c r="L44" i="13"/>
  <c r="K44" i="13"/>
  <c r="J44" i="13"/>
  <c r="I44" i="13"/>
  <c r="H44" i="13"/>
  <c r="G44" i="13"/>
  <c r="F44" i="13"/>
  <c r="E44" i="13"/>
  <c r="C44" i="13" s="1"/>
  <c r="BA44" i="13" s="1"/>
  <c r="D44" i="13"/>
  <c r="BF43" i="13"/>
  <c r="BE43" i="13"/>
  <c r="BB43" i="13"/>
  <c r="BA43" i="13"/>
  <c r="X43" i="13" s="1"/>
  <c r="C43" i="13"/>
  <c r="BC43" i="13" s="1"/>
  <c r="BF42" i="13"/>
  <c r="BE42" i="13"/>
  <c r="BB42" i="13"/>
  <c r="BA42" i="13"/>
  <c r="C42" i="13"/>
  <c r="BC42" i="13" s="1"/>
  <c r="BF41" i="13"/>
  <c r="BE41" i="13"/>
  <c r="BB41" i="13"/>
  <c r="BA41" i="13"/>
  <c r="C41" i="13"/>
  <c r="BC41" i="13" s="1"/>
  <c r="BF40" i="13"/>
  <c r="BE40" i="13"/>
  <c r="BB40" i="13"/>
  <c r="BA40" i="13"/>
  <c r="X40" i="13" s="1"/>
  <c r="C40" i="13"/>
  <c r="BC40" i="13" s="1"/>
  <c r="BF39" i="13"/>
  <c r="BE39" i="13"/>
  <c r="BB39" i="13"/>
  <c r="BA39" i="13"/>
  <c r="X39" i="13" s="1"/>
  <c r="C39" i="13"/>
  <c r="BC39" i="13" s="1"/>
  <c r="BF38" i="13"/>
  <c r="BE38" i="13"/>
  <c r="BB38" i="13"/>
  <c r="BA38" i="13"/>
  <c r="C38" i="13"/>
  <c r="BC38" i="13" s="1"/>
  <c r="BE33" i="13"/>
  <c r="BB33" i="13"/>
  <c r="C33" i="13"/>
  <c r="BE32" i="13"/>
  <c r="BB32" i="13"/>
  <c r="C32" i="13"/>
  <c r="E31" i="13"/>
  <c r="D31" i="13"/>
  <c r="C31" i="13" s="1"/>
  <c r="BB30" i="13"/>
  <c r="C30" i="13"/>
  <c r="BE30" i="13" s="1"/>
  <c r="BE29" i="13"/>
  <c r="BB29" i="13"/>
  <c r="C29" i="13"/>
  <c r="E28" i="13"/>
  <c r="D28" i="13"/>
  <c r="C28" i="13"/>
  <c r="C24" i="13"/>
  <c r="C21" i="13"/>
  <c r="BC20" i="13"/>
  <c r="C20" i="13"/>
  <c r="W19" i="13"/>
  <c r="V19" i="13"/>
  <c r="U19" i="13"/>
  <c r="T19" i="13"/>
  <c r="S19" i="13"/>
  <c r="R19" i="13"/>
  <c r="Q19" i="13"/>
  <c r="P19" i="13"/>
  <c r="O19" i="13"/>
  <c r="N19" i="13"/>
  <c r="M19" i="13"/>
  <c r="L19" i="13"/>
  <c r="K19" i="13"/>
  <c r="J19" i="13"/>
  <c r="I19" i="13"/>
  <c r="H19" i="13"/>
  <c r="G19" i="13"/>
  <c r="F19" i="13"/>
  <c r="E19" i="13"/>
  <c r="D19" i="13"/>
  <c r="C19" i="13"/>
  <c r="BC18" i="13"/>
  <c r="C18" i="13"/>
  <c r="C17" i="13"/>
  <c r="BC16" i="13"/>
  <c r="C16" i="13"/>
  <c r="C15" i="13"/>
  <c r="BC14" i="13"/>
  <c r="C14" i="13"/>
  <c r="C13" i="13"/>
  <c r="BC12" i="13"/>
  <c r="C12" i="13"/>
  <c r="C11" i="13"/>
  <c r="A5" i="13"/>
  <c r="A4" i="13"/>
  <c r="A3" i="13"/>
  <c r="A2" i="13"/>
  <c r="A201" i="3" l="1"/>
  <c r="X45" i="2"/>
  <c r="F30" i="2"/>
  <c r="F33" i="2"/>
  <c r="BC44" i="2"/>
  <c r="BE44" i="2"/>
  <c r="BA44" i="2"/>
  <c r="BD44" i="2"/>
  <c r="BD201" i="2" s="1"/>
  <c r="BF44" i="2"/>
  <c r="BB44" i="2"/>
  <c r="X19" i="2"/>
  <c r="BB29" i="4"/>
  <c r="BE29" i="4"/>
  <c r="BA29" i="4"/>
  <c r="BC44" i="4"/>
  <c r="BE44" i="4"/>
  <c r="BA44" i="4"/>
  <c r="BD44" i="4"/>
  <c r="BF44" i="4"/>
  <c r="BB44" i="4"/>
  <c r="BE19" i="4"/>
  <c r="BA19" i="4"/>
  <c r="BD19" i="4"/>
  <c r="BC19" i="4"/>
  <c r="BD29" i="4"/>
  <c r="BB19" i="4"/>
  <c r="BC13" i="4"/>
  <c r="BC16" i="4"/>
  <c r="BC17" i="4"/>
  <c r="BC18" i="4"/>
  <c r="BD59" i="4"/>
  <c r="BF69" i="4"/>
  <c r="BF77" i="4"/>
  <c r="BF81" i="4"/>
  <c r="BD11" i="4"/>
  <c r="BD12" i="4"/>
  <c r="BD13" i="4"/>
  <c r="BD14" i="4"/>
  <c r="BD15" i="4"/>
  <c r="BD16" i="4"/>
  <c r="BD17" i="4"/>
  <c r="BD18" i="4"/>
  <c r="BD20" i="4"/>
  <c r="BD21" i="4"/>
  <c r="BB38" i="4"/>
  <c r="X38" i="4" s="1"/>
  <c r="BF38" i="4"/>
  <c r="BB39" i="4"/>
  <c r="X39" i="4" s="1"/>
  <c r="BF39" i="4"/>
  <c r="BB40" i="4"/>
  <c r="X40" i="4" s="1"/>
  <c r="BF40" i="4"/>
  <c r="BB41" i="4"/>
  <c r="X41" i="4" s="1"/>
  <c r="BF41" i="4"/>
  <c r="BB42" i="4"/>
  <c r="X42" i="4" s="1"/>
  <c r="BF42" i="4"/>
  <c r="BB43" i="4"/>
  <c r="X43" i="4" s="1"/>
  <c r="BF43" i="4"/>
  <c r="BB45" i="4"/>
  <c r="X45" i="4" s="1"/>
  <c r="BF45" i="4"/>
  <c r="BB46" i="4"/>
  <c r="X46" i="4" s="1"/>
  <c r="BF46" i="4"/>
  <c r="BB47" i="4"/>
  <c r="X47" i="4" s="1"/>
  <c r="BF47" i="4"/>
  <c r="BB58" i="4"/>
  <c r="V58" i="4" s="1"/>
  <c r="BE59" i="4"/>
  <c r="BE63" i="4"/>
  <c r="BD64" i="4"/>
  <c r="BE67" i="4"/>
  <c r="BD68" i="4"/>
  <c r="BE71" i="4"/>
  <c r="BD72" i="4"/>
  <c r="BE75" i="4"/>
  <c r="BD76" i="4"/>
  <c r="BE79" i="4"/>
  <c r="BD80" i="4"/>
  <c r="BE83" i="4"/>
  <c r="BD84" i="4"/>
  <c r="BF64" i="4"/>
  <c r="BF68" i="4"/>
  <c r="BF72" i="4"/>
  <c r="BF76" i="4"/>
  <c r="BF80" i="4"/>
  <c r="BC11" i="4"/>
  <c r="BC12" i="4"/>
  <c r="BC14" i="4"/>
  <c r="BC15" i="4"/>
  <c r="BC20" i="4"/>
  <c r="BC21" i="4"/>
  <c r="BF65" i="4"/>
  <c r="BF73" i="4"/>
  <c r="BA11" i="4"/>
  <c r="X11" i="4" s="1"/>
  <c r="BA12" i="4"/>
  <c r="X12" i="4" s="1"/>
  <c r="BA13" i="4"/>
  <c r="BA14" i="4"/>
  <c r="X14" i="4" s="1"/>
  <c r="BA15" i="4"/>
  <c r="X15" i="4" s="1"/>
  <c r="BA16" i="4"/>
  <c r="X16" i="4" s="1"/>
  <c r="BA17" i="4"/>
  <c r="X17" i="4" s="1"/>
  <c r="BA18" i="4"/>
  <c r="X18" i="4" s="1"/>
  <c r="BA20" i="4"/>
  <c r="X20" i="4" s="1"/>
  <c r="BA21" i="4"/>
  <c r="X21" i="4" s="1"/>
  <c r="BB29" i="8"/>
  <c r="BA29" i="8"/>
  <c r="BE29" i="8"/>
  <c r="BE19" i="8"/>
  <c r="BA19" i="8"/>
  <c r="BC19" i="8"/>
  <c r="BD19" i="8"/>
  <c r="BD29" i="8"/>
  <c r="F33" i="8"/>
  <c r="BC44" i="8"/>
  <c r="BE44" i="8"/>
  <c r="BA44" i="8"/>
  <c r="BF44" i="8"/>
  <c r="BB44" i="8"/>
  <c r="BF64" i="8"/>
  <c r="BF76" i="8"/>
  <c r="BF80" i="8"/>
  <c r="BF84" i="8"/>
  <c r="BC11" i="8"/>
  <c r="BC13" i="8"/>
  <c r="BC14" i="8"/>
  <c r="BC15" i="8"/>
  <c r="BC16" i="8"/>
  <c r="BC17" i="8"/>
  <c r="BD59" i="8"/>
  <c r="BF69" i="8"/>
  <c r="BF81" i="8"/>
  <c r="BD11" i="8"/>
  <c r="BD12" i="8"/>
  <c r="BD13" i="8"/>
  <c r="BD14" i="8"/>
  <c r="BD15" i="8"/>
  <c r="BD16" i="8"/>
  <c r="BD17" i="8"/>
  <c r="BD18" i="8"/>
  <c r="BD20" i="8"/>
  <c r="BD21" i="8"/>
  <c r="BB38" i="8"/>
  <c r="X38" i="8" s="1"/>
  <c r="BF38" i="8"/>
  <c r="BB39" i="8"/>
  <c r="X39" i="8" s="1"/>
  <c r="BF39" i="8"/>
  <c r="BB40" i="8"/>
  <c r="X40" i="8" s="1"/>
  <c r="BF40" i="8"/>
  <c r="BB41" i="8"/>
  <c r="X41" i="8" s="1"/>
  <c r="BF41" i="8"/>
  <c r="BB42" i="8"/>
  <c r="X42" i="8" s="1"/>
  <c r="BF42" i="8"/>
  <c r="BB43" i="8"/>
  <c r="X43" i="8" s="1"/>
  <c r="BF43" i="8"/>
  <c r="BB45" i="8"/>
  <c r="X45" i="8" s="1"/>
  <c r="BF45" i="8"/>
  <c r="BB46" i="8"/>
  <c r="X46" i="8" s="1"/>
  <c r="BF46" i="8"/>
  <c r="BB47" i="8"/>
  <c r="X47" i="8" s="1"/>
  <c r="BF47" i="8"/>
  <c r="BB58" i="8"/>
  <c r="V58" i="8" s="1"/>
  <c r="BE59" i="8"/>
  <c r="BE63" i="8"/>
  <c r="BD64" i="8"/>
  <c r="BE67" i="8"/>
  <c r="BD68" i="8"/>
  <c r="BE71" i="8"/>
  <c r="BD72" i="8"/>
  <c r="BE75" i="8"/>
  <c r="BD76" i="8"/>
  <c r="BE79" i="8"/>
  <c r="BD80" i="8"/>
  <c r="BE83" i="8"/>
  <c r="BD84" i="8"/>
  <c r="BF68" i="8"/>
  <c r="BF72" i="8"/>
  <c r="BC12" i="8"/>
  <c r="BC18" i="8"/>
  <c r="BC20" i="8"/>
  <c r="BC21" i="8"/>
  <c r="BF65" i="8"/>
  <c r="BF73" i="8"/>
  <c r="BF77" i="8"/>
  <c r="BA11" i="8"/>
  <c r="X11" i="8" s="1"/>
  <c r="BA12" i="8"/>
  <c r="X12" i="8" s="1"/>
  <c r="BA13" i="8"/>
  <c r="X13" i="8" s="1"/>
  <c r="BA14" i="8"/>
  <c r="X14" i="8" s="1"/>
  <c r="BA15" i="8"/>
  <c r="X15" i="8" s="1"/>
  <c r="BA16" i="8"/>
  <c r="X16" i="8" s="1"/>
  <c r="BA17" i="8"/>
  <c r="X17" i="8" s="1"/>
  <c r="BA18" i="8"/>
  <c r="BA20" i="8"/>
  <c r="X20" i="8" s="1"/>
  <c r="BA21" i="8"/>
  <c r="BE19" i="9"/>
  <c r="BA19" i="9"/>
  <c r="BD19" i="9"/>
  <c r="BC19" i="9"/>
  <c r="F33" i="9"/>
  <c r="BB29" i="9"/>
  <c r="BE29" i="9"/>
  <c r="BA29" i="9"/>
  <c r="BC44" i="9"/>
  <c r="BA44" i="9"/>
  <c r="BF44" i="9"/>
  <c r="BB44" i="9"/>
  <c r="BE44" i="9"/>
  <c r="BD44" i="9"/>
  <c r="BF64" i="9"/>
  <c r="BF76" i="9"/>
  <c r="BF80" i="9"/>
  <c r="BF84" i="9"/>
  <c r="BC13" i="9"/>
  <c r="BC14" i="9"/>
  <c r="BC15" i="9"/>
  <c r="BC20" i="9"/>
  <c r="BC21" i="9"/>
  <c r="BD59" i="9"/>
  <c r="BF69" i="9"/>
  <c r="BD11" i="9"/>
  <c r="BD12" i="9"/>
  <c r="BD13" i="9"/>
  <c r="BD14" i="9"/>
  <c r="BD15" i="9"/>
  <c r="BD16" i="9"/>
  <c r="BD17" i="9"/>
  <c r="BD18" i="9"/>
  <c r="BD20" i="9"/>
  <c r="BD21" i="9"/>
  <c r="BB38" i="9"/>
  <c r="X38" i="9" s="1"/>
  <c r="BF38" i="9"/>
  <c r="BB39" i="9"/>
  <c r="X39" i="9" s="1"/>
  <c r="BF39" i="9"/>
  <c r="BB40" i="9"/>
  <c r="X40" i="9" s="1"/>
  <c r="BF40" i="9"/>
  <c r="BB41" i="9"/>
  <c r="X41" i="9" s="1"/>
  <c r="BF41" i="9"/>
  <c r="BB42" i="9"/>
  <c r="X42" i="9" s="1"/>
  <c r="BF42" i="9"/>
  <c r="BB43" i="9"/>
  <c r="X43" i="9" s="1"/>
  <c r="BF43" i="9"/>
  <c r="BB45" i="9"/>
  <c r="X45" i="9" s="1"/>
  <c r="BF45" i="9"/>
  <c r="BB46" i="9"/>
  <c r="X46" i="9" s="1"/>
  <c r="BF46" i="9"/>
  <c r="BB47" i="9"/>
  <c r="X47" i="9" s="1"/>
  <c r="BF47" i="9"/>
  <c r="BB58" i="9"/>
  <c r="V58" i="9" s="1"/>
  <c r="BE59" i="9"/>
  <c r="BE63" i="9"/>
  <c r="BD64" i="9"/>
  <c r="BE67" i="9"/>
  <c r="BD68" i="9"/>
  <c r="BE71" i="9"/>
  <c r="BD72" i="9"/>
  <c r="BE75" i="9"/>
  <c r="BD76" i="9"/>
  <c r="BE79" i="9"/>
  <c r="BD80" i="9"/>
  <c r="BE83" i="9"/>
  <c r="BD84" i="9"/>
  <c r="BF68" i="9"/>
  <c r="BF72" i="9"/>
  <c r="BC11" i="9"/>
  <c r="BC12" i="9"/>
  <c r="BC16" i="9"/>
  <c r="BC17" i="9"/>
  <c r="BC18" i="9"/>
  <c r="BF65" i="9"/>
  <c r="BF73" i="9"/>
  <c r="BF77" i="9"/>
  <c r="BF81" i="9"/>
  <c r="BA11" i="9"/>
  <c r="X11" i="9" s="1"/>
  <c r="BA12" i="9"/>
  <c r="BA13" i="9"/>
  <c r="BA14" i="9"/>
  <c r="BA15" i="9"/>
  <c r="X15" i="9" s="1"/>
  <c r="BA16" i="9"/>
  <c r="X16" i="9" s="1"/>
  <c r="BA17" i="9"/>
  <c r="X17" i="9" s="1"/>
  <c r="BA18" i="9"/>
  <c r="X18" i="9" s="1"/>
  <c r="BA20" i="9"/>
  <c r="X20" i="9" s="1"/>
  <c r="BA21" i="9"/>
  <c r="BE12" i="10"/>
  <c r="BA12" i="10"/>
  <c r="BD12" i="10"/>
  <c r="BF12" i="10"/>
  <c r="BB12" i="10"/>
  <c r="BE18" i="10"/>
  <c r="BA18" i="10"/>
  <c r="X18" i="10" s="1"/>
  <c r="BF18" i="10"/>
  <c r="BB18" i="10"/>
  <c r="BD18" i="10"/>
  <c r="BC12" i="10"/>
  <c r="X39" i="10"/>
  <c r="X43" i="10"/>
  <c r="BE11" i="10"/>
  <c r="BA11" i="10"/>
  <c r="BA29" i="10"/>
  <c r="BD11" i="10"/>
  <c r="BF11" i="10"/>
  <c r="BB11" i="10"/>
  <c r="BE13" i="10"/>
  <c r="BA13" i="10"/>
  <c r="BF13" i="10"/>
  <c r="BB13" i="10"/>
  <c r="BD13" i="10"/>
  <c r="BE15" i="10"/>
  <c r="BA15" i="10"/>
  <c r="X15" i="10" s="1"/>
  <c r="BD15" i="10"/>
  <c r="BF15" i="10"/>
  <c r="BB15" i="10"/>
  <c r="BE17" i="10"/>
  <c r="BA17" i="10"/>
  <c r="X17" i="10" s="1"/>
  <c r="BD17" i="10"/>
  <c r="BF17" i="10"/>
  <c r="BB17" i="10"/>
  <c r="BE19" i="10"/>
  <c r="BA19" i="10"/>
  <c r="BD19" i="10"/>
  <c r="BF19" i="10"/>
  <c r="BB19" i="10"/>
  <c r="BD29" i="10"/>
  <c r="X40" i="10"/>
  <c r="BC44" i="10"/>
  <c r="BF44" i="10"/>
  <c r="BB44" i="10"/>
  <c r="BD44" i="10"/>
  <c r="BE44" i="10"/>
  <c r="BA44" i="10"/>
  <c r="X44" i="10" s="1"/>
  <c r="X45" i="10"/>
  <c r="BE14" i="10"/>
  <c r="BA14" i="10"/>
  <c r="BD14" i="10"/>
  <c r="BF14" i="10"/>
  <c r="BB14" i="10"/>
  <c r="BE16" i="10"/>
  <c r="BA16" i="10"/>
  <c r="X16" i="10" s="1"/>
  <c r="BD16" i="10"/>
  <c r="BF16" i="10"/>
  <c r="BB16" i="10"/>
  <c r="BC14" i="10"/>
  <c r="BC18" i="10"/>
  <c r="BF65" i="10"/>
  <c r="BF69" i="10"/>
  <c r="BF73" i="10"/>
  <c r="BB20" i="10"/>
  <c r="BF20" i="10"/>
  <c r="BB21" i="10"/>
  <c r="BF21" i="10"/>
  <c r="BD24" i="10"/>
  <c r="BA30" i="10"/>
  <c r="BD38" i="10"/>
  <c r="BD39" i="10"/>
  <c r="BD40" i="10"/>
  <c r="BD41" i="10"/>
  <c r="BD42" i="10"/>
  <c r="BD43" i="10"/>
  <c r="BD45" i="10"/>
  <c r="BD46" i="10"/>
  <c r="BD47" i="10"/>
  <c r="BE58" i="10"/>
  <c r="BB59" i="10"/>
  <c r="V59" i="10" s="1"/>
  <c r="BF64" i="10"/>
  <c r="BE65" i="10"/>
  <c r="BD66" i="10"/>
  <c r="BF68" i="10"/>
  <c r="BE69" i="10"/>
  <c r="BD70" i="10"/>
  <c r="BF72" i="10"/>
  <c r="BE73" i="10"/>
  <c r="BD74" i="10"/>
  <c r="BF76" i="10"/>
  <c r="BE77" i="10"/>
  <c r="BD78" i="10"/>
  <c r="BF80" i="10"/>
  <c r="BE81" i="10"/>
  <c r="BD82" i="10"/>
  <c r="BF84" i="10"/>
  <c r="BC20" i="10"/>
  <c r="BC21" i="10"/>
  <c r="BD59" i="10"/>
  <c r="BF77" i="10"/>
  <c r="BF81" i="10"/>
  <c r="BD20" i="10"/>
  <c r="BD21" i="10"/>
  <c r="BD30" i="10"/>
  <c r="BE59" i="10"/>
  <c r="BA20" i="10"/>
  <c r="X20" i="10" s="1"/>
  <c r="BA21" i="10"/>
  <c r="BC44" i="11"/>
  <c r="BE44" i="11"/>
  <c r="BA44" i="11"/>
  <c r="X44" i="11" s="1"/>
  <c r="BD44" i="11"/>
  <c r="BF44" i="11"/>
  <c r="BB44" i="11"/>
  <c r="BB29" i="11"/>
  <c r="BA29" i="11"/>
  <c r="BE29" i="11"/>
  <c r="BE19" i="11"/>
  <c r="BA19" i="11"/>
  <c r="X19" i="11" s="1"/>
  <c r="BD19" i="11"/>
  <c r="BC19" i="11"/>
  <c r="F33" i="11"/>
  <c r="BF68" i="11"/>
  <c r="BC11" i="11"/>
  <c r="BC13" i="11"/>
  <c r="BC14" i="11"/>
  <c r="BC16" i="11"/>
  <c r="BC18" i="11"/>
  <c r="BC20" i="11"/>
  <c r="BC21" i="11"/>
  <c r="BF73" i="11"/>
  <c r="BF81" i="11"/>
  <c r="BD11" i="11"/>
  <c r="BD12" i="11"/>
  <c r="BD13" i="11"/>
  <c r="BD14" i="11"/>
  <c r="BD15" i="11"/>
  <c r="BD16" i="11"/>
  <c r="BD17" i="11"/>
  <c r="BD18" i="11"/>
  <c r="BD20" i="11"/>
  <c r="BD21" i="11"/>
  <c r="BB38" i="11"/>
  <c r="X38" i="11" s="1"/>
  <c r="BF38" i="11"/>
  <c r="BB39" i="11"/>
  <c r="X39" i="11" s="1"/>
  <c r="BF39" i="11"/>
  <c r="BB40" i="11"/>
  <c r="X40" i="11" s="1"/>
  <c r="BF40" i="11"/>
  <c r="BB41" i="11"/>
  <c r="X41" i="11" s="1"/>
  <c r="BF41" i="11"/>
  <c r="BB42" i="11"/>
  <c r="X42" i="11" s="1"/>
  <c r="BF42" i="11"/>
  <c r="BB43" i="11"/>
  <c r="X43" i="11" s="1"/>
  <c r="BF43" i="11"/>
  <c r="BB45" i="11"/>
  <c r="X45" i="11" s="1"/>
  <c r="BF45" i="11"/>
  <c r="BB46" i="11"/>
  <c r="X46" i="11" s="1"/>
  <c r="BF46" i="11"/>
  <c r="BB47" i="11"/>
  <c r="X47" i="11" s="1"/>
  <c r="BF47" i="11"/>
  <c r="BB58" i="11"/>
  <c r="V58" i="11" s="1"/>
  <c r="BE59" i="11"/>
  <c r="BE63" i="11"/>
  <c r="BD64" i="11"/>
  <c r="BE67" i="11"/>
  <c r="BD68" i="11"/>
  <c r="BE71" i="11"/>
  <c r="BD72" i="11"/>
  <c r="BE75" i="11"/>
  <c r="BD76" i="11"/>
  <c r="BE79" i="11"/>
  <c r="BD80" i="11"/>
  <c r="BE83" i="11"/>
  <c r="BD84" i="11"/>
  <c r="BF64" i="11"/>
  <c r="BF72" i="11"/>
  <c r="BF76" i="11"/>
  <c r="BF80" i="11"/>
  <c r="BF84" i="11"/>
  <c r="BC12" i="11"/>
  <c r="BC15" i="11"/>
  <c r="BC17" i="11"/>
  <c r="BD59" i="11"/>
  <c r="BF65" i="11"/>
  <c r="BF69" i="11"/>
  <c r="BF77" i="11"/>
  <c r="BA11" i="11"/>
  <c r="X11" i="11" s="1"/>
  <c r="BA12" i="11"/>
  <c r="X12" i="11" s="1"/>
  <c r="BA13" i="11"/>
  <c r="X13" i="11" s="1"/>
  <c r="BA14" i="11"/>
  <c r="X14" i="11" s="1"/>
  <c r="BA15" i="11"/>
  <c r="X15" i="11" s="1"/>
  <c r="BA16" i="11"/>
  <c r="BA17" i="11"/>
  <c r="BA18" i="11"/>
  <c r="BA20" i="11"/>
  <c r="X20" i="11" s="1"/>
  <c r="BA21" i="11"/>
  <c r="X21" i="11" s="1"/>
  <c r="BE11" i="12"/>
  <c r="BA11" i="12"/>
  <c r="BF11" i="12"/>
  <c r="BB11" i="12"/>
  <c r="BA29" i="12"/>
  <c r="BE12" i="12"/>
  <c r="BA12" i="12"/>
  <c r="BD12" i="12"/>
  <c r="BF12" i="12"/>
  <c r="BB12" i="12"/>
  <c r="BD73" i="12"/>
  <c r="BE73" i="12"/>
  <c r="BE14" i="12"/>
  <c r="BA14" i="12"/>
  <c r="X14" i="12" s="1"/>
  <c r="BF14" i="12"/>
  <c r="BB14" i="12"/>
  <c r="BD14" i="12"/>
  <c r="BE18" i="12"/>
  <c r="BA18" i="12"/>
  <c r="X18" i="12" s="1"/>
  <c r="BF18" i="12"/>
  <c r="BB18" i="12"/>
  <c r="BD18" i="12"/>
  <c r="BA24" i="12"/>
  <c r="W24" i="12" s="1"/>
  <c r="BD24" i="12"/>
  <c r="X39" i="12"/>
  <c r="BA59" i="12"/>
  <c r="V59" i="12" s="1"/>
  <c r="BE59" i="12"/>
  <c r="BB59" i="12"/>
  <c r="BC11" i="12"/>
  <c r="BC12" i="12"/>
  <c r="BC14" i="12"/>
  <c r="BC18" i="12"/>
  <c r="X40" i="12"/>
  <c r="BC44" i="12"/>
  <c r="BD44" i="12"/>
  <c r="BF44" i="12"/>
  <c r="BB44" i="12"/>
  <c r="X44" i="12" s="1"/>
  <c r="BE44" i="12"/>
  <c r="X47" i="12"/>
  <c r="BD59" i="12"/>
  <c r="BD65" i="12"/>
  <c r="BE65" i="12"/>
  <c r="BF73" i="12"/>
  <c r="BD81" i="12"/>
  <c r="BE81" i="12"/>
  <c r="BE16" i="12"/>
  <c r="BA16" i="12"/>
  <c r="BD16" i="12"/>
  <c r="BF16" i="12"/>
  <c r="BB16" i="12"/>
  <c r="BE20" i="12"/>
  <c r="BA20" i="12"/>
  <c r="BF20" i="12"/>
  <c r="BB20" i="12"/>
  <c r="BD20" i="12"/>
  <c r="BD29" i="12"/>
  <c r="X43" i="12"/>
  <c r="X46" i="12"/>
  <c r="BD77" i="12"/>
  <c r="BE77" i="12"/>
  <c r="BD11" i="12"/>
  <c r="BE13" i="12"/>
  <c r="BA13" i="12"/>
  <c r="BF13" i="12"/>
  <c r="BB13" i="12"/>
  <c r="BD13" i="12"/>
  <c r="BE15" i="12"/>
  <c r="BA15" i="12"/>
  <c r="BF15" i="12"/>
  <c r="BB15" i="12"/>
  <c r="BD15" i="12"/>
  <c r="BE17" i="12"/>
  <c r="BA17" i="12"/>
  <c r="X17" i="12" s="1"/>
  <c r="BD17" i="12"/>
  <c r="BF17" i="12"/>
  <c r="BB17" i="12"/>
  <c r="BE19" i="12"/>
  <c r="BA19" i="12"/>
  <c r="X19" i="12" s="1"/>
  <c r="BF19" i="12"/>
  <c r="BB19" i="12"/>
  <c r="BD19" i="12"/>
  <c r="BE21" i="12"/>
  <c r="BA21" i="12"/>
  <c r="BF21" i="12"/>
  <c r="BB21" i="12"/>
  <c r="BD21" i="12"/>
  <c r="X41" i="12"/>
  <c r="BD69" i="12"/>
  <c r="BE69" i="12"/>
  <c r="BF77" i="12"/>
  <c r="BD30" i="12"/>
  <c r="BF66" i="12"/>
  <c r="BF74" i="12"/>
  <c r="BF82" i="12"/>
  <c r="BA30" i="12"/>
  <c r="BD38" i="12"/>
  <c r="BD39" i="12"/>
  <c r="BD40" i="12"/>
  <c r="BD41" i="12"/>
  <c r="BD42" i="12"/>
  <c r="BD43" i="12"/>
  <c r="BD45" i="12"/>
  <c r="BD46" i="12"/>
  <c r="BD47" i="12"/>
  <c r="BE58" i="12"/>
  <c r="BF64" i="12"/>
  <c r="BF68" i="12"/>
  <c r="BD70" i="12"/>
  <c r="BF72" i="12"/>
  <c r="BF76" i="12"/>
  <c r="BD78" i="12"/>
  <c r="BF80" i="12"/>
  <c r="BF84" i="12"/>
  <c r="BE44" i="13"/>
  <c r="BE11" i="13"/>
  <c r="BA11" i="13"/>
  <c r="BA29" i="13"/>
  <c r="BF11" i="13"/>
  <c r="BB11" i="13"/>
  <c r="BD11" i="13"/>
  <c r="BE15" i="13"/>
  <c r="BA15" i="13"/>
  <c r="X15" i="13" s="1"/>
  <c r="BF15" i="13"/>
  <c r="BB15" i="13"/>
  <c r="BD15" i="13"/>
  <c r="BE17" i="13"/>
  <c r="BA17" i="13"/>
  <c r="X17" i="13" s="1"/>
  <c r="BF17" i="13"/>
  <c r="BB17" i="13"/>
  <c r="BD17" i="13"/>
  <c r="X41" i="13"/>
  <c r="BD65" i="13"/>
  <c r="BE65" i="13"/>
  <c r="BE12" i="13"/>
  <c r="BA12" i="13"/>
  <c r="X12" i="13" s="1"/>
  <c r="BF12" i="13"/>
  <c r="BB12" i="13"/>
  <c r="BD12" i="13"/>
  <c r="BE14" i="13"/>
  <c r="BA14" i="13"/>
  <c r="BD14" i="13"/>
  <c r="BF14" i="13"/>
  <c r="BB14" i="13"/>
  <c r="BE16" i="13"/>
  <c r="BA16" i="13"/>
  <c r="BF16" i="13"/>
  <c r="BB16" i="13"/>
  <c r="BD16" i="13"/>
  <c r="BE18" i="13"/>
  <c r="BA18" i="13"/>
  <c r="X18" i="13" s="1"/>
  <c r="BF18" i="13"/>
  <c r="BB18" i="13"/>
  <c r="BD18" i="13"/>
  <c r="BE20" i="13"/>
  <c r="BA20" i="13"/>
  <c r="X20" i="13" s="1"/>
  <c r="BF20" i="13"/>
  <c r="BB20" i="13"/>
  <c r="BD20" i="13"/>
  <c r="BA24" i="13"/>
  <c r="W24" i="13" s="1"/>
  <c r="BD24" i="13"/>
  <c r="BD29" i="13"/>
  <c r="BA59" i="13"/>
  <c r="BB59" i="13"/>
  <c r="BE59" i="13"/>
  <c r="BF65" i="13"/>
  <c r="BD69" i="13"/>
  <c r="BE69" i="13"/>
  <c r="BD77" i="13"/>
  <c r="BE77" i="13"/>
  <c r="BC44" i="13"/>
  <c r="BF44" i="13"/>
  <c r="BB44" i="13"/>
  <c r="X44" i="13" s="1"/>
  <c r="BD44" i="13"/>
  <c r="BE13" i="13"/>
  <c r="BA13" i="13"/>
  <c r="X13" i="13" s="1"/>
  <c r="BD13" i="13"/>
  <c r="BF13" i="13"/>
  <c r="BB13" i="13"/>
  <c r="BE19" i="13"/>
  <c r="BA19" i="13"/>
  <c r="BF19" i="13"/>
  <c r="BB19" i="13"/>
  <c r="BD19" i="13"/>
  <c r="BE21" i="13"/>
  <c r="BA21" i="13"/>
  <c r="BF21" i="13"/>
  <c r="BB21" i="13"/>
  <c r="BD21" i="13"/>
  <c r="BD73" i="13"/>
  <c r="BE73" i="13"/>
  <c r="BC11" i="13"/>
  <c r="BC13" i="13"/>
  <c r="BC15" i="13"/>
  <c r="BC17" i="13"/>
  <c r="BC19" i="13"/>
  <c r="BC21" i="13"/>
  <c r="X38" i="13"/>
  <c r="X42" i="13"/>
  <c r="X45" i="13"/>
  <c r="BF81" i="13"/>
  <c r="BF70" i="13"/>
  <c r="BF74" i="13"/>
  <c r="BF82" i="13"/>
  <c r="BA30" i="13"/>
  <c r="BD38" i="13"/>
  <c r="BD39" i="13"/>
  <c r="BD40" i="13"/>
  <c r="BD41" i="13"/>
  <c r="BD42" i="13"/>
  <c r="BD43" i="13"/>
  <c r="BD45" i="13"/>
  <c r="BD46" i="13"/>
  <c r="BD47" i="13"/>
  <c r="BE58" i="13"/>
  <c r="BD66" i="13"/>
  <c r="BD78" i="13"/>
  <c r="BE81" i="13"/>
  <c r="BD30" i="13"/>
  <c r="X44" i="2" l="1"/>
  <c r="A201" i="2"/>
  <c r="X19" i="4"/>
  <c r="X13" i="4"/>
  <c r="X44" i="4"/>
  <c r="BD201" i="4"/>
  <c r="F29" i="4"/>
  <c r="F32" i="4"/>
  <c r="BD201" i="8"/>
  <c r="X44" i="8"/>
  <c r="X18" i="8"/>
  <c r="F29" i="8"/>
  <c r="A201" i="8" s="1"/>
  <c r="F32" i="8"/>
  <c r="X21" i="8"/>
  <c r="X19" i="8"/>
  <c r="X14" i="9"/>
  <c r="X13" i="9"/>
  <c r="BD201" i="9"/>
  <c r="X44" i="9"/>
  <c r="X19" i="9"/>
  <c r="F29" i="9"/>
  <c r="F32" i="9"/>
  <c r="X21" i="9"/>
  <c r="X12" i="9"/>
  <c r="F30" i="10"/>
  <c r="F33" i="10"/>
  <c r="X14" i="10"/>
  <c r="X11" i="10"/>
  <c r="X13" i="10"/>
  <c r="BD201" i="10"/>
  <c r="X12" i="10"/>
  <c r="X21" i="10"/>
  <c r="X19" i="10"/>
  <c r="F32" i="10"/>
  <c r="F29" i="10"/>
  <c r="A201" i="10" s="1"/>
  <c r="F29" i="11"/>
  <c r="A201" i="11" s="1"/>
  <c r="F32" i="11"/>
  <c r="X18" i="11"/>
  <c r="X17" i="11"/>
  <c r="X16" i="11"/>
  <c r="BD201" i="11"/>
  <c r="X12" i="12"/>
  <c r="X15" i="12"/>
  <c r="X20" i="12"/>
  <c r="F32" i="12"/>
  <c r="F29" i="12"/>
  <c r="A201" i="12" s="1"/>
  <c r="X11" i="12"/>
  <c r="BD201" i="12"/>
  <c r="F30" i="12"/>
  <c r="F33" i="12"/>
  <c r="X21" i="12"/>
  <c r="X13" i="12"/>
  <c r="X16" i="12"/>
  <c r="X11" i="13"/>
  <c r="V59" i="13"/>
  <c r="X21" i="13"/>
  <c r="X16" i="13"/>
  <c r="F32" i="13"/>
  <c r="F29" i="13"/>
  <c r="F30" i="13"/>
  <c r="F33" i="13"/>
  <c r="A201" i="13" s="1"/>
  <c r="X19" i="13"/>
  <c r="X14" i="13"/>
  <c r="BD201" i="13"/>
  <c r="A201" i="4" l="1"/>
  <c r="A201" i="9"/>
  <c r="B111" i="7" l="1"/>
  <c r="X84" i="7"/>
  <c r="C84" i="7"/>
  <c r="BE84" i="7" s="1"/>
  <c r="BD83" i="7"/>
  <c r="X83" i="7"/>
  <c r="C83" i="7"/>
  <c r="BF83" i="7" s="1"/>
  <c r="BE82" i="7"/>
  <c r="BD82" i="7"/>
  <c r="X82" i="7"/>
  <c r="C82" i="7"/>
  <c r="BF82" i="7" s="1"/>
  <c r="BE81" i="7"/>
  <c r="X81" i="7"/>
  <c r="C81" i="7"/>
  <c r="BD81" i="7" s="1"/>
  <c r="X80" i="7"/>
  <c r="C80" i="7"/>
  <c r="BE80" i="7" s="1"/>
  <c r="BD79" i="7"/>
  <c r="X79" i="7"/>
  <c r="C79" i="7"/>
  <c r="BF79" i="7" s="1"/>
  <c r="BE78" i="7"/>
  <c r="BD78" i="7"/>
  <c r="X78" i="7"/>
  <c r="C78" i="7"/>
  <c r="BF78" i="7" s="1"/>
  <c r="BE77" i="7"/>
  <c r="X77" i="7"/>
  <c r="C77" i="7"/>
  <c r="BD77" i="7" s="1"/>
  <c r="X76" i="7"/>
  <c r="C76" i="7"/>
  <c r="BE76" i="7" s="1"/>
  <c r="BD75" i="7"/>
  <c r="X75" i="7"/>
  <c r="C75" i="7"/>
  <c r="BF75" i="7" s="1"/>
  <c r="BE74" i="7"/>
  <c r="BD74" i="7"/>
  <c r="X74" i="7"/>
  <c r="C74" i="7"/>
  <c r="BF74" i="7" s="1"/>
  <c r="BE73" i="7"/>
  <c r="X73" i="7"/>
  <c r="C73" i="7"/>
  <c r="BD73" i="7" s="1"/>
  <c r="X72" i="7"/>
  <c r="C72" i="7"/>
  <c r="BE72" i="7" s="1"/>
  <c r="BD71" i="7"/>
  <c r="X71" i="7"/>
  <c r="C71" i="7"/>
  <c r="BF71" i="7" s="1"/>
  <c r="BE70" i="7"/>
  <c r="BD70" i="7"/>
  <c r="X70" i="7"/>
  <c r="C70" i="7"/>
  <c r="BF70" i="7" s="1"/>
  <c r="BE69" i="7"/>
  <c r="X69" i="7"/>
  <c r="C69" i="7"/>
  <c r="BD69" i="7" s="1"/>
  <c r="X68" i="7"/>
  <c r="C68" i="7"/>
  <c r="BE68" i="7" s="1"/>
  <c r="BD67" i="7"/>
  <c r="X67" i="7"/>
  <c r="C67" i="7"/>
  <c r="BF67" i="7" s="1"/>
  <c r="BE66" i="7"/>
  <c r="BD66" i="7"/>
  <c r="X66" i="7"/>
  <c r="C66" i="7"/>
  <c r="BF66" i="7" s="1"/>
  <c r="BE65" i="7"/>
  <c r="X65" i="7"/>
  <c r="C65" i="7"/>
  <c r="BD65" i="7" s="1"/>
  <c r="X64" i="7"/>
  <c r="C64" i="7"/>
  <c r="BE64" i="7" s="1"/>
  <c r="BD63" i="7"/>
  <c r="X63" i="7"/>
  <c r="C63" i="7"/>
  <c r="BF63" i="7" s="1"/>
  <c r="BB59" i="7"/>
  <c r="C59" i="7"/>
  <c r="BA59" i="7" s="1"/>
  <c r="V59" i="7" s="1"/>
  <c r="BE58" i="7"/>
  <c r="BA58" i="7"/>
  <c r="C58" i="7"/>
  <c r="BD58" i="7" s="1"/>
  <c r="BE47" i="7"/>
  <c r="BD47" i="7"/>
  <c r="BA47" i="7"/>
  <c r="C47" i="7"/>
  <c r="BC47" i="7" s="1"/>
  <c r="BE46" i="7"/>
  <c r="BD46" i="7"/>
  <c r="BA46" i="7"/>
  <c r="C46" i="7"/>
  <c r="BC46" i="7" s="1"/>
  <c r="BE45" i="7"/>
  <c r="BD45" i="7"/>
  <c r="BA45" i="7"/>
  <c r="C45" i="7"/>
  <c r="BC45" i="7" s="1"/>
  <c r="W44" i="7"/>
  <c r="V44" i="7"/>
  <c r="U44" i="7"/>
  <c r="T44" i="7"/>
  <c r="S44" i="7"/>
  <c r="R44" i="7"/>
  <c r="Q44" i="7"/>
  <c r="P44" i="7"/>
  <c r="O44" i="7"/>
  <c r="N44" i="7"/>
  <c r="M44" i="7"/>
  <c r="L44" i="7"/>
  <c r="K44" i="7"/>
  <c r="J44" i="7"/>
  <c r="I44" i="7"/>
  <c r="H44" i="7"/>
  <c r="G44" i="7"/>
  <c r="F44" i="7"/>
  <c r="E44" i="7"/>
  <c r="D44" i="7"/>
  <c r="C44" i="7" s="1"/>
  <c r="BE43" i="7"/>
  <c r="BD43" i="7"/>
  <c r="BA43" i="7"/>
  <c r="C43" i="7"/>
  <c r="BC43" i="7" s="1"/>
  <c r="BE42" i="7"/>
  <c r="BD42" i="7"/>
  <c r="BA42" i="7"/>
  <c r="C42" i="7"/>
  <c r="BC42" i="7" s="1"/>
  <c r="BE41" i="7"/>
  <c r="BD41" i="7"/>
  <c r="BA41" i="7"/>
  <c r="C41" i="7"/>
  <c r="BC41" i="7" s="1"/>
  <c r="BE40" i="7"/>
  <c r="BD40" i="7"/>
  <c r="BA40" i="7"/>
  <c r="C40" i="7"/>
  <c r="BC40" i="7" s="1"/>
  <c r="BE39" i="7"/>
  <c r="BD39" i="7"/>
  <c r="BA39" i="7"/>
  <c r="C39" i="7"/>
  <c r="BC39" i="7" s="1"/>
  <c r="BE38" i="7"/>
  <c r="BD38" i="7"/>
  <c r="BA38" i="7"/>
  <c r="C38" i="7"/>
  <c r="BC38" i="7" s="1"/>
  <c r="BB33" i="7"/>
  <c r="C33" i="7"/>
  <c r="BE33" i="7" s="1"/>
  <c r="BB32" i="7"/>
  <c r="C32" i="7"/>
  <c r="BE32" i="7" s="1"/>
  <c r="E31" i="7"/>
  <c r="D31" i="7"/>
  <c r="C31" i="7"/>
  <c r="BE30" i="7"/>
  <c r="BB30" i="7"/>
  <c r="BA30" i="7"/>
  <c r="F30" i="7" s="1"/>
  <c r="C30" i="7"/>
  <c r="BD30" i="7" s="1"/>
  <c r="C29" i="7"/>
  <c r="E28" i="7"/>
  <c r="D28" i="7"/>
  <c r="C28" i="7"/>
  <c r="BD24" i="7"/>
  <c r="C24" i="7"/>
  <c r="BA24" i="7" s="1"/>
  <c r="W24" i="7" s="1"/>
  <c r="BF21" i="7"/>
  <c r="BB21" i="7"/>
  <c r="C21" i="7"/>
  <c r="BE21" i="7" s="1"/>
  <c r="BF20" i="7"/>
  <c r="BB20" i="7"/>
  <c r="C20" i="7"/>
  <c r="BE20" i="7" s="1"/>
  <c r="BF19" i="7"/>
  <c r="BB19" i="7"/>
  <c r="W19" i="7"/>
  <c r="V19" i="7"/>
  <c r="U19" i="7"/>
  <c r="T19" i="7"/>
  <c r="S19" i="7"/>
  <c r="R19" i="7"/>
  <c r="Q19" i="7"/>
  <c r="P19" i="7"/>
  <c r="O19" i="7"/>
  <c r="N19" i="7"/>
  <c r="M19" i="7"/>
  <c r="L19" i="7"/>
  <c r="K19" i="7"/>
  <c r="J19" i="7"/>
  <c r="I19" i="7"/>
  <c r="H19" i="7"/>
  <c r="G19" i="7"/>
  <c r="F19" i="7"/>
  <c r="C19" i="7" s="1"/>
  <c r="E19" i="7"/>
  <c r="D19" i="7"/>
  <c r="BF18" i="7"/>
  <c r="BB18" i="7"/>
  <c r="C18" i="7"/>
  <c r="BE18" i="7" s="1"/>
  <c r="BF17" i="7"/>
  <c r="BB17" i="7"/>
  <c r="C17" i="7"/>
  <c r="BE17" i="7" s="1"/>
  <c r="BF16" i="7"/>
  <c r="BB16" i="7"/>
  <c r="C16" i="7"/>
  <c r="BE16" i="7" s="1"/>
  <c r="BF15" i="7"/>
  <c r="BB15" i="7"/>
  <c r="C15" i="7"/>
  <c r="BE15" i="7" s="1"/>
  <c r="BF14" i="7"/>
  <c r="BB14" i="7"/>
  <c r="C14" i="7"/>
  <c r="BE14" i="7" s="1"/>
  <c r="BF13" i="7"/>
  <c r="BB13" i="7"/>
  <c r="C13" i="7"/>
  <c r="BE13" i="7" s="1"/>
  <c r="BF12" i="7"/>
  <c r="BB12" i="7"/>
  <c r="C12" i="7"/>
  <c r="BE12" i="7" s="1"/>
  <c r="BF11" i="7"/>
  <c r="BB11" i="7"/>
  <c r="C11" i="7"/>
  <c r="BE11" i="7" s="1"/>
  <c r="A5" i="7"/>
  <c r="A4" i="7"/>
  <c r="A3" i="7"/>
  <c r="A2" i="7"/>
  <c r="BB29" i="7" l="1"/>
  <c r="BA29" i="7"/>
  <c r="BE29" i="7"/>
  <c r="BC44" i="7"/>
  <c r="BE44" i="7"/>
  <c r="BA44" i="7"/>
  <c r="BD44" i="7"/>
  <c r="BF44" i="7"/>
  <c r="BB44" i="7"/>
  <c r="BE19" i="7"/>
  <c r="BA19" i="7"/>
  <c r="BD19" i="7"/>
  <c r="BC19" i="7"/>
  <c r="BD29" i="7"/>
  <c r="F33" i="7"/>
  <c r="BF68" i="7"/>
  <c r="BF72" i="7"/>
  <c r="BC13" i="7"/>
  <c r="BC16" i="7"/>
  <c r="BC17" i="7"/>
  <c r="BC21" i="7"/>
  <c r="BF69" i="7"/>
  <c r="BF77" i="7"/>
  <c r="BF81" i="7"/>
  <c r="BD11" i="7"/>
  <c r="BD12" i="7"/>
  <c r="BD13" i="7"/>
  <c r="BD14" i="7"/>
  <c r="BD15" i="7"/>
  <c r="BD16" i="7"/>
  <c r="BD17" i="7"/>
  <c r="BD18" i="7"/>
  <c r="BD20" i="7"/>
  <c r="BD21" i="7"/>
  <c r="BB38" i="7"/>
  <c r="X38" i="7" s="1"/>
  <c r="BF38" i="7"/>
  <c r="BB39" i="7"/>
  <c r="X39" i="7" s="1"/>
  <c r="BF39" i="7"/>
  <c r="BB40" i="7"/>
  <c r="X40" i="7" s="1"/>
  <c r="BF40" i="7"/>
  <c r="BB41" i="7"/>
  <c r="X41" i="7" s="1"/>
  <c r="BF41" i="7"/>
  <c r="BB42" i="7"/>
  <c r="X42" i="7" s="1"/>
  <c r="BF42" i="7"/>
  <c r="BB43" i="7"/>
  <c r="X43" i="7" s="1"/>
  <c r="BF43" i="7"/>
  <c r="BB45" i="7"/>
  <c r="X45" i="7" s="1"/>
  <c r="BF45" i="7"/>
  <c r="BB46" i="7"/>
  <c r="X46" i="7" s="1"/>
  <c r="BF46" i="7"/>
  <c r="BB47" i="7"/>
  <c r="X47" i="7" s="1"/>
  <c r="BF47" i="7"/>
  <c r="BB58" i="7"/>
  <c r="V58" i="7" s="1"/>
  <c r="BE59" i="7"/>
  <c r="BE63" i="7"/>
  <c r="BD64" i="7"/>
  <c r="BE67" i="7"/>
  <c r="BD68" i="7"/>
  <c r="BE71" i="7"/>
  <c r="BD72" i="7"/>
  <c r="BE75" i="7"/>
  <c r="BD76" i="7"/>
  <c r="BE79" i="7"/>
  <c r="BD80" i="7"/>
  <c r="BE83" i="7"/>
  <c r="BD84" i="7"/>
  <c r="BF64" i="7"/>
  <c r="BF76" i="7"/>
  <c r="BF80" i="7"/>
  <c r="BF84" i="7"/>
  <c r="BC11" i="7"/>
  <c r="BC12" i="7"/>
  <c r="BC14" i="7"/>
  <c r="BC15" i="7"/>
  <c r="BC18" i="7"/>
  <c r="BC20" i="7"/>
  <c r="BD59" i="7"/>
  <c r="BF65" i="7"/>
  <c r="BF73" i="7"/>
  <c r="BA11" i="7"/>
  <c r="BA12" i="7"/>
  <c r="BA13" i="7"/>
  <c r="X13" i="7" s="1"/>
  <c r="BA14" i="7"/>
  <c r="X14" i="7" s="1"/>
  <c r="BA15" i="7"/>
  <c r="X15" i="7" s="1"/>
  <c r="BA16" i="7"/>
  <c r="BA17" i="7"/>
  <c r="BA18" i="7"/>
  <c r="X18" i="7" s="1"/>
  <c r="BA20" i="7"/>
  <c r="X20" i="7" s="1"/>
  <c r="BA21" i="7"/>
  <c r="B111" i="6"/>
  <c r="BE84" i="6"/>
  <c r="BD84" i="6"/>
  <c r="X84" i="6"/>
  <c r="C84" i="6"/>
  <c r="BF84" i="6" s="1"/>
  <c r="X83" i="6"/>
  <c r="C83" i="6"/>
  <c r="BE83" i="6" s="1"/>
  <c r="BE82" i="6"/>
  <c r="X82" i="6"/>
  <c r="C82" i="6"/>
  <c r="BF82" i="6" s="1"/>
  <c r="BD81" i="6"/>
  <c r="X81" i="6"/>
  <c r="C81" i="6"/>
  <c r="BF81" i="6" s="1"/>
  <c r="BE80" i="6"/>
  <c r="BD80" i="6"/>
  <c r="X80" i="6"/>
  <c r="C80" i="6"/>
  <c r="BF80" i="6" s="1"/>
  <c r="X79" i="6"/>
  <c r="C79" i="6"/>
  <c r="BE79" i="6" s="1"/>
  <c r="BE78" i="6"/>
  <c r="X78" i="6"/>
  <c r="C78" i="6"/>
  <c r="BF78" i="6" s="1"/>
  <c r="BD77" i="6"/>
  <c r="X77" i="6"/>
  <c r="C77" i="6"/>
  <c r="BF77" i="6" s="1"/>
  <c r="BE76" i="6"/>
  <c r="BD76" i="6"/>
  <c r="X76" i="6"/>
  <c r="C76" i="6"/>
  <c r="BF76" i="6" s="1"/>
  <c r="X75" i="6"/>
  <c r="C75" i="6"/>
  <c r="BE75" i="6" s="1"/>
  <c r="BE74" i="6"/>
  <c r="X74" i="6"/>
  <c r="C74" i="6"/>
  <c r="BF74" i="6" s="1"/>
  <c r="BD73" i="6"/>
  <c r="X73" i="6"/>
  <c r="C73" i="6"/>
  <c r="BF73" i="6" s="1"/>
  <c r="BE72" i="6"/>
  <c r="BD72" i="6"/>
  <c r="X72" i="6"/>
  <c r="C72" i="6"/>
  <c r="BF72" i="6" s="1"/>
  <c r="X71" i="6"/>
  <c r="C71" i="6"/>
  <c r="BE71" i="6" s="1"/>
  <c r="BE70" i="6"/>
  <c r="X70" i="6"/>
  <c r="C70" i="6"/>
  <c r="BF70" i="6" s="1"/>
  <c r="BD69" i="6"/>
  <c r="X69" i="6"/>
  <c r="C69" i="6"/>
  <c r="BF69" i="6" s="1"/>
  <c r="BE68" i="6"/>
  <c r="BD68" i="6"/>
  <c r="X68" i="6"/>
  <c r="C68" i="6"/>
  <c r="BF68" i="6" s="1"/>
  <c r="X67" i="6"/>
  <c r="C67" i="6"/>
  <c r="BE67" i="6" s="1"/>
  <c r="BE66" i="6"/>
  <c r="X66" i="6"/>
  <c r="C66" i="6"/>
  <c r="BF66" i="6" s="1"/>
  <c r="BD65" i="6"/>
  <c r="X65" i="6"/>
  <c r="C65" i="6"/>
  <c r="BF65" i="6" s="1"/>
  <c r="BE64" i="6"/>
  <c r="BD64" i="6"/>
  <c r="X64" i="6"/>
  <c r="C64" i="6"/>
  <c r="BF64" i="6" s="1"/>
  <c r="X63" i="6"/>
  <c r="C63" i="6"/>
  <c r="BE63" i="6" s="1"/>
  <c r="BA59" i="6"/>
  <c r="C59" i="6"/>
  <c r="BE59" i="6" s="1"/>
  <c r="BD58" i="6"/>
  <c r="C58" i="6"/>
  <c r="BC47" i="6"/>
  <c r="C47" i="6"/>
  <c r="BC46" i="6"/>
  <c r="C46" i="6"/>
  <c r="BC45" i="6"/>
  <c r="C45" i="6"/>
  <c r="BC44" i="6"/>
  <c r="W44" i="6"/>
  <c r="V44" i="6"/>
  <c r="U44" i="6"/>
  <c r="T44" i="6"/>
  <c r="S44" i="6"/>
  <c r="R44" i="6"/>
  <c r="Q44" i="6"/>
  <c r="P44" i="6"/>
  <c r="O44" i="6"/>
  <c r="N44" i="6"/>
  <c r="M44" i="6"/>
  <c r="L44" i="6"/>
  <c r="K44" i="6"/>
  <c r="J44" i="6"/>
  <c r="I44" i="6"/>
  <c r="H44" i="6"/>
  <c r="G44" i="6"/>
  <c r="F44" i="6"/>
  <c r="E44" i="6"/>
  <c r="D44" i="6"/>
  <c r="C44" i="6"/>
  <c r="BC43" i="6"/>
  <c r="C43" i="6"/>
  <c r="BE42" i="6"/>
  <c r="BA42" i="6"/>
  <c r="C42" i="6"/>
  <c r="BC42" i="6" s="1"/>
  <c r="BE41" i="6"/>
  <c r="BA41" i="6"/>
  <c r="C41" i="6"/>
  <c r="BC41" i="6" s="1"/>
  <c r="BE40" i="6"/>
  <c r="BA40" i="6"/>
  <c r="C40" i="6"/>
  <c r="BC40" i="6" s="1"/>
  <c r="BE39" i="6"/>
  <c r="BA39" i="6"/>
  <c r="C39" i="6"/>
  <c r="BC39" i="6" s="1"/>
  <c r="BE38" i="6"/>
  <c r="BA38" i="6"/>
  <c r="C38" i="6"/>
  <c r="BC38" i="6" s="1"/>
  <c r="BB33" i="6"/>
  <c r="C33" i="6"/>
  <c r="BE33" i="6" s="1"/>
  <c r="BB32" i="6"/>
  <c r="C32" i="6"/>
  <c r="E31" i="6"/>
  <c r="D31" i="6"/>
  <c r="C31" i="6" s="1"/>
  <c r="BE30" i="6"/>
  <c r="BB30" i="6"/>
  <c r="C30" i="6"/>
  <c r="BE29" i="6"/>
  <c r="BB29" i="6"/>
  <c r="C29" i="6"/>
  <c r="E28" i="6"/>
  <c r="C28" i="6" s="1"/>
  <c r="D28" i="6"/>
  <c r="C24" i="6"/>
  <c r="BD24" i="6" s="1"/>
  <c r="C21" i="6"/>
  <c r="C20" i="6"/>
  <c r="W19" i="6"/>
  <c r="V19" i="6"/>
  <c r="U19" i="6"/>
  <c r="T19" i="6"/>
  <c r="S19" i="6"/>
  <c r="R19" i="6"/>
  <c r="Q19" i="6"/>
  <c r="P19" i="6"/>
  <c r="O19" i="6"/>
  <c r="N19" i="6"/>
  <c r="M19" i="6"/>
  <c r="L19" i="6"/>
  <c r="K19" i="6"/>
  <c r="J19" i="6"/>
  <c r="I19" i="6"/>
  <c r="H19" i="6"/>
  <c r="G19" i="6"/>
  <c r="F19" i="6"/>
  <c r="E19" i="6"/>
  <c r="D19" i="6"/>
  <c r="C19" i="6"/>
  <c r="C18" i="6"/>
  <c r="C17" i="6"/>
  <c r="C16" i="6"/>
  <c r="C15" i="6"/>
  <c r="C14" i="6"/>
  <c r="C13" i="6"/>
  <c r="C12" i="6"/>
  <c r="C11" i="6"/>
  <c r="A5" i="6"/>
  <c r="A4" i="6"/>
  <c r="A3" i="6"/>
  <c r="A2" i="6"/>
  <c r="X17" i="7" l="1"/>
  <c r="X19" i="7"/>
  <c r="X21" i="7"/>
  <c r="X16" i="7"/>
  <c r="X12" i="7"/>
  <c r="X44" i="7"/>
  <c r="F29" i="7"/>
  <c r="F32" i="7"/>
  <c r="X11" i="7"/>
  <c r="BD201" i="7"/>
  <c r="BD11" i="6"/>
  <c r="BF11" i="6"/>
  <c r="BB11" i="6"/>
  <c r="BD12" i="6"/>
  <c r="BF12" i="6"/>
  <c r="BB12" i="6"/>
  <c r="BD13" i="6"/>
  <c r="BF13" i="6"/>
  <c r="BB13" i="6"/>
  <c r="BD14" i="6"/>
  <c r="BF14" i="6"/>
  <c r="BB14" i="6"/>
  <c r="BD15" i="6"/>
  <c r="BF15" i="6"/>
  <c r="BB15" i="6"/>
  <c r="BD16" i="6"/>
  <c r="BF16" i="6"/>
  <c r="BB16" i="6"/>
  <c r="BD17" i="6"/>
  <c r="BF17" i="6"/>
  <c r="BB17" i="6"/>
  <c r="BD18" i="6"/>
  <c r="BF18" i="6"/>
  <c r="BB18" i="6"/>
  <c r="BD19" i="6"/>
  <c r="BF19" i="6"/>
  <c r="BB19" i="6"/>
  <c r="BD20" i="6"/>
  <c r="BF20" i="6"/>
  <c r="BB20" i="6"/>
  <c r="BD21" i="6"/>
  <c r="BF21" i="6"/>
  <c r="BB21" i="6"/>
  <c r="X38" i="6"/>
  <c r="X42" i="6"/>
  <c r="V59" i="6"/>
  <c r="BA11" i="6"/>
  <c r="BA12" i="6"/>
  <c r="BA13" i="6"/>
  <c r="X13" i="6" s="1"/>
  <c r="BA14" i="6"/>
  <c r="X14" i="6" s="1"/>
  <c r="BA15" i="6"/>
  <c r="BA16" i="6"/>
  <c r="BA17" i="6"/>
  <c r="X17" i="6" s="1"/>
  <c r="BA18" i="6"/>
  <c r="X18" i="6" s="1"/>
  <c r="BA19" i="6"/>
  <c r="BA20" i="6"/>
  <c r="BA21" i="6"/>
  <c r="X21" i="6" s="1"/>
  <c r="BA24" i="6"/>
  <c r="W24" i="6" s="1"/>
  <c r="BD29" i="6"/>
  <c r="BD30" i="6"/>
  <c r="BF44" i="6"/>
  <c r="BB44" i="6"/>
  <c r="BE44" i="6"/>
  <c r="BA44" i="6"/>
  <c r="BD44" i="6"/>
  <c r="BF46" i="6"/>
  <c r="BB46" i="6"/>
  <c r="BE46" i="6"/>
  <c r="BA46" i="6"/>
  <c r="X46" i="6" s="1"/>
  <c r="BD46" i="6"/>
  <c r="BB58" i="6"/>
  <c r="BA58" i="6"/>
  <c r="BE58" i="6"/>
  <c r="BC11" i="6"/>
  <c r="BC12" i="6"/>
  <c r="BC13" i="6"/>
  <c r="BC14" i="6"/>
  <c r="BC15" i="6"/>
  <c r="BC16" i="6"/>
  <c r="BC17" i="6"/>
  <c r="BC18" i="6"/>
  <c r="BC19" i="6"/>
  <c r="BC20" i="6"/>
  <c r="BC21" i="6"/>
  <c r="BE11" i="6"/>
  <c r="BE12" i="6"/>
  <c r="BE13" i="6"/>
  <c r="BE14" i="6"/>
  <c r="BE15" i="6"/>
  <c r="BE16" i="6"/>
  <c r="BE17" i="6"/>
  <c r="BE18" i="6"/>
  <c r="BE19" i="6"/>
  <c r="BE20" i="6"/>
  <c r="BE21" i="6"/>
  <c r="BE32" i="6"/>
  <c r="BA29" i="6"/>
  <c r="BF38" i="6"/>
  <c r="BB38" i="6"/>
  <c r="BD38" i="6"/>
  <c r="BF39" i="6"/>
  <c r="BB39" i="6"/>
  <c r="X39" i="6" s="1"/>
  <c r="BD39" i="6"/>
  <c r="BF40" i="6"/>
  <c r="BB40" i="6"/>
  <c r="X40" i="6" s="1"/>
  <c r="BD40" i="6"/>
  <c r="BF41" i="6"/>
  <c r="BB41" i="6"/>
  <c r="X41" i="6" s="1"/>
  <c r="BD41" i="6"/>
  <c r="BF42" i="6"/>
  <c r="BB42" i="6"/>
  <c r="BD42" i="6"/>
  <c r="BF43" i="6"/>
  <c r="BB43" i="6"/>
  <c r="BE43" i="6"/>
  <c r="BA43" i="6"/>
  <c r="BD43" i="6"/>
  <c r="BF45" i="6"/>
  <c r="BB45" i="6"/>
  <c r="BE45" i="6"/>
  <c r="BA45" i="6"/>
  <c r="X45" i="6" s="1"/>
  <c r="BD45" i="6"/>
  <c r="BF47" i="6"/>
  <c r="BB47" i="6"/>
  <c r="BE47" i="6"/>
  <c r="BA47" i="6"/>
  <c r="X47" i="6" s="1"/>
  <c r="BD47" i="6"/>
  <c r="BF63" i="6"/>
  <c r="BF67" i="6"/>
  <c r="BF71" i="6"/>
  <c r="BF75" i="6"/>
  <c r="BF79" i="6"/>
  <c r="BF83" i="6"/>
  <c r="BA30" i="6"/>
  <c r="BB59" i="6"/>
  <c r="BE65" i="6"/>
  <c r="BD66" i="6"/>
  <c r="BE69" i="6"/>
  <c r="BD70" i="6"/>
  <c r="BE73" i="6"/>
  <c r="BD74" i="6"/>
  <c r="BE77" i="6"/>
  <c r="BD78" i="6"/>
  <c r="BE81" i="6"/>
  <c r="BD82" i="6"/>
  <c r="BD59" i="6"/>
  <c r="BD63" i="6"/>
  <c r="BD67" i="6"/>
  <c r="BD71" i="6"/>
  <c r="BD75" i="6"/>
  <c r="BD79" i="6"/>
  <c r="BD83" i="6"/>
  <c r="A201" i="7" l="1"/>
  <c r="F33" i="6"/>
  <c r="F30" i="6"/>
  <c r="F32" i="6"/>
  <c r="F29" i="6"/>
  <c r="A201" i="6" s="1"/>
  <c r="X43" i="6"/>
  <c r="V58" i="6"/>
  <c r="X44" i="6"/>
  <c r="X20" i="6"/>
  <c r="X16" i="6"/>
  <c r="X12" i="6"/>
  <c r="BD201" i="6"/>
  <c r="X19" i="6"/>
  <c r="X15" i="6"/>
  <c r="X11" i="6"/>
  <c r="B111" i="5" l="1"/>
  <c r="X84" i="5"/>
  <c r="C84" i="5"/>
  <c r="BE84" i="5" s="1"/>
  <c r="BD83" i="5"/>
  <c r="X83" i="5"/>
  <c r="C83" i="5"/>
  <c r="BF83" i="5" s="1"/>
  <c r="BE82" i="5"/>
  <c r="BD82" i="5"/>
  <c r="X82" i="5"/>
  <c r="C82" i="5"/>
  <c r="BF82" i="5" s="1"/>
  <c r="BE81" i="5"/>
  <c r="X81" i="5"/>
  <c r="C81" i="5"/>
  <c r="BD81" i="5" s="1"/>
  <c r="X80" i="5"/>
  <c r="C80" i="5"/>
  <c r="BE80" i="5" s="1"/>
  <c r="BD79" i="5"/>
  <c r="X79" i="5"/>
  <c r="C79" i="5"/>
  <c r="BF79" i="5" s="1"/>
  <c r="BE78" i="5"/>
  <c r="BD78" i="5"/>
  <c r="X78" i="5"/>
  <c r="C78" i="5"/>
  <c r="BF78" i="5" s="1"/>
  <c r="BE77" i="5"/>
  <c r="X77" i="5"/>
  <c r="C77" i="5"/>
  <c r="BD77" i="5" s="1"/>
  <c r="X76" i="5"/>
  <c r="C76" i="5"/>
  <c r="BE76" i="5" s="1"/>
  <c r="BD75" i="5"/>
  <c r="X75" i="5"/>
  <c r="C75" i="5"/>
  <c r="BF75" i="5" s="1"/>
  <c r="BE74" i="5"/>
  <c r="BD74" i="5"/>
  <c r="X74" i="5"/>
  <c r="C74" i="5"/>
  <c r="BF74" i="5" s="1"/>
  <c r="BE73" i="5"/>
  <c r="X73" i="5"/>
  <c r="C73" i="5"/>
  <c r="BD73" i="5" s="1"/>
  <c r="X72" i="5"/>
  <c r="C72" i="5"/>
  <c r="BE72" i="5" s="1"/>
  <c r="BD71" i="5"/>
  <c r="X71" i="5"/>
  <c r="C71" i="5"/>
  <c r="BF71" i="5" s="1"/>
  <c r="BE70" i="5"/>
  <c r="BD70" i="5"/>
  <c r="X70" i="5"/>
  <c r="C70" i="5"/>
  <c r="BF70" i="5" s="1"/>
  <c r="BE69" i="5"/>
  <c r="X69" i="5"/>
  <c r="C69" i="5"/>
  <c r="BD69" i="5" s="1"/>
  <c r="X68" i="5"/>
  <c r="C68" i="5"/>
  <c r="BE68" i="5" s="1"/>
  <c r="BD67" i="5"/>
  <c r="X67" i="5"/>
  <c r="C67" i="5"/>
  <c r="BF67" i="5" s="1"/>
  <c r="BE66" i="5"/>
  <c r="BD66" i="5"/>
  <c r="X66" i="5"/>
  <c r="C66" i="5"/>
  <c r="BF66" i="5" s="1"/>
  <c r="BE65" i="5"/>
  <c r="X65" i="5"/>
  <c r="C65" i="5"/>
  <c r="BD65" i="5" s="1"/>
  <c r="X64" i="5"/>
  <c r="C64" i="5"/>
  <c r="BE64" i="5" s="1"/>
  <c r="BD63" i="5"/>
  <c r="X63" i="5"/>
  <c r="C63" i="5"/>
  <c r="BF63" i="5" s="1"/>
  <c r="BB59" i="5"/>
  <c r="C59" i="5"/>
  <c r="BA59" i="5" s="1"/>
  <c r="V59" i="5" s="1"/>
  <c r="BE58" i="5"/>
  <c r="BA58" i="5"/>
  <c r="C58" i="5"/>
  <c r="BD58" i="5" s="1"/>
  <c r="BE47" i="5"/>
  <c r="BD47" i="5"/>
  <c r="BA47" i="5"/>
  <c r="C47" i="5"/>
  <c r="BC47" i="5" s="1"/>
  <c r="BE46" i="5"/>
  <c r="BD46" i="5"/>
  <c r="BA46" i="5"/>
  <c r="C46" i="5"/>
  <c r="BC46" i="5" s="1"/>
  <c r="BE45" i="5"/>
  <c r="BD45" i="5"/>
  <c r="BA45" i="5"/>
  <c r="C45" i="5"/>
  <c r="BC45" i="5" s="1"/>
  <c r="W44" i="5"/>
  <c r="V44" i="5"/>
  <c r="U44" i="5"/>
  <c r="T44" i="5"/>
  <c r="S44" i="5"/>
  <c r="R44" i="5"/>
  <c r="Q44" i="5"/>
  <c r="P44" i="5"/>
  <c r="O44" i="5"/>
  <c r="N44" i="5"/>
  <c r="M44" i="5"/>
  <c r="L44" i="5"/>
  <c r="K44" i="5"/>
  <c r="J44" i="5"/>
  <c r="I44" i="5"/>
  <c r="H44" i="5"/>
  <c r="G44" i="5"/>
  <c r="F44" i="5"/>
  <c r="E44" i="5"/>
  <c r="D44" i="5"/>
  <c r="C44" i="5" s="1"/>
  <c r="BE43" i="5"/>
  <c r="BD43" i="5"/>
  <c r="BA43" i="5"/>
  <c r="C43" i="5"/>
  <c r="BC43" i="5" s="1"/>
  <c r="BE42" i="5"/>
  <c r="BD42" i="5"/>
  <c r="BA42" i="5"/>
  <c r="C42" i="5"/>
  <c r="BC42" i="5" s="1"/>
  <c r="BE41" i="5"/>
  <c r="BD41" i="5"/>
  <c r="BA41" i="5"/>
  <c r="C41" i="5"/>
  <c r="BC41" i="5" s="1"/>
  <c r="BE40" i="5"/>
  <c r="BD40" i="5"/>
  <c r="BA40" i="5"/>
  <c r="C40" i="5"/>
  <c r="BC40" i="5" s="1"/>
  <c r="BE39" i="5"/>
  <c r="BD39" i="5"/>
  <c r="BA39" i="5"/>
  <c r="C39" i="5"/>
  <c r="BC39" i="5" s="1"/>
  <c r="BE38" i="5"/>
  <c r="BD38" i="5"/>
  <c r="BA38" i="5"/>
  <c r="C38" i="5"/>
  <c r="BC38" i="5" s="1"/>
  <c r="BB33" i="5"/>
  <c r="C33" i="5"/>
  <c r="BE33" i="5" s="1"/>
  <c r="BB32" i="5"/>
  <c r="C32" i="5"/>
  <c r="BE32" i="5" s="1"/>
  <c r="E31" i="5"/>
  <c r="D31" i="5"/>
  <c r="C31" i="5"/>
  <c r="BE30" i="5"/>
  <c r="BB30" i="5"/>
  <c r="BA30" i="5"/>
  <c r="F30" i="5" s="1"/>
  <c r="C30" i="5"/>
  <c r="BD30" i="5" s="1"/>
  <c r="C29" i="5"/>
  <c r="E28" i="5"/>
  <c r="D28" i="5"/>
  <c r="C28" i="5"/>
  <c r="BD24" i="5"/>
  <c r="C24" i="5"/>
  <c r="BA24" i="5" s="1"/>
  <c r="W24" i="5" s="1"/>
  <c r="BF21" i="5"/>
  <c r="BB21" i="5"/>
  <c r="C21" i="5"/>
  <c r="BE21" i="5" s="1"/>
  <c r="BF20" i="5"/>
  <c r="BB20" i="5"/>
  <c r="C20" i="5"/>
  <c r="BE20" i="5" s="1"/>
  <c r="BF19" i="5"/>
  <c r="BB19" i="5"/>
  <c r="W19" i="5"/>
  <c r="V19" i="5"/>
  <c r="U19" i="5"/>
  <c r="T19" i="5"/>
  <c r="S19" i="5"/>
  <c r="R19" i="5"/>
  <c r="Q19" i="5"/>
  <c r="P19" i="5"/>
  <c r="O19" i="5"/>
  <c r="N19" i="5"/>
  <c r="M19" i="5"/>
  <c r="L19" i="5"/>
  <c r="K19" i="5"/>
  <c r="J19" i="5"/>
  <c r="I19" i="5"/>
  <c r="H19" i="5"/>
  <c r="G19" i="5"/>
  <c r="F19" i="5"/>
  <c r="C19" i="5" s="1"/>
  <c r="E19" i="5"/>
  <c r="D19" i="5"/>
  <c r="BF18" i="5"/>
  <c r="BB18" i="5"/>
  <c r="C18" i="5"/>
  <c r="BE18" i="5" s="1"/>
  <c r="BF17" i="5"/>
  <c r="BB17" i="5"/>
  <c r="C17" i="5"/>
  <c r="BE17" i="5" s="1"/>
  <c r="BF16" i="5"/>
  <c r="BB16" i="5"/>
  <c r="C16" i="5"/>
  <c r="BE16" i="5" s="1"/>
  <c r="BF15" i="5"/>
  <c r="BB15" i="5"/>
  <c r="C15" i="5"/>
  <c r="BE15" i="5" s="1"/>
  <c r="BF14" i="5"/>
  <c r="BB14" i="5"/>
  <c r="C14" i="5"/>
  <c r="BE14" i="5" s="1"/>
  <c r="BF13" i="5"/>
  <c r="BB13" i="5"/>
  <c r="C13" i="5"/>
  <c r="BE13" i="5" s="1"/>
  <c r="BF12" i="5"/>
  <c r="BB12" i="5"/>
  <c r="C12" i="5"/>
  <c r="BE12" i="5" s="1"/>
  <c r="BF11" i="5"/>
  <c r="BB11" i="5"/>
  <c r="C11" i="5"/>
  <c r="BE11" i="5" s="1"/>
  <c r="A5" i="5"/>
  <c r="A4" i="5"/>
  <c r="A3" i="5"/>
  <c r="A2" i="5"/>
  <c r="BB29" i="5" l="1"/>
  <c r="BE29" i="5"/>
  <c r="BA29" i="5"/>
  <c r="BC44" i="5"/>
  <c r="BE44" i="5"/>
  <c r="BA44" i="5"/>
  <c r="BD44" i="5"/>
  <c r="BF44" i="5"/>
  <c r="BB44" i="5"/>
  <c r="BE19" i="5"/>
  <c r="BA19" i="5"/>
  <c r="BC19" i="5"/>
  <c r="BD19" i="5"/>
  <c r="BD29" i="5"/>
  <c r="F33" i="5"/>
  <c r="BF64" i="5"/>
  <c r="BF72" i="5"/>
  <c r="BC11" i="5"/>
  <c r="BC13" i="5"/>
  <c r="BC17" i="5"/>
  <c r="BC18" i="5"/>
  <c r="BD59" i="5"/>
  <c r="BF65" i="5"/>
  <c r="BF69" i="5"/>
  <c r="BF73" i="5"/>
  <c r="BF77" i="5"/>
  <c r="BF81" i="5"/>
  <c r="BD11" i="5"/>
  <c r="BD12" i="5"/>
  <c r="BD13" i="5"/>
  <c r="BD14" i="5"/>
  <c r="BD15" i="5"/>
  <c r="BD16" i="5"/>
  <c r="BD17" i="5"/>
  <c r="BD18" i="5"/>
  <c r="BD20" i="5"/>
  <c r="BD21" i="5"/>
  <c r="BB38" i="5"/>
  <c r="X38" i="5" s="1"/>
  <c r="BF38" i="5"/>
  <c r="BB39" i="5"/>
  <c r="X39" i="5" s="1"/>
  <c r="BF39" i="5"/>
  <c r="BB40" i="5"/>
  <c r="X40" i="5" s="1"/>
  <c r="BF40" i="5"/>
  <c r="BB41" i="5"/>
  <c r="X41" i="5" s="1"/>
  <c r="BF41" i="5"/>
  <c r="BB42" i="5"/>
  <c r="X42" i="5" s="1"/>
  <c r="BF42" i="5"/>
  <c r="BB43" i="5"/>
  <c r="X43" i="5" s="1"/>
  <c r="BF43" i="5"/>
  <c r="BB45" i="5"/>
  <c r="X45" i="5" s="1"/>
  <c r="BF45" i="5"/>
  <c r="BB46" i="5"/>
  <c r="X46" i="5" s="1"/>
  <c r="BF46" i="5"/>
  <c r="BB47" i="5"/>
  <c r="X47" i="5" s="1"/>
  <c r="BF47" i="5"/>
  <c r="BB58" i="5"/>
  <c r="V58" i="5" s="1"/>
  <c r="BE59" i="5"/>
  <c r="BE63" i="5"/>
  <c r="BD64" i="5"/>
  <c r="BE67" i="5"/>
  <c r="BD68" i="5"/>
  <c r="BE71" i="5"/>
  <c r="BD72" i="5"/>
  <c r="BE75" i="5"/>
  <c r="BD76" i="5"/>
  <c r="BE79" i="5"/>
  <c r="BD80" i="5"/>
  <c r="BE83" i="5"/>
  <c r="BD84" i="5"/>
  <c r="BF68" i="5"/>
  <c r="BF76" i="5"/>
  <c r="BF80" i="5"/>
  <c r="BF84" i="5"/>
  <c r="BC12" i="5"/>
  <c r="BC14" i="5"/>
  <c r="BC15" i="5"/>
  <c r="BC16" i="5"/>
  <c r="BC20" i="5"/>
  <c r="BC21" i="5"/>
  <c r="BA11" i="5"/>
  <c r="X11" i="5" s="1"/>
  <c r="BA12" i="5"/>
  <c r="BA13" i="5"/>
  <c r="X13" i="5" s="1"/>
  <c r="BA14" i="5"/>
  <c r="X14" i="5" s="1"/>
  <c r="BA15" i="5"/>
  <c r="X15" i="5" s="1"/>
  <c r="BA16" i="5"/>
  <c r="X16" i="5" s="1"/>
  <c r="BA17" i="5"/>
  <c r="BA18" i="5"/>
  <c r="X18" i="5" s="1"/>
  <c r="BA20" i="5"/>
  <c r="BA21" i="5"/>
  <c r="B111" i="1"/>
  <c r="X84" i="1"/>
  <c r="C84" i="1"/>
  <c r="BE84" i="1" s="1"/>
  <c r="X83" i="1"/>
  <c r="C83" i="1"/>
  <c r="BF83" i="1" s="1"/>
  <c r="BE82" i="1"/>
  <c r="X82" i="1"/>
  <c r="C82" i="1"/>
  <c r="BF82" i="1" s="1"/>
  <c r="X81" i="1"/>
  <c r="C81" i="1"/>
  <c r="BD81" i="1" s="1"/>
  <c r="X80" i="1"/>
  <c r="C80" i="1"/>
  <c r="BE80" i="1" s="1"/>
  <c r="X79" i="1"/>
  <c r="C79" i="1"/>
  <c r="BF79" i="1" s="1"/>
  <c r="X78" i="1"/>
  <c r="C78" i="1"/>
  <c r="BF78" i="1" s="1"/>
  <c r="X77" i="1"/>
  <c r="C77" i="1"/>
  <c r="BD77" i="1" s="1"/>
  <c r="X76" i="1"/>
  <c r="C76" i="1"/>
  <c r="BE76" i="1" s="1"/>
  <c r="X75" i="1"/>
  <c r="C75" i="1"/>
  <c r="BF75" i="1" s="1"/>
  <c r="X74" i="1"/>
  <c r="C74" i="1"/>
  <c r="BF74" i="1" s="1"/>
  <c r="X73" i="1"/>
  <c r="C73" i="1"/>
  <c r="BD73" i="1" s="1"/>
  <c r="X72" i="1"/>
  <c r="C72" i="1"/>
  <c r="BE72" i="1" s="1"/>
  <c r="X71" i="1"/>
  <c r="C71" i="1"/>
  <c r="BF71" i="1" s="1"/>
  <c r="X70" i="1"/>
  <c r="C70" i="1"/>
  <c r="BF70" i="1" s="1"/>
  <c r="BE69" i="1"/>
  <c r="X69" i="1"/>
  <c r="C69" i="1"/>
  <c r="BD69" i="1" s="1"/>
  <c r="X68" i="1"/>
  <c r="C68" i="1"/>
  <c r="X67" i="1"/>
  <c r="C67" i="1"/>
  <c r="BF67" i="1" s="1"/>
  <c r="BE66" i="1"/>
  <c r="X66" i="1"/>
  <c r="C66" i="1"/>
  <c r="BF66" i="1" s="1"/>
  <c r="X65" i="1"/>
  <c r="C65" i="1"/>
  <c r="BD65" i="1" s="1"/>
  <c r="X64" i="1"/>
  <c r="C64" i="1"/>
  <c r="X63" i="1"/>
  <c r="C63" i="1"/>
  <c r="BF63" i="1" s="1"/>
  <c r="C59" i="1"/>
  <c r="BA59" i="1" s="1"/>
  <c r="C58" i="1"/>
  <c r="BD58" i="1" s="1"/>
  <c r="C47" i="1"/>
  <c r="BC47" i="1" s="1"/>
  <c r="C46" i="1"/>
  <c r="BC46" i="1" s="1"/>
  <c r="C45" i="1"/>
  <c r="BC45" i="1" s="1"/>
  <c r="W44" i="1"/>
  <c r="V44" i="1"/>
  <c r="U44" i="1"/>
  <c r="T44" i="1"/>
  <c r="S44" i="1"/>
  <c r="R44" i="1"/>
  <c r="Q44" i="1"/>
  <c r="P44" i="1"/>
  <c r="O44" i="1"/>
  <c r="N44" i="1"/>
  <c r="M44" i="1"/>
  <c r="L44" i="1"/>
  <c r="K44" i="1"/>
  <c r="J44" i="1"/>
  <c r="I44" i="1"/>
  <c r="H44" i="1"/>
  <c r="G44" i="1"/>
  <c r="F44" i="1"/>
  <c r="E44" i="1"/>
  <c r="D44" i="1"/>
  <c r="C43" i="1"/>
  <c r="BC43" i="1" s="1"/>
  <c r="C42" i="1"/>
  <c r="BC42" i="1" s="1"/>
  <c r="C41" i="1"/>
  <c r="BC41" i="1" s="1"/>
  <c r="C40" i="1"/>
  <c r="BC40" i="1" s="1"/>
  <c r="C39" i="1"/>
  <c r="BC39" i="1" s="1"/>
  <c r="C38" i="1"/>
  <c r="BC38" i="1" s="1"/>
  <c r="BB33" i="1"/>
  <c r="C33" i="1"/>
  <c r="BE33" i="1" s="1"/>
  <c r="BB32" i="1"/>
  <c r="C32" i="1"/>
  <c r="BE32" i="1" s="1"/>
  <c r="E31" i="1"/>
  <c r="D31" i="1"/>
  <c r="C31" i="1"/>
  <c r="BE30" i="1"/>
  <c r="BB30" i="1"/>
  <c r="BA30" i="1"/>
  <c r="F30" i="1" s="1"/>
  <c r="C30" i="1"/>
  <c r="BD30" i="1" s="1"/>
  <c r="C29" i="1"/>
  <c r="E28" i="1"/>
  <c r="D28" i="1"/>
  <c r="C28" i="1"/>
  <c r="BD24" i="1"/>
  <c r="C24" i="1"/>
  <c r="BA24" i="1" s="1"/>
  <c r="W24" i="1" s="1"/>
  <c r="BF21" i="1"/>
  <c r="BB21" i="1"/>
  <c r="C21" i="1"/>
  <c r="BE21" i="1" s="1"/>
  <c r="BF20" i="1"/>
  <c r="BB20" i="1"/>
  <c r="C20" i="1"/>
  <c r="BE20" i="1" s="1"/>
  <c r="BF19" i="1"/>
  <c r="BB19" i="1"/>
  <c r="W19" i="1"/>
  <c r="V19" i="1"/>
  <c r="U19" i="1"/>
  <c r="T19" i="1"/>
  <c r="S19" i="1"/>
  <c r="R19" i="1"/>
  <c r="Q19" i="1"/>
  <c r="P19" i="1"/>
  <c r="O19" i="1"/>
  <c r="N19" i="1"/>
  <c r="M19" i="1"/>
  <c r="L19" i="1"/>
  <c r="K19" i="1"/>
  <c r="J19" i="1"/>
  <c r="I19" i="1"/>
  <c r="H19" i="1"/>
  <c r="G19" i="1"/>
  <c r="F19" i="1"/>
  <c r="C19" i="1" s="1"/>
  <c r="E19" i="1"/>
  <c r="D19" i="1"/>
  <c r="BF18" i="1"/>
  <c r="BB18" i="1"/>
  <c r="C18" i="1"/>
  <c r="BE18" i="1" s="1"/>
  <c r="BF17" i="1"/>
  <c r="BB17" i="1"/>
  <c r="C17" i="1"/>
  <c r="BE17" i="1" s="1"/>
  <c r="BF16" i="1"/>
  <c r="BB16" i="1"/>
  <c r="C16" i="1"/>
  <c r="BE16" i="1" s="1"/>
  <c r="BF15" i="1"/>
  <c r="BB15" i="1"/>
  <c r="C15" i="1"/>
  <c r="BE15" i="1" s="1"/>
  <c r="BF14" i="1"/>
  <c r="BB14" i="1"/>
  <c r="C14" i="1"/>
  <c r="BE14" i="1" s="1"/>
  <c r="BF13" i="1"/>
  <c r="BB13" i="1"/>
  <c r="C13" i="1"/>
  <c r="BE13" i="1" s="1"/>
  <c r="BF12" i="1"/>
  <c r="BB12" i="1"/>
  <c r="C12" i="1"/>
  <c r="BE12" i="1" s="1"/>
  <c r="BF11" i="1"/>
  <c r="BB11" i="1"/>
  <c r="C11" i="1"/>
  <c r="BE11" i="1" s="1"/>
  <c r="A5" i="1"/>
  <c r="A4" i="1"/>
  <c r="A3" i="1"/>
  <c r="A2" i="1"/>
  <c r="BE77" i="1" l="1"/>
  <c r="BA46" i="1"/>
  <c r="BE74" i="1"/>
  <c r="BA58" i="1"/>
  <c r="BA45" i="1"/>
  <c r="BA47" i="1"/>
  <c r="BE58" i="1"/>
  <c r="BE65" i="1"/>
  <c r="BE73" i="1"/>
  <c r="BE81" i="1"/>
  <c r="C44" i="1"/>
  <c r="BC44" i="1" s="1"/>
  <c r="BD47" i="1"/>
  <c r="BE70" i="1"/>
  <c r="BE78" i="1"/>
  <c r="BD63" i="1"/>
  <c r="BD66" i="1"/>
  <c r="BD67" i="1"/>
  <c r="BD70" i="1"/>
  <c r="BD71" i="1"/>
  <c r="BD74" i="1"/>
  <c r="BD75" i="1"/>
  <c r="BD78" i="1"/>
  <c r="BD79" i="1"/>
  <c r="BD82" i="1"/>
  <c r="BD83" i="1"/>
  <c r="BB59" i="1"/>
  <c r="BD45" i="1"/>
  <c r="BD46" i="1"/>
  <c r="BE45" i="1"/>
  <c r="BE46" i="1"/>
  <c r="BE47" i="1"/>
  <c r="BA39" i="1"/>
  <c r="BA41" i="1"/>
  <c r="BA43" i="1"/>
  <c r="BD39" i="1"/>
  <c r="BD40" i="1"/>
  <c r="BD41" i="1"/>
  <c r="BD42" i="1"/>
  <c r="BD43" i="1"/>
  <c r="BA40" i="1"/>
  <c r="BA42" i="1"/>
  <c r="BE39" i="1"/>
  <c r="BE40" i="1"/>
  <c r="BE41" i="1"/>
  <c r="BE42" i="1"/>
  <c r="BE43" i="1"/>
  <c r="BD38" i="1"/>
  <c r="BA38" i="1"/>
  <c r="BE38" i="1"/>
  <c r="BD201" i="5"/>
  <c r="X19" i="5"/>
  <c r="X44" i="5"/>
  <c r="X17" i="5"/>
  <c r="F29" i="5"/>
  <c r="A201" i="5" s="1"/>
  <c r="F32" i="5"/>
  <c r="X21" i="5"/>
  <c r="X12" i="5"/>
  <c r="X20" i="5"/>
  <c r="BE64" i="1"/>
  <c r="BD64" i="1"/>
  <c r="BB29" i="1"/>
  <c r="BE29" i="1"/>
  <c r="BA29" i="1"/>
  <c r="BE68" i="1"/>
  <c r="BD68" i="1"/>
  <c r="BF68" i="1"/>
  <c r="BE19" i="1"/>
  <c r="BA19" i="1"/>
  <c r="BD19" i="1"/>
  <c r="BC19" i="1"/>
  <c r="BD29" i="1"/>
  <c r="F33" i="1"/>
  <c r="BF64" i="1"/>
  <c r="BD44" i="1"/>
  <c r="V59" i="1"/>
  <c r="BF72" i="1"/>
  <c r="BF76" i="1"/>
  <c r="BC11" i="1"/>
  <c r="BC12" i="1"/>
  <c r="BC14" i="1"/>
  <c r="BC15" i="1"/>
  <c r="BC16" i="1"/>
  <c r="BC17" i="1"/>
  <c r="BC20" i="1"/>
  <c r="BD59" i="1"/>
  <c r="BF69" i="1"/>
  <c r="BF73" i="1"/>
  <c r="BD11" i="1"/>
  <c r="BD12" i="1"/>
  <c r="BD13" i="1"/>
  <c r="BD14" i="1"/>
  <c r="BD15" i="1"/>
  <c r="BD16" i="1"/>
  <c r="BD17" i="1"/>
  <c r="BD18" i="1"/>
  <c r="BD20" i="1"/>
  <c r="BD21" i="1"/>
  <c r="BB38" i="1"/>
  <c r="BF38" i="1"/>
  <c r="BB39" i="1"/>
  <c r="BF39" i="1"/>
  <c r="BB40" i="1"/>
  <c r="BF40" i="1"/>
  <c r="BB41" i="1"/>
  <c r="X41" i="1" s="1"/>
  <c r="BF41" i="1"/>
  <c r="BB42" i="1"/>
  <c r="BF42" i="1"/>
  <c r="BB43" i="1"/>
  <c r="BF43" i="1"/>
  <c r="BB45" i="1"/>
  <c r="BF45" i="1"/>
  <c r="BB46" i="1"/>
  <c r="X46" i="1" s="1"/>
  <c r="BF46" i="1"/>
  <c r="BB47" i="1"/>
  <c r="X47" i="1" s="1"/>
  <c r="BF47" i="1"/>
  <c r="BB58" i="1"/>
  <c r="BE59" i="1"/>
  <c r="BE63" i="1"/>
  <c r="BE67" i="1"/>
  <c r="BE71" i="1"/>
  <c r="BD72" i="1"/>
  <c r="BE75" i="1"/>
  <c r="BD76" i="1"/>
  <c r="BE79" i="1"/>
  <c r="BD80" i="1"/>
  <c r="BE83" i="1"/>
  <c r="BD84" i="1"/>
  <c r="BF80" i="1"/>
  <c r="BF84" i="1"/>
  <c r="BC13" i="1"/>
  <c r="BC18" i="1"/>
  <c r="BC21" i="1"/>
  <c r="BF65" i="1"/>
  <c r="BF77" i="1"/>
  <c r="BF81" i="1"/>
  <c r="BA11" i="1"/>
  <c r="X11" i="1" s="1"/>
  <c r="BA12" i="1"/>
  <c r="X12" i="1" s="1"/>
  <c r="BA13" i="1"/>
  <c r="X13" i="1" s="1"/>
  <c r="BA14" i="1"/>
  <c r="X14" i="1" s="1"/>
  <c r="BA15" i="1"/>
  <c r="X15" i="1" s="1"/>
  <c r="BA16" i="1"/>
  <c r="X16" i="1" s="1"/>
  <c r="BA17" i="1"/>
  <c r="X17" i="1" s="1"/>
  <c r="BA18" i="1"/>
  <c r="X18" i="1" s="1"/>
  <c r="BA20" i="1"/>
  <c r="X20" i="1" s="1"/>
  <c r="BA21" i="1"/>
  <c r="BE44" i="1" l="1"/>
  <c r="BB44" i="1"/>
  <c r="X45" i="1"/>
  <c r="BF44" i="1"/>
  <c r="BD201" i="1" s="1"/>
  <c r="V58" i="1"/>
  <c r="X39" i="1"/>
  <c r="BA44" i="1"/>
  <c r="X43" i="1"/>
  <c r="X42" i="1"/>
  <c r="X40" i="1"/>
  <c r="X38" i="1"/>
  <c r="X19" i="1"/>
  <c r="X21" i="1"/>
  <c r="F29" i="1"/>
  <c r="F32" i="1"/>
  <c r="A201" i="1" l="1"/>
  <c r="X44" i="1"/>
</calcChain>
</file>

<file path=xl/sharedStrings.xml><?xml version="1.0" encoding="utf-8"?>
<sst xmlns="http://schemas.openxmlformats.org/spreadsheetml/2006/main" count="4173" uniqueCount="113">
  <si>
    <t>SERVICIO DE SALUD</t>
  </si>
  <si>
    <t>POR SEXO</t>
  </si>
  <si>
    <t>0 - 4</t>
  </si>
  <si>
    <t>5 - 9</t>
  </si>
  <si>
    <t>10 - 14</t>
  </si>
  <si>
    <t>15 - 19</t>
  </si>
  <si>
    <t>20 - 24</t>
  </si>
  <si>
    <t>25 - 29</t>
  </si>
  <si>
    <t>30 - 34</t>
  </si>
  <si>
    <t>35 - 39</t>
  </si>
  <si>
    <t>40 - 44</t>
  </si>
  <si>
    <t>45 - 49</t>
  </si>
  <si>
    <t>50 - 54</t>
  </si>
  <si>
    <t>55 - 59</t>
  </si>
  <si>
    <t>60 - 64</t>
  </si>
  <si>
    <t>65 - 69</t>
  </si>
  <si>
    <t>70 - 74</t>
  </si>
  <si>
    <t>75 - 79</t>
  </si>
  <si>
    <t>80 y mas</t>
  </si>
  <si>
    <t xml:space="preserve">Hombres </t>
  </si>
  <si>
    <t>Mujeres</t>
  </si>
  <si>
    <t>TOTAL</t>
  </si>
  <si>
    <t>Hombres</t>
  </si>
  <si>
    <t>GRUPOS DE EDAD (en años)</t>
  </si>
  <si>
    <t>RUBRO</t>
  </si>
  <si>
    <t>PROGRAMA DE REHABILITACIÓN TIPO I</t>
  </si>
  <si>
    <t>PROGRAMA DE REHABILITACIÓN TIPO II</t>
  </si>
  <si>
    <t>REM-06.   PROGRAMA DE SALUD MENTAL ATENCIÓN PRIMARIA Y ESPECIALIDADES</t>
  </si>
  <si>
    <t>SECCIÓN A. ATENCIÓN PRIMARIA</t>
  </si>
  <si>
    <t>SECCIÓN A.1: CONSULTAS</t>
  </si>
  <si>
    <t>ACTIVIDAD</t>
  </si>
  <si>
    <t>PROFESIONAL</t>
  </si>
  <si>
    <t xml:space="preserve">TOTAL               </t>
  </si>
  <si>
    <t>GRUPOS DE EDAD  (en años)</t>
  </si>
  <si>
    <t>A BENEFI-CIARIOS</t>
  </si>
  <si>
    <t xml:space="preserve"> CONSULTA SALUD MENTAL</t>
  </si>
  <si>
    <t>MÉDICO</t>
  </si>
  <si>
    <t>PSICÓLOGO/A</t>
  </si>
  <si>
    <t>ENFERMERA /O</t>
  </si>
  <si>
    <t>MATRONA /ÓN</t>
  </si>
  <si>
    <t>ASISTENTE SOCIAL</t>
  </si>
  <si>
    <t>OTROS PROFESIONALES</t>
  </si>
  <si>
    <t>TERAPEUTA OCUPACIONAL</t>
  </si>
  <si>
    <t>TÉCNICO PARAMÉDICO y EN SALUD MENTAL</t>
  </si>
  <si>
    <t>PSICODIAGNOSTICO</t>
  </si>
  <si>
    <t>PSICOTERAPIA INDIVIDUAL</t>
  </si>
  <si>
    <t>SECCIÓN A.2: CONSULTORÍAS DE SALUD MENTAL</t>
  </si>
  <si>
    <t>TOTAL CONSULTORIAS RECIBIDAS</t>
  </si>
  <si>
    <t>Nº DE CASOS REVISADOS</t>
  </si>
  <si>
    <t>CONSULTORIAS DE SALUD MENTAL</t>
  </si>
  <si>
    <t>SECCIÓN A.3: CONSULTAS  EN  HORARIO CONTINUADO SEGÚN JORNADA (incluidas en las consultas de morbilidad de sección A)</t>
  </si>
  <si>
    <t>JORNADA</t>
  </si>
  <si>
    <t>SEXO</t>
  </si>
  <si>
    <t>HORARIO CONTINUADO VESPERTINA</t>
  </si>
  <si>
    <t>SÁBADO, DOMINGO o FESTIVO</t>
  </si>
  <si>
    <t>SECCIÓN B. ATENCIÓN DE ESPECIALIDADES</t>
  </si>
  <si>
    <t>SECCIÓN B.1: CONSULTAS</t>
  </si>
  <si>
    <t>CONSULTA SALUD MENTAL</t>
  </si>
  <si>
    <t>ENFERMERO/A</t>
  </si>
  <si>
    <t>MÉDICO PSIQUIATRA</t>
  </si>
  <si>
    <t>SECCIÓN B.2: ACTIVIDADES GRUPALES (NÚMERO DE SESIONES)</t>
  </si>
  <si>
    <t>PSICOTERAPIA  GRUPAL</t>
  </si>
  <si>
    <t>PSICÓLOGO</t>
  </si>
  <si>
    <t>PSICOTERAPIA FAMILIAR</t>
  </si>
  <si>
    <t>SECCIÓN B.3:  PROGRAMA DE REHABILITACIÓN (PERSONAS CON TRASTORNOS PSIQUIÁTRICOS)</t>
  </si>
  <si>
    <t>TIPO</t>
  </si>
  <si>
    <t>Días personas</t>
  </si>
  <si>
    <t>Días persona</t>
  </si>
  <si>
    <t>SECCIÓN B.4: ACTIVIDADES DE PSIQUIATRÍA FORENSE PARA PERSONAS EN CONFLICTO CON LA JUSTICIA (En lo Penal, Civil, Familiar, etc.)</t>
  </si>
  <si>
    <t>PERITAJE PSIQUIÁTRICO JUDICIAL</t>
  </si>
  <si>
    <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</si>
  <si>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</si>
  <si>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</si>
  <si>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</si>
  <si>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</si>
  <si>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</si>
  <si>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SECCIÓN B.5: DISPOSITIVOS DE SALUD MENTAL</t>
  </si>
  <si>
    <t>TIPO DE DISPOSITIVO</t>
  </si>
  <si>
    <t>Nº DE PERSONAS ATENDIDAS</t>
  </si>
  <si>
    <t>DÍAS DE ESTADA DE PERSONAS ATENDIDAS EN EL MES</t>
  </si>
  <si>
    <t>Nº DE EGRESOS</t>
  </si>
  <si>
    <t>Nº DE PERSONAS EN LISTA DE ESPERA</t>
  </si>
  <si>
    <t>Menos de 20 años</t>
  </si>
  <si>
    <t>20 y más años</t>
  </si>
  <si>
    <t xml:space="preserve">HOGAR PROTEGIDO  </t>
  </si>
  <si>
    <t>RESIDENCIA PROTEGIDA</t>
  </si>
  <si>
    <t>HOSPITAL PSIQUIÁTRICO DIURNO</t>
  </si>
  <si>
    <t>CENTRO PRIVATIVO DE LIBERTAD (SENAME)</t>
  </si>
  <si>
    <t>SECCIÓN C. ACTIVIDADES COMUNES EN AMBOS TIPOS DE ATENCIÓN</t>
  </si>
  <si>
    <t>SECCIÓN C.1: ACTIVIDADES GRUPALES</t>
  </si>
  <si>
    <t>INTERVENCIÓN PSICOSOCIAL GRUPAL</t>
  </si>
  <si>
    <t>SECCIÓN C.2: ACTIVIDAD COMUNITARIA EN SALUD MENTAL</t>
  </si>
  <si>
    <t>GRUPOS</t>
  </si>
  <si>
    <t>Nº REUNIONES</t>
  </si>
  <si>
    <t>GRUPOS ORGANIZADOS PARTICIPANTES</t>
  </si>
  <si>
    <t>Nº INSTITUCIONES ORGANIZACIONES PARTICIPANTES</t>
  </si>
  <si>
    <t>De 0 a 9 años</t>
  </si>
  <si>
    <t>De 10 a 14 años</t>
  </si>
  <si>
    <t>De 15 a 19 años</t>
  </si>
  <si>
    <t>De 20 a 24 años</t>
  </si>
  <si>
    <t>De 25 y más años</t>
  </si>
  <si>
    <t>TRABAJO INTERSECTORIAL</t>
  </si>
  <si>
    <t>TRABAJO CON ORGANIZACIONES COMUNITARIAS DE BASE</t>
  </si>
  <si>
    <t>TRABAJO CON ORGANIZACIONES DE USUARIOS Y FAMILIARES</t>
  </si>
  <si>
    <t>COLABORACION CON GRUPO DE AUTOAYUDA</t>
  </si>
  <si>
    <t>SECCIÓN C.3: INFORMES A TRIBUNALES</t>
  </si>
  <si>
    <t>TRIBUNALES</t>
  </si>
  <si>
    <t>Nº INFORMES</t>
  </si>
  <si>
    <t>DE FAMILIA</t>
  </si>
  <si>
    <t>PENALES</t>
  </si>
  <si>
    <t>CIVILES</t>
  </si>
  <si>
    <t>POLICIA LOCAL</t>
  </si>
  <si>
    <t>LABORALES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</si>
</sst>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7" x14ac:knownFonts="1">
    <font>
      <sz val="11"/>
      <color theme="1"/>
      <name val="Calibri"/>
      <family val="2"/>
      <scheme val="minor"/>
    </font>
    <font>
      <b/>
      <sz val="8"/>
      <name val="Verdana"/>
      <family val="2"/>
    </font>
    <font>
      <sz val="8"/>
      <name val="Verdana"/>
      <family val="2"/>
    </font>
    <font>
      <sz val="10"/>
      <name val="Verdana"/>
      <family val="2"/>
    </font>
    <font>
      <b/>
      <sz val="10"/>
      <name val="Verdana"/>
      <family val="2"/>
    </font>
    <font>
      <b/>
      <sz val="12"/>
      <name val="Verdana"/>
      <family val="2"/>
    </font>
    <font>
      <sz val="12"/>
      <name val="Verdana"/>
      <family val="2"/>
    </font>
    <font>
      <b/>
      <sz val="11"/>
      <name val="Verdana"/>
      <family val="2"/>
    </font>
    <font>
      <sz val="9"/>
      <name val="Verdana"/>
      <family val="2"/>
    </font>
    <font>
      <sz val="8"/>
      <color indexed="10"/>
      <name val="Verdana"/>
      <family val="2"/>
    </font>
    <font>
      <sz val="11"/>
      <name val="Calibri"/>
      <family val="2"/>
    </font>
    <font>
      <sz val="11"/>
      <name val="Verdana"/>
      <family val="2"/>
    </font>
    <font>
      <sz val="10"/>
      <name val="Arial"/>
      <family val="2"/>
    </font>
    <font>
      <sz val="9"/>
      <color indexed="10"/>
      <name val="Verdana"/>
      <family val="2"/>
    </font>
    <font>
      <sz val="8"/>
      <color rgb="FFFF0000"/>
      <name val="Verdana"/>
      <family val="2"/>
    </font>
    <font>
      <sz val="10"/>
      <color indexed="10"/>
      <name val="Verdana"/>
      <family val="2"/>
    </font>
    <font>
      <b/>
      <sz val="7"/>
      <name val="Verdana"/>
      <family val="2"/>
    </font>
  </fonts>
  <fills count="11">
    <fill>
      <patternFill patternType="none"/>
    </fill>
    <fill>
      <patternFill patternType="gray125"/>
    </fill>
    <fill>
      <patternFill patternType="solid">
        <fgColor indexed="9"/>
        <bgColor indexed="64"/>
      </patternFill>
    </fill>
    <fill>
      <patternFill patternType="solid">
        <fgColor rgb="FF92D05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0"/>
        <bgColor indexed="64"/>
      </patternFill>
    </fill>
    <fill>
      <patternFill patternType="solid">
        <fgColor theme="0" tint="-0.249977111117893"/>
        <bgColor indexed="64"/>
      </patternFill>
    </fill>
  </fills>
  <borders count="6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9"/>
      </left>
      <right style="thin">
        <color indexed="9"/>
      </right>
      <top/>
      <bottom style="thin">
        <color indexed="9"/>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s>
  <cellStyleXfs count="2">
    <xf numFmtId="0" fontId="0" fillId="0" borderId="0"/>
    <xf numFmtId="0" fontId="12" fillId="0" borderId="0"/>
  </cellStyleXfs>
  <cellXfs count="316">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3" fillId="2" borderId="0" xfId="0" applyFont="1" applyFill="1" applyProtection="1"/>
    <xf numFmtId="0" fontId="2" fillId="2" borderId="0" xfId="0" applyFont="1" applyFill="1" applyProtection="1"/>
    <xf numFmtId="0" fontId="1" fillId="2" borderId="0" xfId="0" applyFont="1" applyFill="1" applyAlignment="1" applyProtection="1">
      <alignment wrapText="1"/>
    </xf>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2" fillId="2" borderId="0" xfId="0" applyNumberFormat="1" applyFont="1" applyFill="1" applyAlignment="1" applyProtection="1"/>
    <xf numFmtId="0" fontId="2" fillId="2" borderId="0" xfId="0" applyNumberFormat="1" applyFont="1" applyFill="1" applyBorder="1" applyAlignment="1" applyProtection="1"/>
    <xf numFmtId="0" fontId="6" fillId="2" borderId="0" xfId="0" applyFont="1" applyFill="1" applyProtection="1"/>
    <xf numFmtId="0" fontId="2" fillId="0" borderId="4" xfId="0" applyNumberFormat="1" applyFont="1" applyFill="1" applyBorder="1" applyAlignment="1" applyProtection="1">
      <alignment horizontal="center" vertical="center" wrapText="1"/>
    </xf>
    <xf numFmtId="0" fontId="2" fillId="0" borderId="0" xfId="0" applyNumberFormat="1" applyFont="1" applyFill="1" applyAlignment="1" applyProtection="1"/>
    <xf numFmtId="0" fontId="2" fillId="0" borderId="0" xfId="0" applyNumberFormat="1" applyFont="1" applyFill="1" applyBorder="1" applyAlignment="1" applyProtection="1"/>
    <xf numFmtId="0" fontId="2" fillId="0" borderId="6" xfId="0"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3" fontId="2" fillId="0" borderId="10" xfId="0" applyNumberFormat="1" applyFont="1" applyFill="1" applyBorder="1" applyAlignment="1" applyProtection="1"/>
    <xf numFmtId="3" fontId="2" fillId="0" borderId="15" xfId="0" applyNumberFormat="1" applyFont="1" applyFill="1" applyBorder="1" applyAlignment="1" applyProtection="1"/>
    <xf numFmtId="3" fontId="2" fillId="0" borderId="18"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2" fillId="0" borderId="2" xfId="0" applyNumberFormat="1" applyFont="1" applyFill="1" applyBorder="1" applyAlignment="1" applyProtection="1">
      <alignment horizontal="center" vertical="center" wrapText="1"/>
    </xf>
    <xf numFmtId="3" fontId="2" fillId="4" borderId="4" xfId="0" applyNumberFormat="1" applyFont="1" applyFill="1" applyBorder="1" applyAlignment="1" applyProtection="1">
      <protection locked="0"/>
    </xf>
    <xf numFmtId="3" fontId="2" fillId="0" borderId="4" xfId="0" applyNumberFormat="1" applyFont="1" applyFill="1" applyBorder="1" applyAlignment="1" applyProtection="1"/>
    <xf numFmtId="0" fontId="2" fillId="0" borderId="4" xfId="0" applyNumberFormat="1" applyFont="1" applyFill="1" applyBorder="1" applyAlignment="1" applyProtection="1">
      <alignment horizontal="center" vertical="center"/>
    </xf>
    <xf numFmtId="0" fontId="2" fillId="2" borderId="0" xfId="0" applyFont="1" applyFill="1" applyBorder="1" applyAlignment="1" applyProtection="1">
      <alignment wrapText="1"/>
    </xf>
    <xf numFmtId="3" fontId="2" fillId="4" borderId="33"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39" xfId="0" applyNumberFormat="1" applyFont="1" applyFill="1" applyBorder="1" applyAlignment="1" applyProtection="1">
      <protection locked="0"/>
    </xf>
    <xf numFmtId="0" fontId="9" fillId="2" borderId="0" xfId="0" applyNumberFormat="1" applyFont="1" applyFill="1" applyAlignment="1" applyProtection="1"/>
    <xf numFmtId="3" fontId="2" fillId="2" borderId="20" xfId="0" applyNumberFormat="1" applyFont="1" applyFill="1" applyBorder="1" applyAlignment="1" applyProtection="1"/>
    <xf numFmtId="3" fontId="2" fillId="0" borderId="20" xfId="0" applyNumberFormat="1" applyFont="1" applyFill="1" applyBorder="1" applyAlignment="1" applyProtection="1">
      <alignment wrapText="1"/>
    </xf>
    <xf numFmtId="3" fontId="2" fillId="0" borderId="5" xfId="0" applyNumberFormat="1" applyFont="1" applyFill="1" applyBorder="1" applyAlignment="1" applyProtection="1"/>
    <xf numFmtId="3" fontId="2" fillId="4" borderId="8" xfId="0" applyNumberFormat="1" applyFont="1" applyFill="1" applyBorder="1" applyAlignment="1" applyProtection="1">
      <protection locked="0"/>
    </xf>
    <xf numFmtId="3" fontId="2" fillId="4" borderId="31" xfId="0" applyNumberFormat="1" applyFont="1" applyFill="1" applyBorder="1" applyAlignment="1" applyProtection="1">
      <protection locked="0"/>
    </xf>
    <xf numFmtId="41" fontId="3" fillId="2" borderId="0" xfId="0" applyNumberFormat="1" applyFont="1" applyFill="1" applyBorder="1" applyAlignment="1" applyProtection="1"/>
    <xf numFmtId="3" fontId="2" fillId="4" borderId="1" xfId="0" applyNumberFormat="1" applyFont="1" applyFill="1" applyBorder="1" applyAlignment="1" applyProtection="1">
      <protection locked="0"/>
    </xf>
    <xf numFmtId="3" fontId="2" fillId="4" borderId="15" xfId="0" applyNumberFormat="1" applyFont="1" applyFill="1" applyBorder="1" applyAlignment="1" applyProtection="1">
      <protection locked="0"/>
    </xf>
    <xf numFmtId="3" fontId="2" fillId="4" borderId="21" xfId="0" applyNumberFormat="1" applyFont="1" applyFill="1" applyBorder="1" applyAlignment="1" applyProtection="1">
      <protection locked="0"/>
    </xf>
    <xf numFmtId="0" fontId="2" fillId="3" borderId="0" xfId="0" applyNumberFormat="1" applyFont="1" applyFill="1" applyBorder="1" applyAlignment="1" applyProtection="1">
      <protection hidden="1"/>
    </xf>
    <xf numFmtId="0" fontId="2" fillId="0" borderId="0" xfId="0" applyNumberFormat="1" applyFont="1" applyFill="1" applyAlignment="1" applyProtection="1">
      <protection hidden="1"/>
    </xf>
    <xf numFmtId="0" fontId="2" fillId="0" borderId="0" xfId="0" applyNumberFormat="1" applyFont="1" applyFill="1" applyBorder="1" applyAlignment="1" applyProtection="1">
      <protection hidden="1"/>
    </xf>
    <xf numFmtId="0" fontId="2" fillId="0" borderId="1" xfId="0" applyNumberFormat="1" applyFont="1" applyFill="1" applyBorder="1" applyAlignment="1" applyProtection="1">
      <alignment horizontal="left" vertical="center" wrapText="1"/>
      <protection hidden="1"/>
    </xf>
    <xf numFmtId="0" fontId="2" fillId="0" borderId="1" xfId="0" applyNumberFormat="1" applyFont="1" applyFill="1" applyBorder="1" applyAlignment="1" applyProtection="1">
      <alignment horizontal="center" vertical="center" wrapText="1"/>
      <protection hidden="1"/>
    </xf>
    <xf numFmtId="164" fontId="9" fillId="2" borderId="0" xfId="0" applyNumberFormat="1" applyFont="1" applyFill="1" applyBorder="1" applyAlignment="1" applyProtection="1">
      <protection hidden="1"/>
    </xf>
    <xf numFmtId="164" fontId="2" fillId="2" borderId="0" xfId="0" applyNumberFormat="1" applyFont="1" applyFill="1" applyBorder="1" applyAlignment="1" applyProtection="1">
      <protection hidden="1"/>
    </xf>
    <xf numFmtId="0" fontId="10" fillId="0" borderId="0" xfId="0" applyFont="1"/>
    <xf numFmtId="3" fontId="2" fillId="4" borderId="20" xfId="0" applyNumberFormat="1" applyFont="1" applyFill="1" applyBorder="1" applyAlignment="1" applyProtection="1">
      <protection locked="0"/>
    </xf>
    <xf numFmtId="3" fontId="2" fillId="4" borderId="10" xfId="0" applyNumberFormat="1" applyFont="1" applyFill="1" applyBorder="1" applyAlignment="1" applyProtection="1">
      <protection locked="0"/>
    </xf>
    <xf numFmtId="3" fontId="2" fillId="4" borderId="30"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4" borderId="18" xfId="0" applyNumberFormat="1" applyFont="1" applyFill="1" applyBorder="1" applyAlignment="1" applyProtection="1">
      <protection locked="0"/>
    </xf>
    <xf numFmtId="3" fontId="2" fillId="4" borderId="48" xfId="0" applyNumberFormat="1" applyFont="1" applyFill="1" applyBorder="1" applyAlignment="1" applyProtection="1">
      <protection locked="0"/>
    </xf>
    <xf numFmtId="0" fontId="1" fillId="0" borderId="0" xfId="0" applyFont="1" applyFill="1" applyAlignment="1" applyProtection="1">
      <alignment wrapText="1"/>
      <protection hidden="1"/>
    </xf>
    <xf numFmtId="0" fontId="2" fillId="0" borderId="0" xfId="0" applyNumberFormat="1" applyFont="1" applyFill="1" applyAlignment="1" applyProtection="1">
      <alignment horizontal="left"/>
    </xf>
    <xf numFmtId="0" fontId="3" fillId="0" borderId="0" xfId="0" applyNumberFormat="1" applyFont="1" applyFill="1" applyAlignment="1" applyProtection="1"/>
    <xf numFmtId="0" fontId="2" fillId="0" borderId="2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3" borderId="0" xfId="0" applyFont="1" applyFill="1" applyBorder="1" applyProtection="1"/>
    <xf numFmtId="0" fontId="2" fillId="3" borderId="0" xfId="0" applyNumberFormat="1" applyFont="1" applyFill="1" applyBorder="1" applyAlignment="1" applyProtection="1"/>
    <xf numFmtId="0" fontId="5" fillId="2" borderId="50" xfId="0" applyFont="1" applyFill="1" applyBorder="1" applyAlignment="1" applyProtection="1">
      <alignment horizontal="left"/>
    </xf>
    <xf numFmtId="0" fontId="6" fillId="2" borderId="0" xfId="0" applyFont="1" applyFill="1" applyBorder="1" applyProtection="1"/>
    <xf numFmtId="0" fontId="6" fillId="2" borderId="0" xfId="0" applyFont="1" applyFill="1" applyBorder="1" applyAlignment="1" applyProtection="1">
      <alignment horizontal="left"/>
    </xf>
    <xf numFmtId="0" fontId="6" fillId="2" borderId="0" xfId="0" applyFont="1" applyFill="1" applyBorder="1" applyAlignment="1" applyProtection="1">
      <alignment wrapText="1"/>
    </xf>
    <xf numFmtId="0" fontId="7" fillId="2" borderId="0" xfId="0" applyNumberFormat="1" applyFont="1" applyFill="1" applyAlignment="1" applyProtection="1">
      <alignment horizontal="left"/>
    </xf>
    <xf numFmtId="0" fontId="5" fillId="2" borderId="0" xfId="0" applyNumberFormat="1" applyFont="1" applyFill="1" applyAlignment="1" applyProtection="1"/>
    <xf numFmtId="0" fontId="5" fillId="2" borderId="0" xfId="0" applyNumberFormat="1" applyFont="1" applyFill="1" applyAlignment="1" applyProtection="1">
      <alignment wrapText="1"/>
    </xf>
    <xf numFmtId="0" fontId="1" fillId="2" borderId="0" xfId="0" applyNumberFormat="1" applyFont="1" applyFill="1" applyAlignment="1" applyProtection="1"/>
    <xf numFmtId="49" fontId="2" fillId="0" borderId="51"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xf>
    <xf numFmtId="41" fontId="2" fillId="0" borderId="9" xfId="0" applyNumberFormat="1" applyFont="1" applyFill="1" applyBorder="1" applyAlignment="1" applyProtection="1">
      <alignment horizontal="left" vertical="center" wrapText="1"/>
    </xf>
    <xf numFmtId="3" fontId="2" fillId="4" borderId="52" xfId="0" applyNumberFormat="1" applyFont="1" applyFill="1" applyBorder="1" applyAlignment="1" applyProtection="1">
      <protection locked="0"/>
    </xf>
    <xf numFmtId="3" fontId="2" fillId="4" borderId="11" xfId="0" applyNumberFormat="1" applyFont="1" applyFill="1" applyBorder="1" applyAlignment="1" applyProtection="1">
      <protection locked="0"/>
    </xf>
    <xf numFmtId="3" fontId="2" fillId="4" borderId="12" xfId="0" applyNumberFormat="1" applyFont="1" applyFill="1" applyBorder="1" applyAlignment="1" applyProtection="1">
      <protection locked="0"/>
    </xf>
    <xf numFmtId="3" fontId="2" fillId="4" borderId="10" xfId="0" applyNumberFormat="1" applyFont="1" applyFill="1" applyBorder="1" applyAlignment="1" applyProtection="1">
      <alignment wrapText="1"/>
      <protection locked="0"/>
    </xf>
    <xf numFmtId="0" fontId="13" fillId="2" borderId="0" xfId="0" applyNumberFormat="1" applyFont="1" applyFill="1" applyAlignment="1" applyProtection="1"/>
    <xf numFmtId="0" fontId="2" fillId="5" borderId="0" xfId="0" applyNumberFormat="1" applyFont="1" applyFill="1" applyBorder="1" applyAlignment="1" applyProtection="1"/>
    <xf numFmtId="0" fontId="2" fillId="6" borderId="0" xfId="0" applyNumberFormat="1" applyFont="1" applyFill="1" applyBorder="1" applyAlignment="1" applyProtection="1"/>
    <xf numFmtId="41" fontId="2" fillId="0" borderId="14" xfId="0" applyNumberFormat="1" applyFont="1" applyFill="1" applyBorder="1" applyAlignment="1" applyProtection="1">
      <alignment horizontal="left" vertical="center" wrapText="1"/>
    </xf>
    <xf numFmtId="3" fontId="2" fillId="4" borderId="53" xfId="0" applyNumberFormat="1" applyFont="1" applyFill="1" applyBorder="1" applyAlignment="1" applyProtection="1">
      <protection locked="0"/>
    </xf>
    <xf numFmtId="3" fontId="2" fillId="4" borderId="16" xfId="0" applyNumberFormat="1" applyFont="1" applyFill="1" applyBorder="1" applyAlignment="1" applyProtection="1">
      <protection locked="0"/>
    </xf>
    <xf numFmtId="3" fontId="2" fillId="4" borderId="17" xfId="0" applyNumberFormat="1" applyFont="1" applyFill="1" applyBorder="1" applyAlignment="1" applyProtection="1">
      <protection locked="0"/>
    </xf>
    <xf numFmtId="3" fontId="2" fillId="4" borderId="15" xfId="0" applyNumberFormat="1" applyFont="1" applyFill="1" applyBorder="1" applyAlignment="1" applyProtection="1">
      <alignment wrapText="1"/>
      <protection locked="0"/>
    </xf>
    <xf numFmtId="3" fontId="2" fillId="4" borderId="54"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3" fontId="2" fillId="4" borderId="19" xfId="0" applyNumberFormat="1" applyFont="1" applyFill="1" applyBorder="1" applyAlignment="1" applyProtection="1">
      <protection locked="0"/>
    </xf>
    <xf numFmtId="3" fontId="2" fillId="4" borderId="18" xfId="0" applyNumberFormat="1" applyFont="1" applyFill="1" applyBorder="1" applyAlignment="1" applyProtection="1">
      <alignment wrapText="1"/>
      <protection locked="0"/>
    </xf>
    <xf numFmtId="41" fontId="2" fillId="0" borderId="20" xfId="0" applyNumberFormat="1" applyFont="1" applyFill="1" applyBorder="1" applyAlignment="1" applyProtection="1">
      <alignment horizontal="center"/>
    </xf>
    <xf numFmtId="3" fontId="2" fillId="0" borderId="51" xfId="0" applyNumberFormat="1" applyFont="1" applyFill="1" applyBorder="1" applyAlignment="1" applyProtection="1"/>
    <xf numFmtId="3" fontId="2" fillId="0" borderId="6" xfId="0" applyNumberFormat="1" applyFont="1" applyFill="1" applyBorder="1" applyAlignment="1" applyProtection="1"/>
    <xf numFmtId="3" fontId="2" fillId="0" borderId="7" xfId="0" applyNumberFormat="1" applyFont="1" applyFill="1" applyBorder="1" applyAlignment="1" applyProtection="1"/>
    <xf numFmtId="3" fontId="2" fillId="0" borderId="8" xfId="0" applyNumberFormat="1" applyFont="1" applyFill="1" applyBorder="1" applyAlignment="1" applyProtection="1"/>
    <xf numFmtId="41" fontId="2" fillId="0" borderId="2" xfId="0" applyNumberFormat="1" applyFont="1" applyFill="1" applyBorder="1" applyAlignment="1" applyProtection="1">
      <alignment horizontal="left" vertical="center" wrapText="1"/>
    </xf>
    <xf numFmtId="41" fontId="2" fillId="0" borderId="20" xfId="0" applyNumberFormat="1" applyFont="1" applyFill="1" applyBorder="1" applyAlignment="1" applyProtection="1">
      <alignment horizontal="left" vertical="center" wrapText="1"/>
    </xf>
    <xf numFmtId="3" fontId="2" fillId="4" borderId="56" xfId="0" applyNumberFormat="1" applyFont="1" applyFill="1" applyBorder="1" applyAlignment="1" applyProtection="1">
      <protection locked="0"/>
    </xf>
    <xf numFmtId="3" fontId="2" fillId="4" borderId="22" xfId="0" applyNumberFormat="1" applyFont="1" applyFill="1" applyBorder="1" applyAlignment="1" applyProtection="1">
      <protection locked="0"/>
    </xf>
    <xf numFmtId="3" fontId="2" fillId="4" borderId="23" xfId="0" applyNumberFormat="1" applyFont="1" applyFill="1" applyBorder="1" applyAlignment="1" applyProtection="1">
      <protection locked="0"/>
    </xf>
    <xf numFmtId="3" fontId="2" fillId="4" borderId="21" xfId="0" applyNumberFormat="1" applyFont="1" applyFill="1" applyBorder="1" applyAlignment="1" applyProtection="1">
      <alignment wrapText="1"/>
      <protection locked="0"/>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2" fillId="0" borderId="51"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3" borderId="0" xfId="0" applyNumberFormat="1" applyFont="1" applyFill="1" applyAlignment="1" applyProtection="1"/>
    <xf numFmtId="0" fontId="2" fillId="0" borderId="20" xfId="0" applyNumberFormat="1" applyFont="1" applyFill="1" applyBorder="1" applyAlignment="1" applyProtection="1">
      <alignment horizontal="left" vertical="center" wrapText="1"/>
    </xf>
    <xf numFmtId="3" fontId="2" fillId="4" borderId="51" xfId="0" applyNumberFormat="1" applyFont="1" applyFill="1" applyBorder="1" applyAlignment="1" applyProtection="1">
      <protection locked="0"/>
    </xf>
    <xf numFmtId="3" fontId="2" fillId="4" borderId="6" xfId="0" applyNumberFormat="1" applyFont="1" applyFill="1" applyBorder="1" applyAlignment="1" applyProtection="1">
      <protection locked="0"/>
    </xf>
    <xf numFmtId="3" fontId="2" fillId="4" borderId="7" xfId="0" applyNumberFormat="1" applyFont="1" applyFill="1" applyBorder="1" applyAlignment="1" applyProtection="1">
      <protection locked="0"/>
    </xf>
    <xf numFmtId="0" fontId="14" fillId="0" borderId="0" xfId="0" applyNumberFormat="1" applyFont="1" applyFill="1" applyAlignment="1" applyProtection="1"/>
    <xf numFmtId="0" fontId="7" fillId="0" borderId="0" xfId="0" applyNumberFormat="1" applyFont="1" applyFill="1" applyAlignment="1" applyProtection="1">
      <alignment horizontal="left"/>
    </xf>
    <xf numFmtId="0" fontId="4" fillId="2" borderId="0" xfId="0" applyNumberFormat="1" applyFont="1" applyFill="1" applyAlignment="1" applyProtection="1"/>
    <xf numFmtId="0" fontId="2" fillId="0" borderId="28"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3" fontId="2" fillId="0" borderId="9" xfId="0" applyNumberFormat="1" applyFont="1" applyFill="1" applyBorder="1" applyAlignment="1" applyProtection="1"/>
    <xf numFmtId="3" fontId="2" fillId="0" borderId="31" xfId="0" applyNumberFormat="1" applyFont="1" applyFill="1" applyBorder="1" applyAlignment="1" applyProtection="1"/>
    <xf numFmtId="3" fontId="2" fillId="0" borderId="12" xfId="0" applyNumberFormat="1" applyFont="1" applyFill="1" applyBorder="1" applyAlignment="1" applyProtection="1"/>
    <xf numFmtId="0" fontId="8" fillId="0" borderId="0" xfId="0" applyFont="1" applyFill="1" applyAlignment="1" applyProtection="1">
      <alignment vertical="center"/>
    </xf>
    <xf numFmtId="41" fontId="3" fillId="2" borderId="0" xfId="0" applyNumberFormat="1" applyFont="1" applyFill="1" applyBorder="1" applyAlignment="1" applyProtection="1">
      <alignment wrapText="1"/>
    </xf>
    <xf numFmtId="3" fontId="2" fillId="0" borderId="14" xfId="0" applyNumberFormat="1" applyFont="1" applyFill="1" applyBorder="1" applyAlignment="1" applyProtection="1"/>
    <xf numFmtId="0" fontId="13" fillId="0" borderId="0" xfId="0" applyFont="1" applyFill="1" applyAlignment="1" applyProtection="1">
      <alignment vertical="center"/>
    </xf>
    <xf numFmtId="3" fontId="2" fillId="0" borderId="34" xfId="0" applyNumberFormat="1" applyFont="1" applyFill="1" applyBorder="1" applyAlignment="1" applyProtection="1"/>
    <xf numFmtId="41" fontId="15" fillId="0" borderId="0" xfId="0" applyNumberFormat="1" applyFont="1" applyFill="1" applyBorder="1" applyAlignment="1" applyProtection="1">
      <alignment wrapText="1"/>
    </xf>
    <xf numFmtId="3" fontId="2" fillId="0" borderId="37" xfId="0" applyNumberFormat="1" applyFont="1" applyFill="1" applyBorder="1" applyAlignment="1" applyProtection="1"/>
    <xf numFmtId="0" fontId="2" fillId="0" borderId="13" xfId="0" applyFont="1" applyFill="1" applyBorder="1" applyAlignment="1" applyProtection="1">
      <alignment horizontal="right" vertical="center"/>
    </xf>
    <xf numFmtId="41" fontId="2" fillId="0" borderId="26" xfId="0" applyNumberFormat="1" applyFont="1" applyFill="1" applyBorder="1" applyAlignment="1" applyProtection="1">
      <alignment horizontal="left" vertical="center" wrapText="1"/>
    </xf>
    <xf numFmtId="3" fontId="2" fillId="4" borderId="20" xfId="0" applyNumberFormat="1" applyFont="1" applyFill="1" applyBorder="1" applyAlignment="1" applyProtection="1">
      <alignment wrapText="1"/>
      <protection locked="0"/>
    </xf>
    <xf numFmtId="41" fontId="2" fillId="0" borderId="37" xfId="0" applyNumberFormat="1" applyFont="1" applyFill="1" applyBorder="1" applyAlignment="1" applyProtection="1">
      <alignment horizontal="left" vertical="center" wrapText="1"/>
    </xf>
    <xf numFmtId="0" fontId="5" fillId="2" borderId="0" xfId="0" applyFont="1" applyFill="1" applyProtection="1"/>
    <xf numFmtId="41" fontId="6" fillId="2" borderId="0" xfId="0" applyNumberFormat="1" applyFont="1" applyFill="1" applyBorder="1" applyAlignment="1" applyProtection="1"/>
    <xf numFmtId="41" fontId="6" fillId="2" borderId="40" xfId="0" applyNumberFormat="1" applyFont="1" applyFill="1" applyBorder="1" applyAlignment="1" applyProtection="1"/>
    <xf numFmtId="0" fontId="5" fillId="2" borderId="0" xfId="0" applyFont="1" applyFill="1" applyAlignment="1" applyProtection="1">
      <alignment horizontal="left" wrapText="1"/>
    </xf>
    <xf numFmtId="0" fontId="16" fillId="2" borderId="0" xfId="0" applyFont="1" applyFill="1" applyAlignment="1" applyProtection="1">
      <alignment horizontal="left" wrapText="1"/>
    </xf>
    <xf numFmtId="0" fontId="1" fillId="2" borderId="0" xfId="0" applyFont="1" applyFill="1" applyAlignment="1" applyProtection="1">
      <alignment horizontal="left" wrapText="1"/>
    </xf>
    <xf numFmtId="41" fontId="2" fillId="0" borderId="24" xfId="0" applyNumberFormat="1" applyFont="1" applyFill="1" applyBorder="1" applyAlignment="1" applyProtection="1">
      <alignment horizontal="left" vertical="center" wrapText="1"/>
    </xf>
    <xf numFmtId="41" fontId="3" fillId="2" borderId="41" xfId="0" applyNumberFormat="1" applyFont="1" applyFill="1" applyBorder="1" applyAlignment="1" applyProtection="1"/>
    <xf numFmtId="0" fontId="7" fillId="2" borderId="3" xfId="0" applyNumberFormat="1" applyFont="1" applyFill="1" applyBorder="1" applyAlignment="1" applyProtection="1">
      <alignment horizontal="left"/>
      <protection hidden="1"/>
    </xf>
    <xf numFmtId="0" fontId="5" fillId="2" borderId="3" xfId="0" applyNumberFormat="1" applyFont="1" applyFill="1" applyBorder="1" applyAlignment="1" applyProtection="1">
      <alignment horizontal="left"/>
      <protection hidden="1"/>
    </xf>
    <xf numFmtId="0" fontId="5" fillId="2" borderId="42" xfId="0" applyNumberFormat="1" applyFont="1" applyFill="1" applyBorder="1" applyAlignment="1" applyProtection="1">
      <alignment horizontal="left"/>
      <protection hidden="1"/>
    </xf>
    <xf numFmtId="0" fontId="5" fillId="2" borderId="0" xfId="0" applyNumberFormat="1" applyFont="1" applyFill="1" applyBorder="1" applyAlignment="1" applyProtection="1">
      <alignment horizontal="left"/>
      <protection hidden="1"/>
    </xf>
    <xf numFmtId="0" fontId="1" fillId="2" borderId="0" xfId="0" applyFont="1" applyFill="1" applyAlignment="1" applyProtection="1">
      <alignment horizontal="left" wrapText="1"/>
      <protection hidden="1"/>
    </xf>
    <xf numFmtId="0" fontId="1" fillId="2" borderId="0" xfId="0" applyNumberFormat="1" applyFont="1" applyFill="1" applyAlignment="1" applyProtection="1">
      <protection hidden="1"/>
    </xf>
    <xf numFmtId="0" fontId="2" fillId="2" borderId="0" xfId="0" applyNumberFormat="1" applyFont="1" applyFill="1" applyAlignment="1" applyProtection="1">
      <protection hidden="1"/>
    </xf>
    <xf numFmtId="0" fontId="1" fillId="2" borderId="0" xfId="0" applyFont="1" applyFill="1" applyAlignment="1" applyProtection="1">
      <alignment wrapText="1"/>
      <protection hidden="1"/>
    </xf>
    <xf numFmtId="0" fontId="2" fillId="2" borderId="0" xfId="0" applyNumberFormat="1" applyFont="1" applyFill="1" applyBorder="1" applyAlignment="1" applyProtection="1">
      <protection hidden="1"/>
    </xf>
    <xf numFmtId="0" fontId="2" fillId="0" borderId="6" xfId="0" applyNumberFormat="1" applyFont="1" applyFill="1" applyBorder="1" applyAlignment="1" applyProtection="1">
      <alignment horizontal="center" vertical="center" wrapText="1"/>
      <protection hidden="1"/>
    </xf>
    <xf numFmtId="3" fontId="2" fillId="4" borderId="43" xfId="0" applyNumberFormat="1" applyFont="1" applyFill="1" applyBorder="1" applyAlignment="1" applyProtection="1">
      <protection locked="0"/>
    </xf>
    <xf numFmtId="0" fontId="2" fillId="0" borderId="20"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left" vertical="center" wrapText="1"/>
      <protection hidden="1"/>
    </xf>
    <xf numFmtId="3" fontId="2" fillId="4" borderId="57" xfId="0" applyNumberFormat="1" applyFont="1" applyFill="1" applyBorder="1" applyAlignment="1" applyProtection="1">
      <protection locked="0"/>
    </xf>
    <xf numFmtId="3" fontId="2" fillId="4" borderId="58" xfId="0" applyNumberFormat="1" applyFont="1" applyFill="1" applyBorder="1" applyAlignment="1" applyProtection="1">
      <protection locked="0"/>
    </xf>
    <xf numFmtId="3" fontId="2" fillId="4" borderId="5" xfId="0" applyNumberFormat="1" applyFont="1" applyFill="1" applyBorder="1" applyAlignment="1" applyProtection="1">
      <alignment wrapText="1"/>
      <protection locked="0"/>
    </xf>
    <xf numFmtId="0" fontId="1" fillId="2" borderId="0" xfId="0" applyNumberFormat="1" applyFont="1" applyFill="1" applyBorder="1" applyAlignment="1" applyProtection="1">
      <protection hidden="1"/>
    </xf>
    <xf numFmtId="0" fontId="2" fillId="0" borderId="8"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41" fontId="2" fillId="0" borderId="9" xfId="0" applyNumberFormat="1" applyFont="1" applyFill="1" applyBorder="1" applyAlignment="1" applyProtection="1">
      <alignment horizontal="left" vertical="center" wrapText="1"/>
      <protection hidden="1"/>
    </xf>
    <xf numFmtId="3" fontId="2" fillId="7" borderId="31" xfId="0" applyNumberFormat="1" applyFont="1" applyFill="1" applyBorder="1" applyAlignment="1" applyProtection="1"/>
    <xf numFmtId="3" fontId="2" fillId="4" borderId="44" xfId="0" applyNumberFormat="1" applyFont="1" applyFill="1" applyBorder="1" applyAlignment="1" applyProtection="1">
      <protection locked="0"/>
    </xf>
    <xf numFmtId="0" fontId="2" fillId="5" borderId="0" xfId="0" applyNumberFormat="1" applyFont="1" applyFill="1" applyBorder="1" applyAlignment="1" applyProtection="1">
      <protection hidden="1"/>
    </xf>
    <xf numFmtId="41" fontId="2" fillId="0" borderId="15" xfId="0" applyNumberFormat="1" applyFont="1" applyFill="1" applyBorder="1" applyAlignment="1" applyProtection="1">
      <alignment horizontal="left" vertical="center" wrapText="1"/>
      <protection hidden="1"/>
    </xf>
    <xf numFmtId="3" fontId="2" fillId="7" borderId="33" xfId="0" applyNumberFormat="1" applyFont="1" applyFill="1" applyBorder="1" applyAlignment="1" applyProtection="1"/>
    <xf numFmtId="3" fontId="2" fillId="4" borderId="45" xfId="0" applyNumberFormat="1" applyFont="1" applyFill="1" applyBorder="1" applyAlignment="1" applyProtection="1">
      <protection locked="0"/>
    </xf>
    <xf numFmtId="41" fontId="2" fillId="0" borderId="21" xfId="0" applyNumberFormat="1" applyFont="1" applyFill="1" applyBorder="1" applyAlignment="1" applyProtection="1">
      <alignment horizontal="left" vertical="center" wrapText="1"/>
      <protection hidden="1"/>
    </xf>
    <xf numFmtId="3" fontId="2" fillId="7" borderId="39" xfId="0" applyNumberFormat="1" applyFont="1" applyFill="1" applyBorder="1" applyAlignment="1" applyProtection="1"/>
    <xf numFmtId="3" fontId="2" fillId="4" borderId="59" xfId="0" applyNumberFormat="1" applyFont="1" applyFill="1" applyBorder="1" applyAlignment="1" applyProtection="1">
      <protection locked="0"/>
    </xf>
    <xf numFmtId="3" fontId="2" fillId="7" borderId="52" xfId="0" applyNumberFormat="1" applyFont="1" applyFill="1" applyBorder="1" applyAlignment="1" applyProtection="1"/>
    <xf numFmtId="3" fontId="2" fillId="7" borderId="44" xfId="0" applyNumberFormat="1" applyFont="1" applyFill="1" applyBorder="1" applyAlignment="1" applyProtection="1"/>
    <xf numFmtId="3" fontId="2" fillId="7" borderId="12" xfId="0" applyNumberFormat="1" applyFont="1" applyFill="1" applyBorder="1" applyAlignment="1" applyProtection="1"/>
    <xf numFmtId="3" fontId="2" fillId="7" borderId="56" xfId="0" applyNumberFormat="1" applyFont="1" applyFill="1" applyBorder="1" applyAlignment="1" applyProtection="1"/>
    <xf numFmtId="3" fontId="2" fillId="7" borderId="59" xfId="0" applyNumberFormat="1" applyFont="1" applyFill="1" applyBorder="1" applyAlignment="1" applyProtection="1"/>
    <xf numFmtId="3" fontId="2" fillId="7" borderId="23" xfId="0" applyNumberFormat="1" applyFont="1" applyFill="1" applyBorder="1" applyAlignment="1" applyProtection="1"/>
    <xf numFmtId="3" fontId="2" fillId="7" borderId="53" xfId="0" applyNumberFormat="1" applyFont="1" applyFill="1" applyBorder="1" applyAlignment="1" applyProtection="1"/>
    <xf numFmtId="3" fontId="2" fillId="7" borderId="45" xfId="0" applyNumberFormat="1" applyFont="1" applyFill="1" applyBorder="1" applyAlignment="1" applyProtection="1"/>
    <xf numFmtId="3" fontId="2" fillId="7" borderId="17" xfId="0" applyNumberFormat="1" applyFont="1" applyFill="1" applyBorder="1" applyAlignment="1" applyProtection="1"/>
    <xf numFmtId="3" fontId="2" fillId="7" borderId="11" xfId="0" applyNumberFormat="1" applyFont="1" applyFill="1" applyBorder="1" applyAlignment="1" applyProtection="1"/>
    <xf numFmtId="3" fontId="2" fillId="7" borderId="22" xfId="0" applyNumberFormat="1" applyFont="1" applyFill="1" applyBorder="1" applyAlignment="1" applyProtection="1"/>
    <xf numFmtId="0" fontId="5" fillId="2" borderId="3" xfId="0" applyNumberFormat="1" applyFont="1" applyFill="1" applyBorder="1" applyAlignment="1" applyProtection="1">
      <alignment horizontal="left" wrapText="1"/>
      <protection hidden="1"/>
    </xf>
    <xf numFmtId="0" fontId="5" fillId="2" borderId="42" xfId="0" applyNumberFormat="1" applyFont="1" applyFill="1" applyBorder="1" applyAlignment="1" applyProtection="1">
      <alignment horizontal="left" wrapText="1"/>
      <protection hidden="1"/>
    </xf>
    <xf numFmtId="0" fontId="5" fillId="2" borderId="0" xfId="0" applyNumberFormat="1" applyFont="1" applyFill="1" applyBorder="1" applyAlignment="1" applyProtection="1">
      <alignment wrapText="1"/>
      <protection hidden="1"/>
    </xf>
    <xf numFmtId="41" fontId="6" fillId="2" borderId="0" xfId="0" applyNumberFormat="1" applyFont="1" applyFill="1" applyBorder="1" applyAlignment="1" applyProtection="1">
      <protection hidden="1"/>
    </xf>
    <xf numFmtId="41" fontId="2" fillId="2" borderId="0" xfId="0" applyNumberFormat="1" applyFont="1" applyFill="1" applyBorder="1" applyAlignment="1" applyProtection="1">
      <protection hidden="1"/>
    </xf>
    <xf numFmtId="0" fontId="1" fillId="2" borderId="0" xfId="0" applyNumberFormat="1" applyFont="1" applyFill="1" applyBorder="1" applyAlignment="1" applyProtection="1">
      <alignment wrapText="1"/>
      <protection hidden="1"/>
    </xf>
    <xf numFmtId="164" fontId="2" fillId="0" borderId="8" xfId="0" applyNumberFormat="1" applyFont="1" applyFill="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60" xfId="0" applyFont="1" applyBorder="1" applyAlignment="1" applyProtection="1">
      <alignment horizontal="center" vertical="center" wrapText="1"/>
      <protection hidden="1"/>
    </xf>
    <xf numFmtId="164" fontId="2" fillId="0" borderId="51" xfId="0" applyNumberFormat="1" applyFont="1" applyFill="1" applyBorder="1" applyAlignment="1" applyProtection="1">
      <alignment horizontal="center" vertical="center" wrapText="1"/>
      <protection hidden="1"/>
    </xf>
    <xf numFmtId="3" fontId="2" fillId="4" borderId="31" xfId="0" applyNumberFormat="1" applyFont="1" applyFill="1" applyBorder="1" applyAlignment="1" applyProtection="1">
      <alignment wrapText="1"/>
      <protection locked="0"/>
    </xf>
    <xf numFmtId="3" fontId="2" fillId="4" borderId="12" xfId="0" applyNumberFormat="1" applyFont="1" applyFill="1" applyBorder="1" applyAlignment="1" applyProtection="1">
      <alignment wrapText="1"/>
      <protection locked="0"/>
    </xf>
    <xf numFmtId="3" fontId="2" fillId="4" borderId="61" xfId="0" applyNumberFormat="1" applyFont="1" applyFill="1" applyBorder="1" applyAlignment="1" applyProtection="1">
      <alignment wrapText="1"/>
      <protection locked="0"/>
    </xf>
    <xf numFmtId="3" fontId="2" fillId="4" borderId="52" xfId="0" applyNumberFormat="1" applyFont="1" applyFill="1" applyBorder="1" applyAlignment="1" applyProtection="1">
      <alignment wrapText="1"/>
      <protection locked="0"/>
    </xf>
    <xf numFmtId="3" fontId="2" fillId="4" borderId="33" xfId="0" applyNumberFormat="1" applyFont="1" applyFill="1" applyBorder="1" applyAlignment="1" applyProtection="1">
      <alignment wrapText="1"/>
      <protection locked="0"/>
    </xf>
    <xf numFmtId="3" fontId="2" fillId="4" borderId="17" xfId="0" applyNumberFormat="1" applyFont="1" applyFill="1" applyBorder="1" applyAlignment="1" applyProtection="1">
      <alignment wrapText="1"/>
      <protection locked="0"/>
    </xf>
    <xf numFmtId="3" fontId="2" fillId="4" borderId="62" xfId="0" applyNumberFormat="1" applyFont="1" applyFill="1" applyBorder="1" applyAlignment="1" applyProtection="1">
      <alignment wrapText="1"/>
      <protection locked="0"/>
    </xf>
    <xf numFmtId="3" fontId="2" fillId="4" borderId="53" xfId="0" applyNumberFormat="1" applyFont="1" applyFill="1" applyBorder="1" applyAlignment="1" applyProtection="1">
      <alignment wrapText="1"/>
      <protection locked="0"/>
    </xf>
    <xf numFmtId="3" fontId="2" fillId="7" borderId="63" xfId="0" applyNumberFormat="1" applyFont="1" applyFill="1" applyBorder="1" applyAlignment="1" applyProtection="1"/>
    <xf numFmtId="0" fontId="5" fillId="2" borderId="50" xfId="0" applyFont="1" applyFill="1" applyBorder="1" applyAlignment="1" applyProtection="1">
      <alignment horizontal="left"/>
      <protection hidden="1"/>
    </xf>
    <xf numFmtId="0" fontId="6" fillId="2" borderId="0" xfId="0" applyFont="1" applyFill="1" applyBorder="1" applyProtection="1">
      <protection hidden="1"/>
    </xf>
    <xf numFmtId="0" fontId="6" fillId="2" borderId="0" xfId="0" applyFont="1" applyFill="1" applyProtection="1">
      <protection hidden="1"/>
    </xf>
    <xf numFmtId="0" fontId="6" fillId="2" borderId="0" xfId="0" applyFont="1" applyFill="1" applyBorder="1" applyAlignment="1" applyProtection="1">
      <alignment horizontal="left"/>
      <protection hidden="1"/>
    </xf>
    <xf numFmtId="0" fontId="2" fillId="2" borderId="0" xfId="0" applyFont="1" applyFill="1" applyProtection="1">
      <protection hidden="1"/>
    </xf>
    <xf numFmtId="0" fontId="7" fillId="2" borderId="0" xfId="0" applyNumberFormat="1" applyFont="1" applyFill="1" applyAlignment="1" applyProtection="1">
      <alignment horizontal="left"/>
      <protection hidden="1"/>
    </xf>
    <xf numFmtId="0" fontId="5" fillId="2" borderId="0" xfId="0" applyFont="1" applyFill="1" applyProtection="1">
      <protection hidden="1"/>
    </xf>
    <xf numFmtId="0" fontId="5" fillId="2" borderId="0" xfId="0" applyFont="1" applyFill="1" applyAlignment="1" applyProtection="1">
      <alignment wrapText="1"/>
      <protection hidden="1"/>
    </xf>
    <xf numFmtId="0" fontId="5" fillId="2" borderId="0" xfId="0" applyNumberFormat="1" applyFont="1" applyFill="1" applyAlignment="1" applyProtection="1">
      <protection hidden="1"/>
    </xf>
    <xf numFmtId="0" fontId="2" fillId="2" borderId="0" xfId="0" applyFont="1" applyFill="1" applyBorder="1" applyAlignment="1" applyProtection="1">
      <alignment horizontal="center" vertical="center"/>
      <protection hidden="1"/>
    </xf>
    <xf numFmtId="0" fontId="2" fillId="2" borderId="0" xfId="0" applyNumberFormat="1" applyFont="1" applyFill="1" applyBorder="1" applyAlignment="1" applyProtection="1">
      <alignment horizontal="center" vertical="center"/>
      <protection hidden="1"/>
    </xf>
    <xf numFmtId="41" fontId="2" fillId="2" borderId="0" xfId="0" applyNumberFormat="1" applyFont="1" applyFill="1" applyBorder="1" applyAlignment="1" applyProtection="1">
      <alignment horizontal="center" vertical="center" wrapText="1"/>
      <protection hidden="1"/>
    </xf>
    <xf numFmtId="0" fontId="3" fillId="2" borderId="0" xfId="0" applyNumberFormat="1" applyFont="1" applyFill="1" applyAlignment="1" applyProtection="1">
      <alignment wrapText="1"/>
      <protection hidden="1"/>
    </xf>
    <xf numFmtId="0" fontId="6" fillId="2" borderId="0" xfId="0" applyNumberFormat="1" applyFont="1" applyFill="1" applyAlignment="1" applyProtection="1">
      <protection hidden="1"/>
    </xf>
    <xf numFmtId="0" fontId="2" fillId="2" borderId="0" xfId="0" applyFont="1" applyFill="1" applyBorder="1" applyAlignment="1" applyProtection="1">
      <alignment horizontal="center" vertical="center" wrapText="1"/>
      <protection hidden="1"/>
    </xf>
    <xf numFmtId="41" fontId="3" fillId="2" borderId="0" xfId="0" applyNumberFormat="1" applyFont="1" applyFill="1" applyBorder="1" applyAlignment="1" applyProtection="1">
      <alignment horizontal="right"/>
      <protection hidden="1"/>
    </xf>
    <xf numFmtId="41" fontId="3" fillId="2" borderId="0" xfId="0" applyNumberFormat="1" applyFont="1" applyFill="1" applyBorder="1" applyAlignment="1" applyProtection="1">
      <protection hidden="1"/>
    </xf>
    <xf numFmtId="0" fontId="10" fillId="3" borderId="0" xfId="0" applyFont="1" applyFill="1" applyBorder="1"/>
    <xf numFmtId="0" fontId="10" fillId="0" borderId="0" xfId="0" applyFont="1" applyBorder="1"/>
    <xf numFmtId="0" fontId="4" fillId="2" borderId="3" xfId="0" applyNumberFormat="1" applyFont="1" applyFill="1" applyBorder="1" applyAlignment="1" applyProtection="1">
      <alignment horizontal="left"/>
      <protection hidden="1"/>
    </xf>
    <xf numFmtId="0" fontId="4" fillId="2" borderId="0" xfId="0" applyNumberFormat="1" applyFont="1" applyFill="1" applyBorder="1" applyAlignment="1" applyProtection="1">
      <alignment horizontal="left"/>
      <protection hidden="1"/>
    </xf>
    <xf numFmtId="0" fontId="4" fillId="2" borderId="0" xfId="0" applyNumberFormat="1" applyFont="1" applyFill="1" applyBorder="1" applyAlignment="1" applyProtection="1">
      <protection hidden="1"/>
    </xf>
    <xf numFmtId="0" fontId="4" fillId="2" borderId="0" xfId="0" applyNumberFormat="1" applyFont="1" applyFill="1" applyAlignment="1" applyProtection="1">
      <protection hidden="1"/>
    </xf>
    <xf numFmtId="0" fontId="4" fillId="2" borderId="0" xfId="0" applyNumberFormat="1" applyFont="1" applyFill="1" applyAlignment="1" applyProtection="1">
      <alignment wrapText="1"/>
      <protection hidden="1"/>
    </xf>
    <xf numFmtId="0" fontId="2" fillId="0" borderId="20" xfId="0" applyNumberFormat="1" applyFont="1" applyFill="1" applyBorder="1" applyAlignment="1" applyProtection="1">
      <alignment horizontal="center" vertical="center" wrapText="1"/>
      <protection hidden="1"/>
    </xf>
    <xf numFmtId="0" fontId="2" fillId="2" borderId="0" xfId="0" applyNumberFormat="1" applyFont="1" applyFill="1" applyAlignment="1" applyProtection="1">
      <alignment wrapText="1"/>
      <protection hidden="1"/>
    </xf>
    <xf numFmtId="0" fontId="10" fillId="3" borderId="0" xfId="0" applyFont="1" applyFill="1"/>
    <xf numFmtId="0" fontId="2" fillId="0" borderId="10" xfId="0" applyNumberFormat="1" applyFont="1" applyFill="1" applyBorder="1" applyAlignment="1" applyProtection="1">
      <alignment vertical="center"/>
      <protection hidden="1"/>
    </xf>
    <xf numFmtId="0" fontId="2" fillId="0" borderId="15" xfId="0" applyNumberFormat="1" applyFont="1" applyFill="1" applyBorder="1" applyAlignment="1" applyProtection="1">
      <alignment vertical="center" wrapText="1"/>
      <protection hidden="1"/>
    </xf>
    <xf numFmtId="0" fontId="2" fillId="0" borderId="21" xfId="0" applyNumberFormat="1" applyFont="1" applyFill="1" applyBorder="1" applyAlignment="1" applyProtection="1">
      <alignment vertical="center" wrapText="1"/>
      <protection hidden="1"/>
    </xf>
    <xf numFmtId="0" fontId="2" fillId="9" borderId="21" xfId="0" applyNumberFormat="1" applyFont="1" applyFill="1" applyBorder="1" applyAlignment="1" applyProtection="1">
      <alignment vertical="center" wrapText="1"/>
      <protection hidden="1"/>
    </xf>
    <xf numFmtId="3" fontId="2" fillId="10" borderId="39" xfId="0" applyNumberFormat="1" applyFont="1" applyFill="1" applyBorder="1" applyAlignment="1" applyProtection="1"/>
    <xf numFmtId="3" fontId="2" fillId="10" borderId="56" xfId="0" applyNumberFormat="1" applyFont="1" applyFill="1" applyBorder="1" applyAlignment="1" applyProtection="1"/>
    <xf numFmtId="3" fontId="2" fillId="10" borderId="49" xfId="0" applyNumberFormat="1" applyFont="1" applyFill="1" applyBorder="1" applyAlignment="1" applyProtection="1"/>
    <xf numFmtId="0" fontId="7" fillId="2" borderId="0" xfId="0" applyNumberFormat="1" applyFont="1" applyFill="1" applyBorder="1" applyAlignment="1" applyProtection="1">
      <protection hidden="1"/>
    </xf>
    <xf numFmtId="0" fontId="6" fillId="2" borderId="0" xfId="0" applyNumberFormat="1" applyFont="1" applyFill="1" applyBorder="1" applyAlignment="1" applyProtection="1">
      <protection hidden="1"/>
    </xf>
    <xf numFmtId="0" fontId="2" fillId="0" borderId="2" xfId="0" applyNumberFormat="1" applyFont="1" applyFill="1" applyBorder="1" applyAlignment="1" applyProtection="1">
      <alignment horizontal="center" vertical="center" wrapText="1"/>
      <protection hidden="1"/>
    </xf>
    <xf numFmtId="0" fontId="11" fillId="2" borderId="0" xfId="0" applyNumberFormat="1" applyFont="1" applyFill="1" applyAlignment="1" applyProtection="1">
      <protection hidden="1"/>
    </xf>
    <xf numFmtId="0" fontId="3" fillId="2" borderId="0" xfId="0" applyNumberFormat="1" applyFont="1" applyFill="1" applyAlignment="1" applyProtection="1">
      <protection hidden="1"/>
    </xf>
    <xf numFmtId="3" fontId="2" fillId="2" borderId="20" xfId="0" applyNumberFormat="1" applyFont="1" applyFill="1" applyBorder="1" applyAlignment="1" applyProtection="1">
      <alignment wrapText="1"/>
    </xf>
    <xf numFmtId="0" fontId="2" fillId="2" borderId="41" xfId="0" applyNumberFormat="1" applyFont="1" applyFill="1" applyBorder="1" applyAlignment="1" applyProtection="1">
      <protection hidden="1"/>
    </xf>
    <xf numFmtId="0" fontId="2" fillId="2" borderId="0" xfId="0" applyNumberFormat="1" applyFont="1" applyFill="1" applyAlignment="1" applyProtection="1">
      <alignment horizontal="left"/>
      <protection hidden="1"/>
    </xf>
    <xf numFmtId="41" fontId="2" fillId="0" borderId="0" xfId="0" applyNumberFormat="1" applyFont="1" applyFill="1" applyBorder="1" applyAlignment="1" applyProtection="1">
      <alignment horizontal="left"/>
      <protection hidden="1"/>
    </xf>
    <xf numFmtId="0" fontId="3" fillId="0" borderId="0" xfId="0" applyNumberFormat="1" applyFont="1" applyFill="1" applyAlignment="1" applyProtection="1">
      <protection hidden="1"/>
    </xf>
    <xf numFmtId="0" fontId="2" fillId="0" borderId="0" xfId="0" applyNumberFormat="1" applyFont="1" applyFill="1" applyAlignment="1" applyProtection="1">
      <alignment horizontal="left"/>
      <protection hidden="1"/>
    </xf>
    <xf numFmtId="0" fontId="2" fillId="6" borderId="0" xfId="0" applyNumberFormat="1" applyFont="1" applyFill="1" applyAlignment="1" applyProtection="1">
      <protection hidden="1"/>
    </xf>
    <xf numFmtId="0" fontId="2" fillId="8" borderId="0" xfId="0" applyNumberFormat="1" applyFont="1" applyFill="1" applyAlignment="1" applyProtection="1">
      <alignment horizontal="left"/>
    </xf>
    <xf numFmtId="0" fontId="2" fillId="8" borderId="0" xfId="0" applyNumberFormat="1" applyFont="1" applyFill="1" applyBorder="1" applyAlignment="1" applyProtection="1">
      <alignment horizontal="left"/>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34" xfId="0" applyFont="1" applyFill="1" applyBorder="1" applyAlignment="1" applyProtection="1">
      <alignment vertical="center"/>
    </xf>
    <xf numFmtId="0" fontId="2" fillId="0" borderId="35" xfId="0" applyFont="1" applyFill="1" applyBorder="1" applyAlignment="1" applyProtection="1">
      <alignment vertical="center"/>
    </xf>
    <xf numFmtId="0" fontId="1" fillId="0" borderId="9" xfId="0" applyFont="1" applyFill="1" applyBorder="1" applyAlignment="1" applyProtection="1">
      <alignment vertical="center"/>
    </xf>
    <xf numFmtId="0" fontId="1" fillId="0" borderId="30" xfId="0" applyFont="1" applyFill="1" applyBorder="1" applyAlignment="1" applyProtection="1">
      <alignment vertical="center"/>
    </xf>
    <xf numFmtId="0" fontId="2" fillId="0" borderId="14" xfId="0" applyFont="1" applyFill="1" applyBorder="1" applyAlignment="1" applyProtection="1">
      <alignment vertical="center"/>
    </xf>
    <xf numFmtId="0" fontId="2" fillId="0" borderId="32" xfId="0" applyFont="1" applyFill="1" applyBorder="1" applyAlignment="1" applyProtection="1">
      <alignment vertical="center"/>
    </xf>
    <xf numFmtId="0" fontId="2" fillId="0" borderId="37" xfId="0" applyFont="1" applyFill="1" applyBorder="1" applyAlignment="1" applyProtection="1">
      <alignment vertical="center"/>
    </xf>
    <xf numFmtId="0" fontId="2" fillId="0" borderId="38" xfId="0" applyFont="1" applyFill="1" applyBorder="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4"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1"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2" fillId="0" borderId="1"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vertical="center" wrapText="1"/>
    </xf>
    <xf numFmtId="0" fontId="0" fillId="0" borderId="13" xfId="0" applyBorder="1" applyAlignment="1">
      <alignment vertical="center" wrapText="1"/>
    </xf>
    <xf numFmtId="0" fontId="0" fillId="0" borderId="5" xfId="0" applyBorder="1" applyAlignment="1">
      <alignment vertical="center" wrapText="1"/>
    </xf>
    <xf numFmtId="164" fontId="2" fillId="0" borderId="4" xfId="0" applyNumberFormat="1" applyFont="1" applyFill="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7" fillId="2" borderId="3" xfId="0" applyNumberFormat="1" applyFont="1" applyFill="1" applyBorder="1" applyAlignment="1" applyProtection="1">
      <alignment horizontal="left" wrapText="1"/>
      <protection hidden="1"/>
    </xf>
    <xf numFmtId="0" fontId="2" fillId="0" borderId="24" xfId="0" applyNumberFormat="1" applyFont="1" applyFill="1" applyBorder="1" applyAlignment="1" applyProtection="1">
      <alignment horizontal="center" vertical="center"/>
      <protection hidden="1"/>
    </xf>
    <xf numFmtId="0" fontId="2" fillId="0" borderId="25" xfId="0" applyNumberFormat="1" applyFont="1" applyFill="1" applyBorder="1" applyAlignment="1" applyProtection="1">
      <alignment horizontal="center" vertical="center"/>
      <protection hidden="1"/>
    </xf>
    <xf numFmtId="0" fontId="2" fillId="0" borderId="26" xfId="0" applyNumberFormat="1" applyFont="1" applyFill="1" applyBorder="1" applyAlignment="1" applyProtection="1">
      <alignment horizontal="center" vertical="center"/>
      <protection hidden="1"/>
    </xf>
    <xf numFmtId="0" fontId="2" fillId="0" borderId="27" xfId="0" applyNumberFormat="1"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164" fontId="2" fillId="0" borderId="20" xfId="0" applyNumberFormat="1" applyFont="1" applyFill="1" applyBorder="1" applyAlignment="1" applyProtection="1">
      <alignment horizontal="center" vertical="center" wrapText="1"/>
      <protection hidden="1"/>
    </xf>
    <xf numFmtId="0" fontId="2" fillId="0" borderId="46" xfId="0" applyFont="1" applyBorder="1" applyAlignment="1" applyProtection="1">
      <alignment horizontal="center" vertical="center" wrapText="1"/>
      <protection hidden="1"/>
    </xf>
    <xf numFmtId="0" fontId="2" fillId="0" borderId="10" xfId="0" applyNumberFormat="1" applyFont="1" applyFill="1" applyBorder="1" applyAlignment="1" applyProtection="1">
      <alignment horizontal="left" vertical="center" wrapText="1"/>
      <protection hidden="1"/>
    </xf>
    <xf numFmtId="0" fontId="2" fillId="0" borderId="15" xfId="0" applyNumberFormat="1" applyFont="1" applyFill="1" applyBorder="1" applyAlignment="1" applyProtection="1">
      <alignment horizontal="left" vertical="center" wrapText="1"/>
      <protection hidden="1"/>
    </xf>
    <xf numFmtId="0" fontId="2" fillId="0" borderId="21" xfId="0" applyNumberFormat="1" applyFont="1" applyFill="1" applyBorder="1" applyAlignment="1" applyProtection="1">
      <alignment horizontal="left" vertical="center" wrapText="1"/>
      <protection hidden="1"/>
    </xf>
    <xf numFmtId="0" fontId="2" fillId="0" borderId="1"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93" workbookViewId="0">
      <selection activeCell="J98" sqref="J98"/>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",[1]NOMBRE!B2," - ","( ",[1]NOMBRE!C2,[1]NOMBRE!D2,[1]NOMBRE!E2,[1]NOMBRE!F2,[1]NOMBRE!G2," )")</f>
        <v>COMUNA:  - (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",[1]NOMBRE!B6," - ","( ",[1]NOMBRE!C6,[1]NOMBRE!D6," )")</f>
        <v>MES:  - (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2" t="s">
        <v>30</v>
      </c>
      <c r="B23" s="57" t="s">
        <v>47</v>
      </c>
      <c r="C23" s="11"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f>+Enero!D38+Febrero!D38+'Marzo '!D38+'Abril '!D38+'Mayo '!D38+Junio!D38+Julio!D38+Agosto!D38+Septiembre!D38+'Octubre '!D38+Noviembre!D38+'Diciembre '!D38</f>
        <v>0</v>
      </c>
      <c r="E38" s="83">
        <f>+Enero!E38+Febrero!E38+'Marzo '!E38+'Abril '!E38+'Mayo '!E38+Junio!E38+Julio!E38+Agosto!E38+Septiembre!E38+'Octubre '!E38+Noviembre!E38+'Diciembre '!E38</f>
        <v>0</v>
      </c>
      <c r="F38" s="83">
        <f>+Enero!F38+Febrero!F38+'Marzo '!F38+'Abril '!F38+'Mayo '!F38+Junio!F38+Julio!F38+Agosto!F38+Septiembre!F38+'Octubre '!F38+Noviembre!F38+'Diciembre '!F38</f>
        <v>0</v>
      </c>
      <c r="G38" s="83">
        <f>+Enero!G38+Febrero!G38+'Marzo '!G38+'Abril '!G38+'Mayo '!G38+Junio!G38+Julio!G38+Agosto!G38+Septiembre!G38+'Octubre '!G38+Noviembre!G38+'Diciembre '!G38</f>
        <v>0</v>
      </c>
      <c r="H38" s="83">
        <f>+Enero!H38+Febrero!H38+'Marzo '!H38+'Abril '!H38+'Mayo '!H38+Junio!H38+Julio!H38+Agosto!H38+Septiembre!H38+'Octubre '!H38+Noviembre!H38+'Diciembre '!H38</f>
        <v>0</v>
      </c>
      <c r="I38" s="83">
        <f>+Enero!I38+Febrero!I38+'Marzo '!I38+'Abril '!I38+'Mayo '!I38+Junio!I38+Julio!I38+Agosto!I38+Septiembre!I38+'Octubre '!I38+Noviembre!I38+'Diciembre '!I38</f>
        <v>0</v>
      </c>
      <c r="J38" s="83">
        <f>+Enero!J38+Febrero!J38+'Marzo '!J38+'Abril '!J38+'Mayo '!J38+Junio!J38+Julio!J38+Agosto!J38+Septiembre!J38+'Octubre '!J38+Noviembre!J38+'Diciembre '!J38</f>
        <v>0</v>
      </c>
      <c r="K38" s="83">
        <f>+Enero!K38+Febrero!K38+'Marzo '!K38+'Abril '!K38+'Mayo '!K38+Junio!K38+Julio!K38+Agosto!K38+Septiembre!K38+'Octubre '!K38+Noviembre!K38+'Diciembre '!K38</f>
        <v>0</v>
      </c>
      <c r="L38" s="83">
        <f>+Enero!L38+Febrero!L38+'Marzo '!L38+'Abril '!L38+'Mayo '!L38+Junio!L38+Julio!L38+Agosto!L38+Septiembre!L38+'Octubre '!L38+Noviembre!L38+'Diciembre '!L38</f>
        <v>0</v>
      </c>
      <c r="M38" s="83">
        <f>+Enero!M38+Febrero!M38+'Marzo '!M38+'Abril '!M38+'Mayo '!M38+Junio!M38+Julio!M38+Agosto!M38+Septiembre!M38+'Octubre '!M38+Noviembre!M38+'Diciembre '!M38</f>
        <v>0</v>
      </c>
      <c r="N38" s="83">
        <f>+Enero!N38+Febrero!N38+'Marzo '!N38+'Abril '!N38+'Mayo '!N38+Junio!N38+Julio!N38+Agosto!N38+Septiembre!N38+'Octubre '!N38+Noviembre!N38+'Diciembre '!N38</f>
        <v>0</v>
      </c>
      <c r="O38" s="83">
        <f>+Enero!O38+Febrero!O38+'Marzo '!O38+'Abril '!O38+'Mayo '!O38+Junio!O38+Julio!O38+Agosto!O38+Septiembre!O38+'Octubre '!O38+Noviembre!O38+'Diciembre '!O38</f>
        <v>0</v>
      </c>
      <c r="P38" s="83">
        <f>+Enero!P38+Febrero!P38+'Marzo '!P38+'Abril '!P38+'Mayo '!P38+Junio!P38+Julio!P38+Agosto!P38+Septiembre!P38+'Octubre '!P38+Noviembre!P38+'Diciembre '!P38</f>
        <v>0</v>
      </c>
      <c r="Q38" s="83">
        <f>+Enero!Q38+Febrero!Q38+'Marzo '!Q38+'Abril '!Q38+'Mayo '!Q38+Junio!Q38+Julio!Q38+Agosto!Q38+Septiembre!Q38+'Octubre '!Q38+Noviembre!Q38+'Diciembre '!Q38</f>
        <v>0</v>
      </c>
      <c r="R38" s="83">
        <f>+Enero!R38+Febrero!R38+'Marzo '!R38+'Abril '!R38+'Mayo '!R38+Junio!R38+Julio!R38+Agosto!R38+Septiembre!R38+'Octubre '!R38+Noviembre!R38+'Diciembre '!R38</f>
        <v>0</v>
      </c>
      <c r="S38" s="83">
        <f>+Enero!S38+Febrero!S38+'Marzo '!S38+'Abril '!S38+'Mayo '!S38+Junio!S38+Julio!S38+Agosto!S38+Septiembre!S38+'Octubre '!S38+Noviembre!S38+'Diciembre '!S38</f>
        <v>0</v>
      </c>
      <c r="T38" s="83">
        <f>+Enero!T38+Febrero!T38+'Marzo '!T38+'Abril '!T38+'Mayo '!T38+Junio!T38+Julio!T38+Agosto!T38+Septiembre!T38+'Octubre '!T38+Noviembre!T38+'Diciembre '!T38</f>
        <v>0</v>
      </c>
      <c r="U38" s="83">
        <f>+Enero!U38+Febrero!U38+'Marzo '!U38+'Abril '!U38+'Mayo '!U38+Junio!U38+Julio!U38+Agosto!U38+Septiembre!U38+'Octubre '!U38+Noviembre!U38+'Diciembre '!U38</f>
        <v>0</v>
      </c>
      <c r="V38" s="83">
        <f>+Enero!V38+Febrero!V38+'Marzo '!V38+'Abril '!V38+'Mayo '!V38+Junio!V38+Julio!V38+Agosto!V38+Septiembre!V38+'Octubre '!V38+Noviembre!V38+'Diciembre '!V38</f>
        <v>0</v>
      </c>
      <c r="W38" s="83">
        <f>+Enero!W38+Febrero!W38+'Marzo '!W38+'Abril '!W38+'Mayo '!W38+Junio!W38+Julio!W38+Agosto!W38+Septiembre!W38+'Octubre '!W38+Noviembre!W38+'Diciembre '!W38</f>
        <v>0</v>
      </c>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899</v>
      </c>
      <c r="D39" s="83">
        <f>+Enero!D39+Febrero!D39+'Marzo '!D39+'Abril '!D39+'Mayo '!D39+Junio!D39+Julio!D39+Agosto!D39+Septiembre!D39+'Octubre '!D39+Noviembre!D39+'Diciembre '!D39</f>
        <v>62</v>
      </c>
      <c r="E39" s="83">
        <f>+Enero!E39+Febrero!E39+'Marzo '!E39+'Abril '!E39+'Mayo '!E39+Junio!E39+Julio!E39+Agosto!E39+Septiembre!E39+'Octubre '!E39+Noviembre!E39+'Diciembre '!E39</f>
        <v>262</v>
      </c>
      <c r="F39" s="83">
        <f>+Enero!F39+Febrero!F39+'Marzo '!F39+'Abril '!F39+'Mayo '!F39+Junio!F39+Julio!F39+Agosto!F39+Septiembre!F39+'Octubre '!F39+Noviembre!F39+'Diciembre '!F39</f>
        <v>196</v>
      </c>
      <c r="G39" s="83">
        <f>+Enero!G39+Febrero!G39+'Marzo '!G39+'Abril '!G39+'Mayo '!G39+Junio!G39+Julio!G39+Agosto!G39+Septiembre!G39+'Octubre '!G39+Noviembre!G39+'Diciembre '!G39</f>
        <v>73</v>
      </c>
      <c r="H39" s="83">
        <f>+Enero!H39+Febrero!H39+'Marzo '!H39+'Abril '!H39+'Mayo '!H39+Junio!H39+Julio!H39+Agosto!H39+Septiembre!H39+'Octubre '!H39+Noviembre!H39+'Diciembre '!H39</f>
        <v>20</v>
      </c>
      <c r="I39" s="83">
        <f>+Enero!I39+Febrero!I39+'Marzo '!I39+'Abril '!I39+'Mayo '!I39+Junio!I39+Julio!I39+Agosto!I39+Septiembre!I39+'Octubre '!I39+Noviembre!I39+'Diciembre '!I39</f>
        <v>24</v>
      </c>
      <c r="J39" s="83">
        <f>+Enero!J39+Febrero!J39+'Marzo '!J39+'Abril '!J39+'Mayo '!J39+Junio!J39+Julio!J39+Agosto!J39+Septiembre!J39+'Octubre '!J39+Noviembre!J39+'Diciembre '!J39</f>
        <v>74</v>
      </c>
      <c r="K39" s="83">
        <f>+Enero!K39+Febrero!K39+'Marzo '!K39+'Abril '!K39+'Mayo '!K39+Junio!K39+Julio!K39+Agosto!K39+Septiembre!K39+'Octubre '!K39+Noviembre!K39+'Diciembre '!K39</f>
        <v>42</v>
      </c>
      <c r="L39" s="83">
        <f>+Enero!L39+Febrero!L39+'Marzo '!L39+'Abril '!L39+'Mayo '!L39+Junio!L39+Julio!L39+Agosto!L39+Septiembre!L39+'Octubre '!L39+Noviembre!L39+'Diciembre '!L39</f>
        <v>36</v>
      </c>
      <c r="M39" s="83">
        <f>+Enero!M39+Febrero!M39+'Marzo '!M39+'Abril '!M39+'Mayo '!M39+Junio!M39+Julio!M39+Agosto!M39+Septiembre!M39+'Octubre '!M39+Noviembre!M39+'Diciembre '!M39</f>
        <v>35</v>
      </c>
      <c r="N39" s="83">
        <f>+Enero!N39+Febrero!N39+'Marzo '!N39+'Abril '!N39+'Mayo '!N39+Junio!N39+Julio!N39+Agosto!N39+Septiembre!N39+'Octubre '!N39+Noviembre!N39+'Diciembre '!N39</f>
        <v>35</v>
      </c>
      <c r="O39" s="83">
        <f>+Enero!O39+Febrero!O39+'Marzo '!O39+'Abril '!O39+'Mayo '!O39+Junio!O39+Julio!O39+Agosto!O39+Septiembre!O39+'Octubre '!O39+Noviembre!O39+'Diciembre '!O39</f>
        <v>20</v>
      </c>
      <c r="P39" s="83">
        <f>+Enero!P39+Febrero!P39+'Marzo '!P39+'Abril '!P39+'Mayo '!P39+Junio!P39+Julio!P39+Agosto!P39+Septiembre!P39+'Octubre '!P39+Noviembre!P39+'Diciembre '!P39</f>
        <v>9</v>
      </c>
      <c r="Q39" s="83">
        <f>+Enero!Q39+Febrero!Q39+'Marzo '!Q39+'Abril '!Q39+'Mayo '!Q39+Junio!Q39+Julio!Q39+Agosto!Q39+Septiembre!Q39+'Octubre '!Q39+Noviembre!Q39+'Diciembre '!Q39</f>
        <v>9</v>
      </c>
      <c r="R39" s="83">
        <f>+Enero!R39+Febrero!R39+'Marzo '!R39+'Abril '!R39+'Mayo '!R39+Junio!R39+Julio!R39+Agosto!R39+Septiembre!R39+'Octubre '!R39+Noviembre!R39+'Diciembre '!R39</f>
        <v>0</v>
      </c>
      <c r="S39" s="83">
        <f>+Enero!S39+Febrero!S39+'Marzo '!S39+'Abril '!S39+'Mayo '!S39+Junio!S39+Julio!S39+Agosto!S39+Septiembre!S39+'Octubre '!S39+Noviembre!S39+'Diciembre '!S39</f>
        <v>2</v>
      </c>
      <c r="T39" s="83">
        <f>+Enero!T39+Febrero!T39+'Marzo '!T39+'Abril '!T39+'Mayo '!T39+Junio!T39+Julio!T39+Agosto!T39+Septiembre!T39+'Octubre '!T39+Noviembre!T39+'Diciembre '!T39</f>
        <v>0</v>
      </c>
      <c r="U39" s="83">
        <f>+Enero!U39+Febrero!U39+'Marzo '!U39+'Abril '!U39+'Mayo '!U39+Junio!U39+Julio!U39+Agosto!U39+Septiembre!U39+'Octubre '!U39+Noviembre!U39+'Diciembre '!U39</f>
        <v>514</v>
      </c>
      <c r="V39" s="83">
        <f>+Enero!V39+Febrero!V39+'Marzo '!V39+'Abril '!V39+'Mayo '!V39+Junio!V39+Julio!V39+Agosto!V39+Septiembre!V39+'Octubre '!V39+Noviembre!V39+'Diciembre '!V39</f>
        <v>385</v>
      </c>
      <c r="W39" s="83">
        <f>+Enero!W39+Febrero!W39+'Marzo '!W39+'Abril '!W39+'Mayo '!W39+Junio!W39+Julio!W39+Agosto!W39+Septiembre!W39+'Octubre '!W39+Noviembre!W39+'Diciembre '!W39</f>
        <v>899</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5155</v>
      </c>
      <c r="D40" s="83">
        <f>+Enero!D40+Febrero!D40+'Marzo '!D40+'Abril '!D40+'Mayo '!D40+Junio!D40+Julio!D40+Agosto!D40+Septiembre!D40+'Octubre '!D40+Noviembre!D40+'Diciembre '!D40</f>
        <v>13</v>
      </c>
      <c r="E40" s="83">
        <f>+Enero!E40+Febrero!E40+'Marzo '!E40+'Abril '!E40+'Mayo '!E40+Junio!E40+Julio!E40+Agosto!E40+Septiembre!E40+'Octubre '!E40+Noviembre!E40+'Diciembre '!E40</f>
        <v>194</v>
      </c>
      <c r="F40" s="83">
        <f>+Enero!F40+Febrero!F40+'Marzo '!F40+'Abril '!F40+'Mayo '!F40+Junio!F40+Julio!F40+Agosto!F40+Septiembre!F40+'Octubre '!F40+Noviembre!F40+'Diciembre '!F40</f>
        <v>177</v>
      </c>
      <c r="G40" s="83">
        <f>+Enero!G40+Febrero!G40+'Marzo '!G40+'Abril '!G40+'Mayo '!G40+Junio!G40+Julio!G40+Agosto!G40+Septiembre!G40+'Octubre '!G40+Noviembre!G40+'Diciembre '!G40</f>
        <v>229</v>
      </c>
      <c r="H40" s="83">
        <f>+Enero!H40+Febrero!H40+'Marzo '!H40+'Abril '!H40+'Mayo '!H40+Junio!H40+Julio!H40+Agosto!H40+Septiembre!H40+'Octubre '!H40+Noviembre!H40+'Diciembre '!H40</f>
        <v>249</v>
      </c>
      <c r="I40" s="83">
        <f>+Enero!I40+Febrero!I40+'Marzo '!I40+'Abril '!I40+'Mayo '!I40+Junio!I40+Julio!I40+Agosto!I40+Septiembre!I40+'Octubre '!I40+Noviembre!I40+'Diciembre '!I40</f>
        <v>245</v>
      </c>
      <c r="J40" s="83">
        <f>+Enero!J40+Febrero!J40+'Marzo '!J40+'Abril '!J40+'Mayo '!J40+Junio!J40+Julio!J40+Agosto!J40+Septiembre!J40+'Octubre '!J40+Noviembre!J40+'Diciembre '!J40</f>
        <v>299</v>
      </c>
      <c r="K40" s="83">
        <f>+Enero!K40+Febrero!K40+'Marzo '!K40+'Abril '!K40+'Mayo '!K40+Junio!K40+Julio!K40+Agosto!K40+Septiembre!K40+'Octubre '!K40+Noviembre!K40+'Diciembre '!K40</f>
        <v>349</v>
      </c>
      <c r="L40" s="83">
        <f>+Enero!L40+Febrero!L40+'Marzo '!L40+'Abril '!L40+'Mayo '!L40+Junio!L40+Julio!L40+Agosto!L40+Septiembre!L40+'Octubre '!L40+Noviembre!L40+'Diciembre '!L40</f>
        <v>478</v>
      </c>
      <c r="M40" s="83">
        <f>+Enero!M40+Febrero!M40+'Marzo '!M40+'Abril '!M40+'Mayo '!M40+Junio!M40+Julio!M40+Agosto!M40+Septiembre!M40+'Octubre '!M40+Noviembre!M40+'Diciembre '!M40</f>
        <v>627</v>
      </c>
      <c r="N40" s="83">
        <f>+Enero!N40+Febrero!N40+'Marzo '!N40+'Abril '!N40+'Mayo '!N40+Junio!N40+Julio!N40+Agosto!N40+Septiembre!N40+'Octubre '!N40+Noviembre!N40+'Diciembre '!N40</f>
        <v>687</v>
      </c>
      <c r="O40" s="83">
        <f>+Enero!O40+Febrero!O40+'Marzo '!O40+'Abril '!O40+'Mayo '!O40+Junio!O40+Julio!O40+Agosto!O40+Septiembre!O40+'Octubre '!O40+Noviembre!O40+'Diciembre '!O40</f>
        <v>567</v>
      </c>
      <c r="P40" s="83">
        <f>+Enero!P40+Febrero!P40+'Marzo '!P40+'Abril '!P40+'Mayo '!P40+Junio!P40+Julio!P40+Agosto!P40+Septiembre!P40+'Octubre '!P40+Noviembre!P40+'Diciembre '!P40</f>
        <v>497</v>
      </c>
      <c r="Q40" s="83">
        <f>+Enero!Q40+Febrero!Q40+'Marzo '!Q40+'Abril '!Q40+'Mayo '!Q40+Junio!Q40+Julio!Q40+Agosto!Q40+Septiembre!Q40+'Octubre '!Q40+Noviembre!Q40+'Diciembre '!Q40</f>
        <v>251</v>
      </c>
      <c r="R40" s="83">
        <f>+Enero!R40+Febrero!R40+'Marzo '!R40+'Abril '!R40+'Mayo '!R40+Junio!R40+Julio!R40+Agosto!R40+Septiembre!R40+'Octubre '!R40+Noviembre!R40+'Diciembre '!R40</f>
        <v>164</v>
      </c>
      <c r="S40" s="83">
        <f>+Enero!S40+Febrero!S40+'Marzo '!S40+'Abril '!S40+'Mayo '!S40+Junio!S40+Julio!S40+Agosto!S40+Septiembre!S40+'Octubre '!S40+Noviembre!S40+'Diciembre '!S40</f>
        <v>68</v>
      </c>
      <c r="T40" s="83">
        <f>+Enero!T40+Febrero!T40+'Marzo '!T40+'Abril '!T40+'Mayo '!T40+Junio!T40+Julio!T40+Agosto!T40+Septiembre!T40+'Octubre '!T40+Noviembre!T40+'Diciembre '!T40</f>
        <v>61</v>
      </c>
      <c r="U40" s="83">
        <f>+Enero!U40+Febrero!U40+'Marzo '!U40+'Abril '!U40+'Mayo '!U40+Junio!U40+Julio!U40+Agosto!U40+Septiembre!U40+'Octubre '!U40+Noviembre!U40+'Diciembre '!U40</f>
        <v>2181</v>
      </c>
      <c r="V40" s="83">
        <f>+Enero!V40+Febrero!V40+'Marzo '!V40+'Abril '!V40+'Mayo '!V40+Junio!V40+Julio!V40+Agosto!V40+Septiembre!V40+'Octubre '!V40+Noviembre!V40+'Diciembre '!V40</f>
        <v>2974</v>
      </c>
      <c r="W40" s="83">
        <f>+Enero!W40+Febrero!W40+'Marzo '!W40+'Abril '!W40+'Mayo '!W40+Junio!W40+Julio!W40+Agosto!W40+Septiembre!W40+'Octubre '!W40+Noviembre!W40+'Diciembre '!W40</f>
        <v>5155</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f>+Enero!D41+Febrero!D41+'Marzo '!D41+'Abril '!D41+'Mayo '!D41+Junio!D41+Julio!D41+Agosto!D41+Septiembre!D41+'Octubre '!D41+Noviembre!D41+'Diciembre '!D41</f>
        <v>0</v>
      </c>
      <c r="E41" s="83">
        <f>+Enero!E41+Febrero!E41+'Marzo '!E41+'Abril '!E41+'Mayo '!E41+Junio!E41+Julio!E41+Agosto!E41+Septiembre!E41+'Octubre '!E41+Noviembre!E41+'Diciembre '!E41</f>
        <v>0</v>
      </c>
      <c r="F41" s="83">
        <f>+Enero!F41+Febrero!F41+'Marzo '!F41+'Abril '!F41+'Mayo '!F41+Junio!F41+Julio!F41+Agosto!F41+Septiembre!F41+'Octubre '!F41+Noviembre!F41+'Diciembre '!F41</f>
        <v>0</v>
      </c>
      <c r="G41" s="83">
        <f>+Enero!G41+Febrero!G41+'Marzo '!G41+'Abril '!G41+'Mayo '!G41+Junio!G41+Julio!G41+Agosto!G41+Septiembre!G41+'Octubre '!G41+Noviembre!G41+'Diciembre '!G41</f>
        <v>0</v>
      </c>
      <c r="H41" s="83">
        <f>+Enero!H41+Febrero!H41+'Marzo '!H41+'Abril '!H41+'Mayo '!H41+Junio!H41+Julio!H41+Agosto!H41+Septiembre!H41+'Octubre '!H41+Noviembre!H41+'Diciembre '!H41</f>
        <v>0</v>
      </c>
      <c r="I41" s="83">
        <f>+Enero!I41+Febrero!I41+'Marzo '!I41+'Abril '!I41+'Mayo '!I41+Junio!I41+Julio!I41+Agosto!I41+Septiembre!I41+'Octubre '!I41+Noviembre!I41+'Diciembre '!I41</f>
        <v>0</v>
      </c>
      <c r="J41" s="83">
        <f>+Enero!J41+Febrero!J41+'Marzo '!J41+'Abril '!J41+'Mayo '!J41+Junio!J41+Julio!J41+Agosto!J41+Septiembre!J41+'Octubre '!J41+Noviembre!J41+'Diciembre '!J41</f>
        <v>0</v>
      </c>
      <c r="K41" s="83">
        <f>+Enero!K41+Febrero!K41+'Marzo '!K41+'Abril '!K41+'Mayo '!K41+Junio!K41+Julio!K41+Agosto!K41+Septiembre!K41+'Octubre '!K41+Noviembre!K41+'Diciembre '!K41</f>
        <v>0</v>
      </c>
      <c r="L41" s="83">
        <f>+Enero!L41+Febrero!L41+'Marzo '!L41+'Abril '!L41+'Mayo '!L41+Junio!L41+Julio!L41+Agosto!L41+Septiembre!L41+'Octubre '!L41+Noviembre!L41+'Diciembre '!L41</f>
        <v>0</v>
      </c>
      <c r="M41" s="83">
        <f>+Enero!M41+Febrero!M41+'Marzo '!M41+'Abril '!M41+'Mayo '!M41+Junio!M41+Julio!M41+Agosto!M41+Septiembre!M41+'Octubre '!M41+Noviembre!M41+'Diciembre '!M41</f>
        <v>0</v>
      </c>
      <c r="N41" s="83">
        <f>+Enero!N41+Febrero!N41+'Marzo '!N41+'Abril '!N41+'Mayo '!N41+Junio!N41+Julio!N41+Agosto!N41+Septiembre!N41+'Octubre '!N41+Noviembre!N41+'Diciembre '!N41</f>
        <v>0</v>
      </c>
      <c r="O41" s="83">
        <f>+Enero!O41+Febrero!O41+'Marzo '!O41+'Abril '!O41+'Mayo '!O41+Junio!O41+Julio!O41+Agosto!O41+Septiembre!O41+'Octubre '!O41+Noviembre!O41+'Diciembre '!O41</f>
        <v>0</v>
      </c>
      <c r="P41" s="83">
        <f>+Enero!P41+Febrero!P41+'Marzo '!P41+'Abril '!P41+'Mayo '!P41+Junio!P41+Julio!P41+Agosto!P41+Septiembre!P41+'Octubre '!P41+Noviembre!P41+'Diciembre '!P41</f>
        <v>0</v>
      </c>
      <c r="Q41" s="83">
        <f>+Enero!Q41+Febrero!Q41+'Marzo '!Q41+'Abril '!Q41+'Mayo '!Q41+Junio!Q41+Julio!Q41+Agosto!Q41+Septiembre!Q41+'Octubre '!Q41+Noviembre!Q41+'Diciembre '!Q41</f>
        <v>0</v>
      </c>
      <c r="R41" s="83">
        <f>+Enero!R41+Febrero!R41+'Marzo '!R41+'Abril '!R41+'Mayo '!R41+Junio!R41+Julio!R41+Agosto!R41+Septiembre!R41+'Octubre '!R41+Noviembre!R41+'Diciembre '!R41</f>
        <v>0</v>
      </c>
      <c r="S41" s="83">
        <f>+Enero!S41+Febrero!S41+'Marzo '!S41+'Abril '!S41+'Mayo '!S41+Junio!S41+Julio!S41+Agosto!S41+Septiembre!S41+'Octubre '!S41+Noviembre!S41+'Diciembre '!S41</f>
        <v>0</v>
      </c>
      <c r="T41" s="83">
        <f>+Enero!T41+Febrero!T41+'Marzo '!T41+'Abril '!T41+'Mayo '!T41+Junio!T41+Julio!T41+Agosto!T41+Septiembre!T41+'Octubre '!T41+Noviembre!T41+'Diciembre '!T41</f>
        <v>0</v>
      </c>
      <c r="U41" s="83">
        <f>+Enero!U41+Febrero!U41+'Marzo '!U41+'Abril '!U41+'Mayo '!U41+Junio!U41+Julio!U41+Agosto!U41+Septiembre!U41+'Octubre '!U41+Noviembre!U41+'Diciembre '!U41</f>
        <v>0</v>
      </c>
      <c r="V41" s="83">
        <f>+Enero!V41+Febrero!V41+'Marzo '!V41+'Abril '!V41+'Mayo '!V41+Junio!V41+Julio!V41+Agosto!V41+Septiembre!V41+'Octubre '!V41+Noviembre!V41+'Diciembre '!V41</f>
        <v>0</v>
      </c>
      <c r="W41" s="83">
        <f>+Enero!W41+Febrero!W41+'Marzo '!W41+'Abril '!W41+'Mayo '!W41+Junio!W41+Julio!W41+Agosto!W41+Septiembre!W41+'Octubre '!W41+Noviembre!W41+'Diciembre '!W41</f>
        <v>0</v>
      </c>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1560</v>
      </c>
      <c r="D42" s="83">
        <f>+Enero!D42+Febrero!D42+'Marzo '!D42+'Abril '!D42+'Mayo '!D42+Junio!D42+Julio!D42+Agosto!D42+Septiembre!D42+'Octubre '!D42+Noviembre!D42+'Diciembre '!D42</f>
        <v>16</v>
      </c>
      <c r="E42" s="83">
        <f>+Enero!E42+Febrero!E42+'Marzo '!E42+'Abril '!E42+'Mayo '!E42+Junio!E42+Julio!E42+Agosto!E42+Septiembre!E42+'Octubre '!E42+Noviembre!E42+'Diciembre '!E42</f>
        <v>95</v>
      </c>
      <c r="F42" s="83">
        <f>+Enero!F42+Febrero!F42+'Marzo '!F42+'Abril '!F42+'Mayo '!F42+Junio!F42+Julio!F42+Agosto!F42+Septiembre!F42+'Octubre '!F42+Noviembre!F42+'Diciembre '!F42</f>
        <v>125</v>
      </c>
      <c r="G42" s="83">
        <f>+Enero!G42+Febrero!G42+'Marzo '!G42+'Abril '!G42+'Mayo '!G42+Junio!G42+Julio!G42+Agosto!G42+Septiembre!G42+'Octubre '!G42+Noviembre!G42+'Diciembre '!G42</f>
        <v>106</v>
      </c>
      <c r="H42" s="83">
        <f>+Enero!H42+Febrero!H42+'Marzo '!H42+'Abril '!H42+'Mayo '!H42+Junio!H42+Julio!H42+Agosto!H42+Septiembre!H42+'Octubre '!H42+Noviembre!H42+'Diciembre '!H42</f>
        <v>113</v>
      </c>
      <c r="I42" s="83">
        <f>+Enero!I42+Febrero!I42+'Marzo '!I42+'Abril '!I42+'Mayo '!I42+Junio!I42+Julio!I42+Agosto!I42+Septiembre!I42+'Octubre '!I42+Noviembre!I42+'Diciembre '!I42</f>
        <v>100</v>
      </c>
      <c r="J42" s="83">
        <f>+Enero!J42+Febrero!J42+'Marzo '!J42+'Abril '!J42+'Mayo '!J42+Junio!J42+Julio!J42+Agosto!J42+Septiembre!J42+'Octubre '!J42+Noviembre!J42+'Diciembre '!J42</f>
        <v>151</v>
      </c>
      <c r="K42" s="83">
        <f>+Enero!K42+Febrero!K42+'Marzo '!K42+'Abril '!K42+'Mayo '!K42+Junio!K42+Julio!K42+Agosto!K42+Septiembre!K42+'Octubre '!K42+Noviembre!K42+'Diciembre '!K42</f>
        <v>113</v>
      </c>
      <c r="L42" s="83">
        <f>+Enero!L42+Febrero!L42+'Marzo '!L42+'Abril '!L42+'Mayo '!L42+Junio!L42+Julio!L42+Agosto!L42+Septiembre!L42+'Octubre '!L42+Noviembre!L42+'Diciembre '!L42</f>
        <v>158</v>
      </c>
      <c r="M42" s="83">
        <f>+Enero!M42+Febrero!M42+'Marzo '!M42+'Abril '!M42+'Mayo '!M42+Junio!M42+Julio!M42+Agosto!M42+Septiembre!M42+'Octubre '!M42+Noviembre!M42+'Diciembre '!M42</f>
        <v>128</v>
      </c>
      <c r="N42" s="83">
        <f>+Enero!N42+Febrero!N42+'Marzo '!N42+'Abril '!N42+'Mayo '!N42+Junio!N42+Julio!N42+Agosto!N42+Septiembre!N42+'Octubre '!N42+Noviembre!N42+'Diciembre '!N42</f>
        <v>165</v>
      </c>
      <c r="O42" s="83">
        <f>+Enero!O42+Febrero!O42+'Marzo '!O42+'Abril '!O42+'Mayo '!O42+Junio!O42+Julio!O42+Agosto!O42+Septiembre!O42+'Octubre '!O42+Noviembre!O42+'Diciembre '!O42</f>
        <v>130</v>
      </c>
      <c r="P42" s="83">
        <f>+Enero!P42+Febrero!P42+'Marzo '!P42+'Abril '!P42+'Mayo '!P42+Junio!P42+Julio!P42+Agosto!P42+Septiembre!P42+'Octubre '!P42+Noviembre!P42+'Diciembre '!P42</f>
        <v>81</v>
      </c>
      <c r="Q42" s="83">
        <f>+Enero!Q42+Febrero!Q42+'Marzo '!Q42+'Abril '!Q42+'Mayo '!Q42+Junio!Q42+Julio!Q42+Agosto!Q42+Septiembre!Q42+'Octubre '!Q42+Noviembre!Q42+'Diciembre '!Q42</f>
        <v>60</v>
      </c>
      <c r="R42" s="83">
        <f>+Enero!R42+Febrero!R42+'Marzo '!R42+'Abril '!R42+'Mayo '!R42+Junio!R42+Julio!R42+Agosto!R42+Septiembre!R42+'Octubre '!R42+Noviembre!R42+'Diciembre '!R42</f>
        <v>12</v>
      </c>
      <c r="S42" s="83">
        <f>+Enero!S42+Febrero!S42+'Marzo '!S42+'Abril '!S42+'Mayo '!S42+Junio!S42+Julio!S42+Agosto!S42+Septiembre!S42+'Octubre '!S42+Noviembre!S42+'Diciembre '!S42</f>
        <v>7</v>
      </c>
      <c r="T42" s="83">
        <f>+Enero!T42+Febrero!T42+'Marzo '!T42+'Abril '!T42+'Mayo '!T42+Junio!T42+Julio!T42+Agosto!T42+Septiembre!T42+'Octubre '!T42+Noviembre!T42+'Diciembre '!T42</f>
        <v>0</v>
      </c>
      <c r="U42" s="83">
        <f>+Enero!U42+Febrero!U42+'Marzo '!U42+'Abril '!U42+'Mayo '!U42+Junio!U42+Julio!U42+Agosto!U42+Septiembre!U42+'Octubre '!U42+Noviembre!U42+'Diciembre '!U42</f>
        <v>713</v>
      </c>
      <c r="V42" s="83">
        <f>+Enero!V42+Febrero!V42+'Marzo '!V42+'Abril '!V42+'Mayo '!V42+Junio!V42+Julio!V42+Agosto!V42+Septiembre!V42+'Octubre '!V42+Noviembre!V42+'Diciembre '!V42</f>
        <v>847</v>
      </c>
      <c r="W42" s="83">
        <f>+Enero!W42+Febrero!W42+'Marzo '!W42+'Abril '!W42+'Mayo '!W42+Junio!W42+Julio!W42+Agosto!W42+Septiembre!W42+'Octubre '!W42+Noviembre!W42+'Diciembre '!W42</f>
        <v>1560</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3">
        <f>+Enero!D43+Febrero!D43+'Marzo '!D43+'Abril '!D43+'Mayo '!D43+Junio!D43+Julio!D43+Agosto!D43+Septiembre!D43+'Octubre '!D43+Noviembre!D43+'Diciembre '!D43</f>
        <v>0</v>
      </c>
      <c r="E43" s="83">
        <f>+Enero!E43+Febrero!E43+'Marzo '!E43+'Abril '!E43+'Mayo '!E43+Junio!E43+Julio!E43+Agosto!E43+Septiembre!E43+'Octubre '!E43+Noviembre!E43+'Diciembre '!E43</f>
        <v>0</v>
      </c>
      <c r="F43" s="83">
        <f>+Enero!F43+Febrero!F43+'Marzo '!F43+'Abril '!F43+'Mayo '!F43+Junio!F43+Julio!F43+Agosto!F43+Septiembre!F43+'Octubre '!F43+Noviembre!F43+'Diciembre '!F43</f>
        <v>0</v>
      </c>
      <c r="G43" s="83">
        <f>+Enero!G43+Febrero!G43+'Marzo '!G43+'Abril '!G43+'Mayo '!G43+Junio!G43+Julio!G43+Agosto!G43+Septiembre!G43+'Octubre '!G43+Noviembre!G43+'Diciembre '!G43</f>
        <v>0</v>
      </c>
      <c r="H43" s="83">
        <f>+Enero!H43+Febrero!H43+'Marzo '!H43+'Abril '!H43+'Mayo '!H43+Junio!H43+Julio!H43+Agosto!H43+Septiembre!H43+'Octubre '!H43+Noviembre!H43+'Diciembre '!H43</f>
        <v>0</v>
      </c>
      <c r="I43" s="83">
        <f>+Enero!I43+Febrero!I43+'Marzo '!I43+'Abril '!I43+'Mayo '!I43+Junio!I43+Julio!I43+Agosto!I43+Septiembre!I43+'Octubre '!I43+Noviembre!I43+'Diciembre '!I43</f>
        <v>0</v>
      </c>
      <c r="J43" s="83">
        <f>+Enero!J43+Febrero!J43+'Marzo '!J43+'Abril '!J43+'Mayo '!J43+Junio!J43+Julio!J43+Agosto!J43+Septiembre!J43+'Octubre '!J43+Noviembre!J43+'Diciembre '!J43</f>
        <v>0</v>
      </c>
      <c r="K43" s="83">
        <f>+Enero!K43+Febrero!K43+'Marzo '!K43+'Abril '!K43+'Mayo '!K43+Junio!K43+Julio!K43+Agosto!K43+Septiembre!K43+'Octubre '!K43+Noviembre!K43+'Diciembre '!K43</f>
        <v>0</v>
      </c>
      <c r="L43" s="83">
        <f>+Enero!L43+Febrero!L43+'Marzo '!L43+'Abril '!L43+'Mayo '!L43+Junio!L43+Julio!L43+Agosto!L43+Septiembre!L43+'Octubre '!L43+Noviembre!L43+'Diciembre '!L43</f>
        <v>0</v>
      </c>
      <c r="M43" s="83">
        <f>+Enero!M43+Febrero!M43+'Marzo '!M43+'Abril '!M43+'Mayo '!M43+Junio!M43+Julio!M43+Agosto!M43+Septiembre!M43+'Octubre '!M43+Noviembre!M43+'Diciembre '!M43</f>
        <v>0</v>
      </c>
      <c r="N43" s="83">
        <f>+Enero!N43+Febrero!N43+'Marzo '!N43+'Abril '!N43+'Mayo '!N43+Junio!N43+Julio!N43+Agosto!N43+Septiembre!N43+'Octubre '!N43+Noviembre!N43+'Diciembre '!N43</f>
        <v>0</v>
      </c>
      <c r="O43" s="83">
        <f>+Enero!O43+Febrero!O43+'Marzo '!O43+'Abril '!O43+'Mayo '!O43+Junio!O43+Julio!O43+Agosto!O43+Septiembre!O43+'Octubre '!O43+Noviembre!O43+'Diciembre '!O43</f>
        <v>0</v>
      </c>
      <c r="P43" s="83">
        <f>+Enero!P43+Febrero!P43+'Marzo '!P43+'Abril '!P43+'Mayo '!P43+Junio!P43+Julio!P43+Agosto!P43+Septiembre!P43+'Octubre '!P43+Noviembre!P43+'Diciembre '!P43</f>
        <v>0</v>
      </c>
      <c r="Q43" s="83">
        <f>+Enero!Q43+Febrero!Q43+'Marzo '!Q43+'Abril '!Q43+'Mayo '!Q43+Junio!Q43+Julio!Q43+Agosto!Q43+Septiembre!Q43+'Octubre '!Q43+Noviembre!Q43+'Diciembre '!Q43</f>
        <v>0</v>
      </c>
      <c r="R43" s="83">
        <f>+Enero!R43+Febrero!R43+'Marzo '!R43+'Abril '!R43+'Mayo '!R43+Junio!R43+Julio!R43+Agosto!R43+Septiembre!R43+'Octubre '!R43+Noviembre!R43+'Diciembre '!R43</f>
        <v>0</v>
      </c>
      <c r="S43" s="83">
        <f>+Enero!S43+Febrero!S43+'Marzo '!S43+'Abril '!S43+'Mayo '!S43+Junio!S43+Julio!S43+Agosto!S43+Septiembre!S43+'Octubre '!S43+Noviembre!S43+'Diciembre '!S43</f>
        <v>0</v>
      </c>
      <c r="T43" s="83">
        <f>+Enero!T43+Febrero!T43+'Marzo '!T43+'Abril '!T43+'Mayo '!T43+Junio!T43+Julio!T43+Agosto!T43+Septiembre!T43+'Octubre '!T43+Noviembre!T43+'Diciembre '!T43</f>
        <v>0</v>
      </c>
      <c r="U43" s="83">
        <f>+Enero!U43+Febrero!U43+'Marzo '!U43+'Abril '!U43+'Mayo '!U43+Junio!U43+Julio!U43+Agosto!U43+Septiembre!U43+'Octubre '!U43+Noviembre!U43+'Diciembre '!U43</f>
        <v>0</v>
      </c>
      <c r="V43" s="83">
        <f>+Enero!V43+Febrero!V43+'Marzo '!V43+'Abril '!V43+'Mayo '!V43+Junio!V43+Julio!V43+Agosto!V43+Septiembre!V43+'Octubre '!V43+Noviembre!V43+'Diciembre '!V43</f>
        <v>0</v>
      </c>
      <c r="W43" s="83">
        <f>+Enero!W43+Febrero!W43+'Marzo '!W43+'Abril '!W43+'Mayo '!W43+Junio!W43+Julio!W43+Agosto!W43+Septiembre!W43+'Octubre '!W43+Noviembre!W43+'Diciembre '!W43</f>
        <v>0</v>
      </c>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7614</v>
      </c>
      <c r="D44" s="92">
        <f>SUM(D38:D43)</f>
        <v>91</v>
      </c>
      <c r="E44" s="92">
        <f t="shared" ref="E44:T44" si="18">SUM(E38:E43)</f>
        <v>551</v>
      </c>
      <c r="F44" s="93">
        <f t="shared" si="18"/>
        <v>498</v>
      </c>
      <c r="G44" s="93">
        <f t="shared" si="18"/>
        <v>408</v>
      </c>
      <c r="H44" s="93">
        <f t="shared" si="18"/>
        <v>382</v>
      </c>
      <c r="I44" s="93">
        <f t="shared" si="18"/>
        <v>369</v>
      </c>
      <c r="J44" s="93">
        <f t="shared" si="18"/>
        <v>524</v>
      </c>
      <c r="K44" s="93">
        <f t="shared" si="18"/>
        <v>504</v>
      </c>
      <c r="L44" s="93">
        <f t="shared" si="18"/>
        <v>672</v>
      </c>
      <c r="M44" s="93">
        <f t="shared" si="18"/>
        <v>790</v>
      </c>
      <c r="N44" s="93">
        <f t="shared" si="18"/>
        <v>887</v>
      </c>
      <c r="O44" s="93">
        <f t="shared" si="18"/>
        <v>717</v>
      </c>
      <c r="P44" s="93">
        <f t="shared" si="18"/>
        <v>587</v>
      </c>
      <c r="Q44" s="93">
        <f t="shared" si="18"/>
        <v>320</v>
      </c>
      <c r="R44" s="93">
        <f t="shared" si="18"/>
        <v>176</v>
      </c>
      <c r="S44" s="93">
        <f t="shared" si="18"/>
        <v>77</v>
      </c>
      <c r="T44" s="94">
        <f t="shared" si="18"/>
        <v>61</v>
      </c>
      <c r="U44" s="95">
        <f>SUM(U38:U43)</f>
        <v>3408</v>
      </c>
      <c r="V44" s="94">
        <f>SUM(V38:V43)</f>
        <v>4206</v>
      </c>
      <c r="W44" s="32">
        <f>SUM(W38:W43)</f>
        <v>7614</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249</v>
      </c>
      <c r="D45" s="83">
        <f>+Enero!D45+Febrero!D45+'Marzo '!D45+'Abril '!D45+'Mayo '!D45+Junio!D45+Julio!D45+Agosto!D45+Septiembre!D45+'Octubre '!D45+Noviembre!D45+'Diciembre '!D45</f>
        <v>28</v>
      </c>
      <c r="E45" s="83">
        <f>+Enero!E45+Febrero!E45+'Marzo '!E45+'Abril '!E45+'Mayo '!E45+Junio!E45+Julio!E45+Agosto!E45+Septiembre!E45+'Octubre '!E45+Noviembre!E45+'Diciembre '!E45</f>
        <v>110</v>
      </c>
      <c r="F45" s="83">
        <f>+Enero!F45+Febrero!F45+'Marzo '!F45+'Abril '!F45+'Mayo '!F45+Junio!F45+Julio!F45+Agosto!F45+Septiembre!F45+'Octubre '!F45+Noviembre!F45+'Diciembre '!F45</f>
        <v>58</v>
      </c>
      <c r="G45" s="83">
        <f>+Enero!G45+Febrero!G45+'Marzo '!G45+'Abril '!G45+'Mayo '!G45+Junio!G45+Julio!G45+Agosto!G45+Septiembre!G45+'Octubre '!G45+Noviembre!G45+'Diciembre '!G45</f>
        <v>19</v>
      </c>
      <c r="H45" s="83">
        <f>+Enero!H45+Febrero!H45+'Marzo '!H45+'Abril '!H45+'Mayo '!H45+Junio!H45+Julio!H45+Agosto!H45+Septiembre!H45+'Octubre '!H45+Noviembre!H45+'Diciembre '!H45</f>
        <v>9</v>
      </c>
      <c r="I45" s="83">
        <f>+Enero!I45+Febrero!I45+'Marzo '!I45+'Abril '!I45+'Mayo '!I45+Junio!I45+Julio!I45+Agosto!I45+Septiembre!I45+'Octubre '!I45+Noviembre!I45+'Diciembre '!I45</f>
        <v>0</v>
      </c>
      <c r="J45" s="83">
        <f>+Enero!J45+Febrero!J45+'Marzo '!J45+'Abril '!J45+'Mayo '!J45+Junio!J45+Julio!J45+Agosto!J45+Septiembre!J45+'Octubre '!J45+Noviembre!J45+'Diciembre '!J45</f>
        <v>9</v>
      </c>
      <c r="K45" s="83">
        <f>+Enero!K45+Febrero!K45+'Marzo '!K45+'Abril '!K45+'Mayo '!K45+Junio!K45+Julio!K45+Agosto!K45+Septiembre!K45+'Octubre '!K45+Noviembre!K45+'Diciembre '!K45</f>
        <v>3</v>
      </c>
      <c r="L45" s="83">
        <f>+Enero!L45+Febrero!L45+'Marzo '!L45+'Abril '!L45+'Mayo '!L45+Junio!L45+Julio!L45+Agosto!L45+Septiembre!L45+'Octubre '!L45+Noviembre!L45+'Diciembre '!L45</f>
        <v>2</v>
      </c>
      <c r="M45" s="83">
        <f>+Enero!M45+Febrero!M45+'Marzo '!M45+'Abril '!M45+'Mayo '!M45+Junio!M45+Julio!M45+Agosto!M45+Septiembre!M45+'Octubre '!M45+Noviembre!M45+'Diciembre '!M45</f>
        <v>2</v>
      </c>
      <c r="N45" s="83">
        <f>+Enero!N45+Febrero!N45+'Marzo '!N45+'Abril '!N45+'Mayo '!N45+Junio!N45+Julio!N45+Agosto!N45+Septiembre!N45+'Octubre '!N45+Noviembre!N45+'Diciembre '!N45</f>
        <v>5</v>
      </c>
      <c r="O45" s="83">
        <f>+Enero!O45+Febrero!O45+'Marzo '!O45+'Abril '!O45+'Mayo '!O45+Junio!O45+Julio!O45+Agosto!O45+Septiembre!O45+'Octubre '!O45+Noviembre!O45+'Diciembre '!O45</f>
        <v>0</v>
      </c>
      <c r="P45" s="83">
        <f>+Enero!P45+Febrero!P45+'Marzo '!P45+'Abril '!P45+'Mayo '!P45+Junio!P45+Julio!P45+Agosto!P45+Septiembre!P45+'Octubre '!P45+Noviembre!P45+'Diciembre '!P45</f>
        <v>2</v>
      </c>
      <c r="Q45" s="83">
        <f>+Enero!Q45+Febrero!Q45+'Marzo '!Q45+'Abril '!Q45+'Mayo '!Q45+Junio!Q45+Julio!Q45+Agosto!Q45+Septiembre!Q45+'Octubre '!Q45+Noviembre!Q45+'Diciembre '!Q45</f>
        <v>2</v>
      </c>
      <c r="R45" s="83">
        <f>+Enero!R45+Febrero!R45+'Marzo '!R45+'Abril '!R45+'Mayo '!R45+Junio!R45+Julio!R45+Agosto!R45+Septiembre!R45+'Octubre '!R45+Noviembre!R45+'Diciembre '!R45</f>
        <v>0</v>
      </c>
      <c r="S45" s="83">
        <f>+Enero!S45+Febrero!S45+'Marzo '!S45+'Abril '!S45+'Mayo '!S45+Junio!S45+Julio!S45+Agosto!S45+Septiembre!S45+'Octubre '!S45+Noviembre!S45+'Diciembre '!S45</f>
        <v>0</v>
      </c>
      <c r="T45" s="83">
        <f>+Enero!T45+Febrero!T45+'Marzo '!T45+'Abril '!T45+'Mayo '!T45+Junio!T45+Julio!T45+Agosto!T45+Septiembre!T45+'Octubre '!T45+Noviembre!T45+'Diciembre '!T45</f>
        <v>0</v>
      </c>
      <c r="U45" s="83">
        <f>+Enero!U45+Febrero!U45+'Marzo '!U45+'Abril '!U45+'Mayo '!U45+Junio!U45+Julio!U45+Agosto!U45+Septiembre!U45+'Octubre '!U45+Noviembre!U45+'Diciembre '!U45</f>
        <v>148</v>
      </c>
      <c r="V45" s="83">
        <f>+Enero!V45+Febrero!V45+'Marzo '!V45+'Abril '!V45+'Mayo '!V45+Junio!V45+Julio!V45+Agosto!V45+Septiembre!V45+'Octubre '!V45+Noviembre!V45+'Diciembre '!V45</f>
        <v>101</v>
      </c>
      <c r="W45" s="83">
        <f>+Enero!W45+Febrero!W45+'Marzo '!W45+'Abril '!W45+'Mayo '!W45+Junio!W45+Julio!W45+Agosto!W45+Septiembre!W45+'Octubre '!W45+Noviembre!W45+'Diciembre '!W45</f>
        <v>249</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83">
        <f>+Enero!D46+Febrero!D46+'Marzo '!D46+'Abril '!D46+'Mayo '!D46+Junio!D46+Julio!D46+Agosto!D46+Septiembre!D46+'Octubre '!D46+Noviembre!D46+'Diciembre '!D46</f>
        <v>0</v>
      </c>
      <c r="E46" s="83">
        <f>+Enero!E46+Febrero!E46+'Marzo '!E46+'Abril '!E46+'Mayo '!E46+Junio!E46+Julio!E46+Agosto!E46+Septiembre!E46+'Octubre '!E46+Noviembre!E46+'Diciembre '!E46</f>
        <v>0</v>
      </c>
      <c r="F46" s="83">
        <f>+Enero!F46+Febrero!F46+'Marzo '!F46+'Abril '!F46+'Mayo '!F46+Junio!F46+Julio!F46+Agosto!F46+Septiembre!F46+'Octubre '!F46+Noviembre!F46+'Diciembre '!F46</f>
        <v>0</v>
      </c>
      <c r="G46" s="83">
        <f>+Enero!G46+Febrero!G46+'Marzo '!G46+'Abril '!G46+'Mayo '!G46+Junio!G46+Julio!G46+Agosto!G46+Septiembre!G46+'Octubre '!G46+Noviembre!G46+'Diciembre '!G46</f>
        <v>0</v>
      </c>
      <c r="H46" s="83">
        <f>+Enero!H46+Febrero!H46+'Marzo '!H46+'Abril '!H46+'Mayo '!H46+Junio!H46+Julio!H46+Agosto!H46+Septiembre!H46+'Octubre '!H46+Noviembre!H46+'Diciembre '!H46</f>
        <v>0</v>
      </c>
      <c r="I46" s="83">
        <f>+Enero!I46+Febrero!I46+'Marzo '!I46+'Abril '!I46+'Mayo '!I46+Junio!I46+Julio!I46+Agosto!I46+Septiembre!I46+'Octubre '!I46+Noviembre!I46+'Diciembre '!I46</f>
        <v>0</v>
      </c>
      <c r="J46" s="83">
        <f>+Enero!J46+Febrero!J46+'Marzo '!J46+'Abril '!J46+'Mayo '!J46+Junio!J46+Julio!J46+Agosto!J46+Septiembre!J46+'Octubre '!J46+Noviembre!J46+'Diciembre '!J46</f>
        <v>0</v>
      </c>
      <c r="K46" s="83">
        <f>+Enero!K46+Febrero!K46+'Marzo '!K46+'Abril '!K46+'Mayo '!K46+Junio!K46+Julio!K46+Agosto!K46+Septiembre!K46+'Octubre '!K46+Noviembre!K46+'Diciembre '!K46</f>
        <v>0</v>
      </c>
      <c r="L46" s="83">
        <f>+Enero!L46+Febrero!L46+'Marzo '!L46+'Abril '!L46+'Mayo '!L46+Junio!L46+Julio!L46+Agosto!L46+Septiembre!L46+'Octubre '!L46+Noviembre!L46+'Diciembre '!L46</f>
        <v>0</v>
      </c>
      <c r="M46" s="83">
        <f>+Enero!M46+Febrero!M46+'Marzo '!M46+'Abril '!M46+'Mayo '!M46+Junio!M46+Julio!M46+Agosto!M46+Septiembre!M46+'Octubre '!M46+Noviembre!M46+'Diciembre '!M46</f>
        <v>0</v>
      </c>
      <c r="N46" s="83">
        <f>+Enero!N46+Febrero!N46+'Marzo '!N46+'Abril '!N46+'Mayo '!N46+Junio!N46+Julio!N46+Agosto!N46+Septiembre!N46+'Octubre '!N46+Noviembre!N46+'Diciembre '!N46</f>
        <v>0</v>
      </c>
      <c r="O46" s="83">
        <f>+Enero!O46+Febrero!O46+'Marzo '!O46+'Abril '!O46+'Mayo '!O46+Junio!O46+Julio!O46+Agosto!O46+Septiembre!O46+'Octubre '!O46+Noviembre!O46+'Diciembre '!O46</f>
        <v>0</v>
      </c>
      <c r="P46" s="83">
        <f>+Enero!P46+Febrero!P46+'Marzo '!P46+'Abril '!P46+'Mayo '!P46+Junio!P46+Julio!P46+Agosto!P46+Septiembre!P46+'Octubre '!P46+Noviembre!P46+'Diciembre '!P46</f>
        <v>0</v>
      </c>
      <c r="Q46" s="83">
        <f>+Enero!Q46+Febrero!Q46+'Marzo '!Q46+'Abril '!Q46+'Mayo '!Q46+Junio!Q46+Julio!Q46+Agosto!Q46+Septiembre!Q46+'Octubre '!Q46+Noviembre!Q46+'Diciembre '!Q46</f>
        <v>0</v>
      </c>
      <c r="R46" s="83">
        <f>+Enero!R46+Febrero!R46+'Marzo '!R46+'Abril '!R46+'Mayo '!R46+Junio!R46+Julio!R46+Agosto!R46+Septiembre!R46+'Octubre '!R46+Noviembre!R46+'Diciembre '!R46</f>
        <v>0</v>
      </c>
      <c r="S46" s="83">
        <f>+Enero!S46+Febrero!S46+'Marzo '!S46+'Abril '!S46+'Mayo '!S46+Junio!S46+Julio!S46+Agosto!S46+Septiembre!S46+'Octubre '!S46+Noviembre!S46+'Diciembre '!S46</f>
        <v>0</v>
      </c>
      <c r="T46" s="83">
        <f>+Enero!T46+Febrero!T46+'Marzo '!T46+'Abril '!T46+'Mayo '!T46+Junio!T46+Julio!T46+Agosto!T46+Septiembre!T46+'Octubre '!T46+Noviembre!T46+'Diciembre '!T46</f>
        <v>0</v>
      </c>
      <c r="U46" s="83">
        <f>+Enero!U46+Febrero!U46+'Marzo '!U46+'Abril '!U46+'Mayo '!U46+Junio!U46+Julio!U46+Agosto!U46+Septiembre!U46+'Octubre '!U46+Noviembre!U46+'Diciembre '!U46</f>
        <v>0</v>
      </c>
      <c r="V46" s="83">
        <f>+Enero!V46+Febrero!V46+'Marzo '!V46+'Abril '!V46+'Mayo '!V46+Junio!V46+Julio!V46+Agosto!V46+Septiembre!V46+'Octubre '!V46+Noviembre!V46+'Diciembre '!V46</f>
        <v>0</v>
      </c>
      <c r="W46" s="83">
        <f>+Enero!W46+Febrero!W46+'Marzo '!W46+'Abril '!W46+'Mayo '!W46+Junio!W46+Julio!W46+Agosto!W46+Septiembre!W46+'Octubre '!W46+Noviembre!W46+'Diciembre '!W46</f>
        <v>0</v>
      </c>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2307</v>
      </c>
      <c r="D47" s="83">
        <f>+Enero!D47+Febrero!D47+'Marzo '!D47+'Abril '!D47+'Mayo '!D47+Junio!D47+Julio!D47+Agosto!D47+Septiembre!D47+'Octubre '!D47+Noviembre!D47+'Diciembre '!D47</f>
        <v>30</v>
      </c>
      <c r="E47" s="83">
        <f>+Enero!E47+Febrero!E47+'Marzo '!E47+'Abril '!E47+'Mayo '!E47+Junio!E47+Julio!E47+Agosto!E47+Septiembre!E47+'Octubre '!E47+Noviembre!E47+'Diciembre '!E47</f>
        <v>260</v>
      </c>
      <c r="F47" s="83">
        <f>+Enero!F47+Febrero!F47+'Marzo '!F47+'Abril '!F47+'Mayo '!F47+Junio!F47+Julio!F47+Agosto!F47+Septiembre!F47+'Octubre '!F47+Noviembre!F47+'Diciembre '!F47</f>
        <v>447</v>
      </c>
      <c r="G47" s="83">
        <f>+Enero!G47+Febrero!G47+'Marzo '!G47+'Abril '!G47+'Mayo '!G47+Junio!G47+Julio!G47+Agosto!G47+Septiembre!G47+'Octubre '!G47+Noviembre!G47+'Diciembre '!G47</f>
        <v>336</v>
      </c>
      <c r="H47" s="83">
        <f>+Enero!H47+Febrero!H47+'Marzo '!H47+'Abril '!H47+'Mayo '!H47+Junio!H47+Julio!H47+Agosto!H47+Septiembre!H47+'Octubre '!H47+Noviembre!H47+'Diciembre '!H47</f>
        <v>90</v>
      </c>
      <c r="I47" s="83">
        <f>+Enero!I47+Febrero!I47+'Marzo '!I47+'Abril '!I47+'Mayo '!I47+Junio!I47+Julio!I47+Agosto!I47+Septiembre!I47+'Octubre '!I47+Noviembre!I47+'Diciembre '!I47</f>
        <v>71</v>
      </c>
      <c r="J47" s="83">
        <f>+Enero!J47+Febrero!J47+'Marzo '!J47+'Abril '!J47+'Mayo '!J47+Junio!J47+Julio!J47+Agosto!J47+Septiembre!J47+'Octubre '!J47+Noviembre!J47+'Diciembre '!J47</f>
        <v>159</v>
      </c>
      <c r="K47" s="83">
        <f>+Enero!K47+Febrero!K47+'Marzo '!K47+'Abril '!K47+'Mayo '!K47+Junio!K47+Julio!K47+Agosto!K47+Septiembre!K47+'Octubre '!K47+Noviembre!K47+'Diciembre '!K47</f>
        <v>173</v>
      </c>
      <c r="L47" s="83">
        <f>+Enero!L47+Febrero!L47+'Marzo '!L47+'Abril '!L47+'Mayo '!L47+Junio!L47+Julio!L47+Agosto!L47+Septiembre!L47+'Octubre '!L47+Noviembre!L47+'Diciembre '!L47</f>
        <v>202</v>
      </c>
      <c r="M47" s="83">
        <f>+Enero!M47+Febrero!M47+'Marzo '!M47+'Abril '!M47+'Mayo '!M47+Junio!M47+Julio!M47+Agosto!M47+Septiembre!M47+'Octubre '!M47+Noviembre!M47+'Diciembre '!M47</f>
        <v>98</v>
      </c>
      <c r="N47" s="83">
        <f>+Enero!N47+Febrero!N47+'Marzo '!N47+'Abril '!N47+'Mayo '!N47+Junio!N47+Julio!N47+Agosto!N47+Septiembre!N47+'Octubre '!N47+Noviembre!N47+'Diciembre '!N47</f>
        <v>185</v>
      </c>
      <c r="O47" s="83">
        <f>+Enero!O47+Febrero!O47+'Marzo '!O47+'Abril '!O47+'Mayo '!O47+Junio!O47+Julio!O47+Agosto!O47+Septiembre!O47+'Octubre '!O47+Noviembre!O47+'Diciembre '!O47</f>
        <v>132</v>
      </c>
      <c r="P47" s="83">
        <f>+Enero!P47+Febrero!P47+'Marzo '!P47+'Abril '!P47+'Mayo '!P47+Junio!P47+Julio!P47+Agosto!P47+Septiembre!P47+'Octubre '!P47+Noviembre!P47+'Diciembre '!P47</f>
        <v>52</v>
      </c>
      <c r="Q47" s="83">
        <f>+Enero!Q47+Febrero!Q47+'Marzo '!Q47+'Abril '!Q47+'Mayo '!Q47+Junio!Q47+Julio!Q47+Agosto!Q47+Septiembre!Q47+'Octubre '!Q47+Noviembre!Q47+'Diciembre '!Q47</f>
        <v>65</v>
      </c>
      <c r="R47" s="83">
        <f>+Enero!R47+Febrero!R47+'Marzo '!R47+'Abril '!R47+'Mayo '!R47+Junio!R47+Julio!R47+Agosto!R47+Septiembre!R47+'Octubre '!R47+Noviembre!R47+'Diciembre '!R47</f>
        <v>6</v>
      </c>
      <c r="S47" s="83">
        <f>+Enero!S47+Febrero!S47+'Marzo '!S47+'Abril '!S47+'Mayo '!S47+Junio!S47+Julio!S47+Agosto!S47+Septiembre!S47+'Octubre '!S47+Noviembre!S47+'Diciembre '!S47</f>
        <v>0</v>
      </c>
      <c r="T47" s="83">
        <f>+Enero!T47+Febrero!T47+'Marzo '!T47+'Abril '!T47+'Mayo '!T47+Junio!T47+Julio!T47+Agosto!T47+Septiembre!T47+'Octubre '!T47+Noviembre!T47+'Diciembre '!T47</f>
        <v>1</v>
      </c>
      <c r="U47" s="83">
        <f>+Enero!U47+Febrero!U47+'Marzo '!U47+'Abril '!U47+'Mayo '!U47+Junio!U47+Julio!U47+Agosto!U47+Septiembre!U47+'Octubre '!U47+Noviembre!U47+'Diciembre '!U47</f>
        <v>911</v>
      </c>
      <c r="V47" s="83">
        <f>+Enero!V47+Febrero!V47+'Marzo '!V47+'Abril '!V47+'Mayo '!V47+Junio!V47+Julio!V47+Agosto!V47+Septiembre!V47+'Octubre '!V47+Noviembre!V47+'Diciembre '!V47</f>
        <v>1396</v>
      </c>
      <c r="W47" s="83">
        <f>+Enero!W47+Febrero!W47+'Marzo '!W47+'Abril '!W47+'Mayo '!W47+Junio!W47+Julio!W47+Agosto!W47+Septiembre!W47+'Octubre '!W47+Noviembre!W47+'Diciembre '!W47</f>
        <v>2307</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83">
        <f>+Enero!C51+Febrero!C51+'Marzo '!C51+'Abril '!C51+'Mayo '!C51+Junio!C51+Julio!C51+Agosto!C51+Septiembre!C51+'Octubre '!C51+Noviembre!C51+'Diciembre '!C51</f>
        <v>0</v>
      </c>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83">
        <f>+Enero!C52+Febrero!C52+'Marzo '!C52+'Abril '!C52+'Mayo '!C52+Junio!C52+Julio!C52+Agosto!C52+Septiembre!C52+'Octubre '!C52+Noviembre!C52+'Diciembre '!C52</f>
        <v>101</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83">
        <f>+Enero!C53+Febrero!C53+'Marzo '!C53+'Abril '!C53+'Mayo '!C53+Junio!C53+Julio!C53+Agosto!C53+Septiembre!C53+'Octubre '!C53+Noviembre!C53+'Diciembre '!C53</f>
        <v>0</v>
      </c>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83">
        <f>+Enero!C54+Febrero!C54+'Marzo '!C54+'Abril '!C54+'Mayo '!C54+Junio!C54+Julio!C54+Agosto!C54+Septiembre!C54+'Octubre '!C54+Noviembre!C54+'Diciembre '!C54</f>
        <v>541</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44" t="s">
        <v>25</v>
      </c>
      <c r="B58" s="43" t="s">
        <v>66</v>
      </c>
      <c r="C58" s="20">
        <f>SUM(D58:T58)</f>
        <v>0</v>
      </c>
      <c r="D58" s="83">
        <f>+Enero!D58+Febrero!D58+'Marzo '!D58+'Abril '!D58+'Mayo '!D58+Junio!D58+Julio!D58+Agosto!D58+Septiembre!D58+'Octubre '!D58+Noviembre!D58+'Diciembre '!D58</f>
        <v>0</v>
      </c>
      <c r="E58" s="83">
        <f>+Enero!E58+Febrero!E58+'Marzo '!E58+'Abril '!E58+'Mayo '!E58+Junio!E58+Julio!E58+Agosto!E58+Septiembre!E58+'Octubre '!E58+Noviembre!E58+'Diciembre '!E58</f>
        <v>0</v>
      </c>
      <c r="F58" s="83">
        <f>+Enero!F58+Febrero!F58+'Marzo '!F58+'Abril '!F58+'Mayo '!F58+Junio!F58+Julio!F58+Agosto!F58+Septiembre!F58+'Octubre '!F58+Noviembre!F58+'Diciembre '!F58</f>
        <v>0</v>
      </c>
      <c r="G58" s="83">
        <f>+Enero!G58+Febrero!G58+'Marzo '!G58+'Abril '!G58+'Mayo '!G58+Junio!G58+Julio!G58+Agosto!G58+Septiembre!G58+'Octubre '!G58+Noviembre!G58+'Diciembre '!G58</f>
        <v>0</v>
      </c>
      <c r="H58" s="83">
        <f>+Enero!H58+Febrero!H58+'Marzo '!H58+'Abril '!H58+'Mayo '!H58+Junio!H58+Julio!H58+Agosto!H58+Septiembre!H58+'Octubre '!H58+Noviembre!H58+'Diciembre '!H58</f>
        <v>0</v>
      </c>
      <c r="I58" s="83">
        <f>+Enero!I58+Febrero!I58+'Marzo '!I58+'Abril '!I58+'Mayo '!I58+Junio!I58+Julio!I58+Agosto!I58+Septiembre!I58+'Octubre '!I58+Noviembre!I58+'Diciembre '!I58</f>
        <v>0</v>
      </c>
      <c r="J58" s="83">
        <f>+Enero!J58+Febrero!J58+'Marzo '!J58+'Abril '!J58+'Mayo '!J58+Junio!J58+Julio!J58+Agosto!J58+Septiembre!J58+'Octubre '!J58+Noviembre!J58+'Diciembre '!J58</f>
        <v>0</v>
      </c>
      <c r="K58" s="83">
        <f>+Enero!K58+Febrero!K58+'Marzo '!K58+'Abril '!K58+'Mayo '!K58+Junio!K58+Julio!K58+Agosto!K58+Septiembre!K58+'Octubre '!K58+Noviembre!K58+'Diciembre '!K58</f>
        <v>0</v>
      </c>
      <c r="L58" s="83">
        <f>+Enero!L58+Febrero!L58+'Marzo '!L58+'Abril '!L58+'Mayo '!L58+Junio!L58+Julio!L58+Agosto!L58+Septiembre!L58+'Octubre '!L58+Noviembre!L58+'Diciembre '!L58</f>
        <v>0</v>
      </c>
      <c r="M58" s="83">
        <f>+Enero!M58+Febrero!M58+'Marzo '!M58+'Abril '!M58+'Mayo '!M58+Junio!M58+Julio!M58+Agosto!M58+Septiembre!M58+'Octubre '!M58+Noviembre!M58+'Diciembre '!M58</f>
        <v>0</v>
      </c>
      <c r="N58" s="83">
        <f>+Enero!N58+Febrero!N58+'Marzo '!N58+'Abril '!N58+'Mayo '!N58+Junio!N58+Julio!N58+Agosto!N58+Septiembre!N58+'Octubre '!N58+Noviembre!N58+'Diciembre '!N58</f>
        <v>0</v>
      </c>
      <c r="O58" s="83">
        <f>+Enero!O58+Febrero!O58+'Marzo '!O58+'Abril '!O58+'Mayo '!O58+Junio!O58+Julio!O58+Agosto!O58+Septiembre!O58+'Octubre '!O58+Noviembre!O58+'Diciembre '!O58</f>
        <v>0</v>
      </c>
      <c r="P58" s="83">
        <f>+Enero!P58+Febrero!P58+'Marzo '!P58+'Abril '!P58+'Mayo '!P58+Junio!P58+Julio!P58+Agosto!P58+Septiembre!P58+'Octubre '!P58+Noviembre!P58+'Diciembre '!P58</f>
        <v>0</v>
      </c>
      <c r="Q58" s="83">
        <f>+Enero!Q58+Febrero!Q58+'Marzo '!Q58+'Abril '!Q58+'Mayo '!Q58+Junio!Q58+Julio!Q58+Agosto!Q58+Septiembre!Q58+'Octubre '!Q58+Noviembre!Q58+'Diciembre '!Q58</f>
        <v>0</v>
      </c>
      <c r="R58" s="83">
        <f>+Enero!R58+Febrero!R58+'Marzo '!R58+'Abril '!R58+'Mayo '!R58+Junio!R58+Julio!R58+Agosto!R58+Septiembre!R58+'Octubre '!R58+Noviembre!R58+'Diciembre '!R58</f>
        <v>0</v>
      </c>
      <c r="S58" s="83">
        <f>+Enero!S58+Febrero!S58+'Marzo '!S58+'Abril '!S58+'Mayo '!S58+Junio!S58+Julio!S58+Agosto!S58+Septiembre!S58+'Octubre '!S58+Noviembre!S58+'Diciembre '!S58</f>
        <v>0</v>
      </c>
      <c r="T58" s="83">
        <f>+Enero!T58+Febrero!T58+'Marzo '!T58+'Abril '!T58+'Mayo '!T58+Junio!T58+Julio!T58+Agosto!T58+Septiembre!T58+'Octubre '!T58+Noviembre!T58+'Diciembre '!T58</f>
        <v>0</v>
      </c>
      <c r="U58" s="83">
        <f>+Enero!U58+Febrero!U58+'Marzo '!U58+'Abril '!U58+'Mayo '!U58+Junio!U58+Julio!U58+Agosto!U58+Septiembre!U58+'Octubre '!U58+Noviembre!U58+'Diciembre '!U58</f>
        <v>0</v>
      </c>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149" t="s">
        <v>26</v>
      </c>
      <c r="B59" s="150" t="s">
        <v>67</v>
      </c>
      <c r="C59" s="33">
        <f>SUM(D59:T59)</f>
        <v>0</v>
      </c>
      <c r="D59" s="83">
        <f>+Enero!D59+Febrero!D59+'Marzo '!D59+'Abril '!D59+'Mayo '!D59+Junio!D59+Julio!D59+Agosto!D59+Septiembre!D59+'Octubre '!D59+Noviembre!D59+'Diciembre '!D59</f>
        <v>0</v>
      </c>
      <c r="E59" s="83">
        <f>+Enero!E59+Febrero!E59+'Marzo '!E59+'Abril '!E59+'Mayo '!E59+Junio!E59+Julio!E59+Agosto!E59+Septiembre!E59+'Octubre '!E59+Noviembre!E59+'Diciembre '!E59</f>
        <v>0</v>
      </c>
      <c r="F59" s="83">
        <f>+Enero!F59+Febrero!F59+'Marzo '!F59+'Abril '!F59+'Mayo '!F59+Junio!F59+Julio!F59+Agosto!F59+Septiembre!F59+'Octubre '!F59+Noviembre!F59+'Diciembre '!F59</f>
        <v>0</v>
      </c>
      <c r="G59" s="83">
        <f>+Enero!G59+Febrero!G59+'Marzo '!G59+'Abril '!G59+'Mayo '!G59+Junio!G59+Julio!G59+Agosto!G59+Septiembre!G59+'Octubre '!G59+Noviembre!G59+'Diciembre '!G59</f>
        <v>0</v>
      </c>
      <c r="H59" s="83">
        <f>+Enero!H59+Febrero!H59+'Marzo '!H59+'Abril '!H59+'Mayo '!H59+Junio!H59+Julio!H59+Agosto!H59+Septiembre!H59+'Octubre '!H59+Noviembre!H59+'Diciembre '!H59</f>
        <v>0</v>
      </c>
      <c r="I59" s="83">
        <f>+Enero!I59+Febrero!I59+'Marzo '!I59+'Abril '!I59+'Mayo '!I59+Junio!I59+Julio!I59+Agosto!I59+Septiembre!I59+'Octubre '!I59+Noviembre!I59+'Diciembre '!I59</f>
        <v>0</v>
      </c>
      <c r="J59" s="83">
        <f>+Enero!J59+Febrero!J59+'Marzo '!J59+'Abril '!J59+'Mayo '!J59+Junio!J59+Julio!J59+Agosto!J59+Septiembre!J59+'Octubre '!J59+Noviembre!J59+'Diciembre '!J59</f>
        <v>0</v>
      </c>
      <c r="K59" s="83">
        <f>+Enero!K59+Febrero!K59+'Marzo '!K59+'Abril '!K59+'Mayo '!K59+Junio!K59+Julio!K59+Agosto!K59+Septiembre!K59+'Octubre '!K59+Noviembre!K59+'Diciembre '!K59</f>
        <v>0</v>
      </c>
      <c r="L59" s="83">
        <f>+Enero!L59+Febrero!L59+'Marzo '!L59+'Abril '!L59+'Mayo '!L59+Junio!L59+Julio!L59+Agosto!L59+Septiembre!L59+'Octubre '!L59+Noviembre!L59+'Diciembre '!L59</f>
        <v>0</v>
      </c>
      <c r="M59" s="83">
        <f>+Enero!M59+Febrero!M59+'Marzo '!M59+'Abril '!M59+'Mayo '!M59+Junio!M59+Julio!M59+Agosto!M59+Septiembre!M59+'Octubre '!M59+Noviembre!M59+'Diciembre '!M59</f>
        <v>0</v>
      </c>
      <c r="N59" s="83">
        <f>+Enero!N59+Febrero!N59+'Marzo '!N59+'Abril '!N59+'Mayo '!N59+Junio!N59+Julio!N59+Agosto!N59+Septiembre!N59+'Octubre '!N59+Noviembre!N59+'Diciembre '!N59</f>
        <v>0</v>
      </c>
      <c r="O59" s="83">
        <f>+Enero!O59+Febrero!O59+'Marzo '!O59+'Abril '!O59+'Mayo '!O59+Junio!O59+Julio!O59+Agosto!O59+Septiembre!O59+'Octubre '!O59+Noviembre!O59+'Diciembre '!O59</f>
        <v>0</v>
      </c>
      <c r="P59" s="83">
        <f>+Enero!P59+Febrero!P59+'Marzo '!P59+'Abril '!P59+'Mayo '!P59+Junio!P59+Julio!P59+Agosto!P59+Septiembre!P59+'Octubre '!P59+Noviembre!P59+'Diciembre '!P59</f>
        <v>0</v>
      </c>
      <c r="Q59" s="83">
        <f>+Enero!Q59+Febrero!Q59+'Marzo '!Q59+'Abril '!Q59+'Mayo '!Q59+Junio!Q59+Julio!Q59+Agosto!Q59+Septiembre!Q59+'Octubre '!Q59+Noviembre!Q59+'Diciembre '!Q59</f>
        <v>0</v>
      </c>
      <c r="R59" s="83">
        <f>+Enero!R59+Febrero!R59+'Marzo '!R59+'Abril '!R59+'Mayo '!R59+Junio!R59+Julio!R59+Agosto!R59+Septiembre!R59+'Octubre '!R59+Noviembre!R59+'Diciembre '!R59</f>
        <v>0</v>
      </c>
      <c r="S59" s="83">
        <f>+Enero!S59+Febrero!S59+'Marzo '!S59+'Abril '!S59+'Mayo '!S59+Junio!S59+Julio!S59+Agosto!S59+Septiembre!S59+'Octubre '!S59+Noviembre!S59+'Diciembre '!S59</f>
        <v>0</v>
      </c>
      <c r="T59" s="83">
        <f>+Enero!T59+Febrero!T59+'Marzo '!T59+'Abril '!T59+'Mayo '!T59+Junio!T59+Julio!T59+Agosto!T59+Septiembre!T59+'Octubre '!T59+Noviembre!T59+'Diciembre '!T59</f>
        <v>0</v>
      </c>
      <c r="U59" s="83">
        <f>+Enero!U59+Febrero!U59+'Marzo '!U59+'Abril '!U59+'Mayo '!U59+Junio!U59+Julio!U59+Agosto!U59+Septiembre!U59+'Octubre '!U59+Noviembre!U59+'Diciembre '!U59</f>
        <v>0</v>
      </c>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83">
        <f>+Enero!D63+Febrero!D63+'Marzo '!D63+'Abril '!D63+'Mayo '!D63+Junio!D63+Julio!D63+Agosto!D63+Septiembre!D63+'Octubre '!D63+Noviembre!D63+'Diciembre '!D63</f>
        <v>0</v>
      </c>
      <c r="E63" s="83">
        <f>+Enero!E63+Febrero!E63+'Marzo '!E63+'Abril '!E63+'Mayo '!E63+Junio!E63+Julio!E63+Agosto!E63+Septiembre!E63+'Octubre '!E63+Noviembre!E63+'Diciembre '!E63</f>
        <v>0</v>
      </c>
      <c r="F63" s="83">
        <f>+Enero!F63+Febrero!F63+'Marzo '!F63+'Abril '!F63+'Mayo '!F63+Junio!F63+Julio!F63+Agosto!F63+Septiembre!F63+'Octubre '!F63+Noviembre!F63+'Diciembre '!F63</f>
        <v>0</v>
      </c>
      <c r="G63" s="83">
        <f>+Enero!G63+Febrero!G63+'Marzo '!G63+'Abril '!G63+'Mayo '!G63+Junio!G63+Julio!G63+Agosto!G63+Septiembre!G63+'Octubre '!G63+Noviembre!G63+'Diciembre '!G63</f>
        <v>0</v>
      </c>
      <c r="H63" s="83">
        <f>+Enero!H63+Febrero!H63+'Marzo '!H63+'Abril '!H63+'Mayo '!H63+Junio!H63+Julio!H63+Agosto!H63+Septiembre!H63+'Octubre '!H63+Noviembre!H63+'Diciembre '!H63</f>
        <v>0</v>
      </c>
      <c r="I63" s="83">
        <f>+Enero!I63+Febrero!I63+'Marzo '!I63+'Abril '!I63+'Mayo '!I63+Junio!I63+Julio!I63+Agosto!I63+Septiembre!I63+'Octubre '!I63+Noviembre!I63+'Diciembre '!I63</f>
        <v>0</v>
      </c>
      <c r="J63" s="83">
        <f>+Enero!J63+Febrero!J63+'Marzo '!J63+'Abril '!J63+'Mayo '!J63+Junio!J63+Julio!J63+Agosto!J63+Septiembre!J63+'Octubre '!J63+Noviembre!J63+'Diciembre '!J63</f>
        <v>0</v>
      </c>
      <c r="K63" s="83">
        <f>+Enero!K63+Febrero!K63+'Marzo '!K63+'Abril '!K63+'Mayo '!K63+Junio!K63+Julio!K63+Agosto!K63+Septiembre!K63+'Octubre '!K63+Noviembre!K63+'Diciembre '!K63</f>
        <v>0</v>
      </c>
      <c r="L63" s="83">
        <f>+Enero!L63+Febrero!L63+'Marzo '!L63+'Abril '!L63+'Mayo '!L63+Junio!L63+Julio!L63+Agosto!L63+Septiembre!L63+'Octubre '!L63+Noviembre!L63+'Diciembre '!L63</f>
        <v>0</v>
      </c>
      <c r="M63" s="83">
        <f>+Enero!M63+Febrero!M63+'Marzo '!M63+'Abril '!M63+'Mayo '!M63+Junio!M63+Julio!M63+Agosto!M63+Septiembre!M63+'Octubre '!M63+Noviembre!M63+'Diciembre '!M63</f>
        <v>0</v>
      </c>
      <c r="N63" s="83">
        <f>+Enero!N63+Febrero!N63+'Marzo '!N63+'Abril '!N63+'Mayo '!N63+Junio!N63+Julio!N63+Agosto!N63+Septiembre!N63+'Octubre '!N63+Noviembre!N63+'Diciembre '!N63</f>
        <v>0</v>
      </c>
      <c r="O63" s="83">
        <f>+Enero!O63+Febrero!O63+'Marzo '!O63+'Abril '!O63+'Mayo '!O63+Junio!O63+Julio!O63+Agosto!O63+Septiembre!O63+'Octubre '!O63+Noviembre!O63+'Diciembre '!O63</f>
        <v>0</v>
      </c>
      <c r="P63" s="83">
        <f>+Enero!P63+Febrero!P63+'Marzo '!P63+'Abril '!P63+'Mayo '!P63+Junio!P63+Julio!P63+Agosto!P63+Septiembre!P63+'Octubre '!P63+Noviembre!P63+'Diciembre '!P63</f>
        <v>0</v>
      </c>
      <c r="Q63" s="83">
        <f>+Enero!Q63+Febrero!Q63+'Marzo '!Q63+'Abril '!Q63+'Mayo '!Q63+Junio!Q63+Julio!Q63+Agosto!Q63+Septiembre!Q63+'Octubre '!Q63+Noviembre!Q63+'Diciembre '!Q63</f>
        <v>0</v>
      </c>
      <c r="R63" s="83">
        <f>+Enero!R63+Febrero!R63+'Marzo '!R63+'Abril '!R63+'Mayo '!R63+Junio!R63+Julio!R63+Agosto!R63+Septiembre!R63+'Octubre '!R63+Noviembre!R63+'Diciembre '!R63</f>
        <v>0</v>
      </c>
      <c r="S63" s="83">
        <f>+Enero!S63+Febrero!S63+'Marzo '!S63+'Abril '!S63+'Mayo '!S63+Junio!S63+Julio!S63+Agosto!S63+Septiembre!S63+'Octubre '!S63+Noviembre!S63+'Diciembre '!S63</f>
        <v>0</v>
      </c>
      <c r="T63" s="83">
        <f>+Enero!T63+Febrero!T63+'Marzo '!T63+'Abril '!T63+'Mayo '!T63+Junio!T63+Julio!T63+Agosto!T63+Septiembre!T63+'Octubre '!T63+Noviembre!T63+'Diciembre '!T63</f>
        <v>0</v>
      </c>
      <c r="U63" s="83">
        <f>+Enero!U63+Febrero!U63+'Marzo '!U63+'Abril '!U63+'Mayo '!U63+Junio!U63+Julio!U63+Agosto!U63+Septiembre!U63+'Octubre '!U63+Noviembre!U63+'Diciembre '!U63</f>
        <v>0</v>
      </c>
      <c r="V63" s="83">
        <f>+Enero!V63+Febrero!V63+'Marzo '!V63+'Abril '!V63+'Mayo '!V63+Junio!V63+Julio!V63+Agosto!V63+Septiembre!V63+'Octubre '!V63+Noviembre!V63+'Diciembre '!V63</f>
        <v>0</v>
      </c>
      <c r="W63" s="83">
        <f>+Enero!W63+Febrero!W63+'Marzo '!W63+'Abril '!W63+'Mayo '!W63+Junio!W63+Julio!W63+Agosto!W63+Septiembre!W63+'Octubre '!W63+Noviembre!W63+'Diciembre '!W63</f>
        <v>0</v>
      </c>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83">
        <f>+Enero!D64+Febrero!D64+'Marzo '!D64+'Abril '!D64+'Mayo '!D64+Junio!D64+Julio!D64+Agosto!D64+Septiembre!D64+'Octubre '!D64+Noviembre!D64+'Diciembre '!D64</f>
        <v>0</v>
      </c>
      <c r="E64" s="83">
        <f>+Enero!E64+Febrero!E64+'Marzo '!E64+'Abril '!E64+'Mayo '!E64+Junio!E64+Julio!E64+Agosto!E64+Septiembre!E64+'Octubre '!E64+Noviembre!E64+'Diciembre '!E64</f>
        <v>0</v>
      </c>
      <c r="F64" s="83">
        <f>+Enero!F64+Febrero!F64+'Marzo '!F64+'Abril '!F64+'Mayo '!F64+Junio!F64+Julio!F64+Agosto!F64+Septiembre!F64+'Octubre '!F64+Noviembre!F64+'Diciembre '!F64</f>
        <v>0</v>
      </c>
      <c r="G64" s="83">
        <f>+Enero!G64+Febrero!G64+'Marzo '!G64+'Abril '!G64+'Mayo '!G64+Junio!G64+Julio!G64+Agosto!G64+Septiembre!G64+'Octubre '!G64+Noviembre!G64+'Diciembre '!G64</f>
        <v>0</v>
      </c>
      <c r="H64" s="83">
        <f>+Enero!H64+Febrero!H64+'Marzo '!H64+'Abril '!H64+'Mayo '!H64+Junio!H64+Julio!H64+Agosto!H64+Septiembre!H64+'Octubre '!H64+Noviembre!H64+'Diciembre '!H64</f>
        <v>0</v>
      </c>
      <c r="I64" s="83">
        <f>+Enero!I64+Febrero!I64+'Marzo '!I64+'Abril '!I64+'Mayo '!I64+Junio!I64+Julio!I64+Agosto!I64+Septiembre!I64+'Octubre '!I64+Noviembre!I64+'Diciembre '!I64</f>
        <v>0</v>
      </c>
      <c r="J64" s="83">
        <f>+Enero!J64+Febrero!J64+'Marzo '!J64+'Abril '!J64+'Mayo '!J64+Junio!J64+Julio!J64+Agosto!J64+Septiembre!J64+'Octubre '!J64+Noviembre!J64+'Diciembre '!J64</f>
        <v>0</v>
      </c>
      <c r="K64" s="83">
        <f>+Enero!K64+Febrero!K64+'Marzo '!K64+'Abril '!K64+'Mayo '!K64+Junio!K64+Julio!K64+Agosto!K64+Septiembre!K64+'Octubre '!K64+Noviembre!K64+'Diciembre '!K64</f>
        <v>0</v>
      </c>
      <c r="L64" s="83">
        <f>+Enero!L64+Febrero!L64+'Marzo '!L64+'Abril '!L64+'Mayo '!L64+Junio!L64+Julio!L64+Agosto!L64+Septiembre!L64+'Octubre '!L64+Noviembre!L64+'Diciembre '!L64</f>
        <v>0</v>
      </c>
      <c r="M64" s="83">
        <f>+Enero!M64+Febrero!M64+'Marzo '!M64+'Abril '!M64+'Mayo '!M64+Junio!M64+Julio!M64+Agosto!M64+Septiembre!M64+'Octubre '!M64+Noviembre!M64+'Diciembre '!M64</f>
        <v>0</v>
      </c>
      <c r="N64" s="83">
        <f>+Enero!N64+Febrero!N64+'Marzo '!N64+'Abril '!N64+'Mayo '!N64+Junio!N64+Julio!N64+Agosto!N64+Septiembre!N64+'Octubre '!N64+Noviembre!N64+'Diciembre '!N64</f>
        <v>0</v>
      </c>
      <c r="O64" s="83">
        <f>+Enero!O64+Febrero!O64+'Marzo '!O64+'Abril '!O64+'Mayo '!O64+Junio!O64+Julio!O64+Agosto!O64+Septiembre!O64+'Octubre '!O64+Noviembre!O64+'Diciembre '!O64</f>
        <v>0</v>
      </c>
      <c r="P64" s="83">
        <f>+Enero!P64+Febrero!P64+'Marzo '!P64+'Abril '!P64+'Mayo '!P64+Junio!P64+Julio!P64+Agosto!P64+Septiembre!P64+'Octubre '!P64+Noviembre!P64+'Diciembre '!P64</f>
        <v>0</v>
      </c>
      <c r="Q64" s="83">
        <f>+Enero!Q64+Febrero!Q64+'Marzo '!Q64+'Abril '!Q64+'Mayo '!Q64+Junio!Q64+Julio!Q64+Agosto!Q64+Septiembre!Q64+'Octubre '!Q64+Noviembre!Q64+'Diciembre '!Q64</f>
        <v>0</v>
      </c>
      <c r="R64" s="83">
        <f>+Enero!R64+Febrero!R64+'Marzo '!R64+'Abril '!R64+'Mayo '!R64+Junio!R64+Julio!R64+Agosto!R64+Septiembre!R64+'Octubre '!R64+Noviembre!R64+'Diciembre '!R64</f>
        <v>0</v>
      </c>
      <c r="S64" s="83">
        <f>+Enero!S64+Febrero!S64+'Marzo '!S64+'Abril '!S64+'Mayo '!S64+Junio!S64+Julio!S64+Agosto!S64+Septiembre!S64+'Octubre '!S64+Noviembre!S64+'Diciembre '!S64</f>
        <v>0</v>
      </c>
      <c r="T64" s="83">
        <f>+Enero!T64+Febrero!T64+'Marzo '!T64+'Abril '!T64+'Mayo '!T64+Junio!T64+Julio!T64+Agosto!T64+Septiembre!T64+'Octubre '!T64+Noviembre!T64+'Diciembre '!T64</f>
        <v>0</v>
      </c>
      <c r="U64" s="83">
        <f>+Enero!U64+Febrero!U64+'Marzo '!U64+'Abril '!U64+'Mayo '!U64+Junio!U64+Julio!U64+Agosto!U64+Septiembre!U64+'Octubre '!U64+Noviembre!U64+'Diciembre '!U64</f>
        <v>0</v>
      </c>
      <c r="V64" s="83">
        <f>+Enero!V64+Febrero!V64+'Marzo '!V64+'Abril '!V64+'Mayo '!V64+Junio!V64+Julio!V64+Agosto!V64+Septiembre!V64+'Octubre '!V64+Noviembre!V64+'Diciembre '!V64</f>
        <v>0</v>
      </c>
      <c r="W64" s="83">
        <f>+Enero!W64+Febrero!W64+'Marzo '!W64+'Abril '!W64+'Mayo '!W64+Junio!W64+Julio!W64+Agosto!W64+Septiembre!W64+'Octubre '!W64+Noviembre!W64+'Diciembre '!W64</f>
        <v>0</v>
      </c>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8</v>
      </c>
      <c r="D65" s="83">
        <f>+Enero!D65+Febrero!D65+'Marzo '!D65+'Abril '!D65+'Mayo '!D65+Junio!D65+Julio!D65+Agosto!D65+Septiembre!D65+'Octubre '!D65+Noviembre!D65+'Diciembre '!D65</f>
        <v>0</v>
      </c>
      <c r="E65" s="83">
        <f>+Enero!E65+Febrero!E65+'Marzo '!E65+'Abril '!E65+'Mayo '!E65+Junio!E65+Julio!E65+Agosto!E65+Septiembre!E65+'Octubre '!E65+Noviembre!E65+'Diciembre '!E65</f>
        <v>0</v>
      </c>
      <c r="F65" s="83">
        <f>+Enero!F65+Febrero!F65+'Marzo '!F65+'Abril '!F65+'Mayo '!F65+Junio!F65+Julio!F65+Agosto!F65+Septiembre!F65+'Octubre '!F65+Noviembre!F65+'Diciembre '!F65</f>
        <v>0</v>
      </c>
      <c r="G65" s="83">
        <f>+Enero!G65+Febrero!G65+'Marzo '!G65+'Abril '!G65+'Mayo '!G65+Junio!G65+Julio!G65+Agosto!G65+Septiembre!G65+'Octubre '!G65+Noviembre!G65+'Diciembre '!G65</f>
        <v>3</v>
      </c>
      <c r="H65" s="83">
        <f>+Enero!H65+Febrero!H65+'Marzo '!H65+'Abril '!H65+'Mayo '!H65+Junio!H65+Julio!H65+Agosto!H65+Septiembre!H65+'Octubre '!H65+Noviembre!H65+'Diciembre '!H65</f>
        <v>0</v>
      </c>
      <c r="I65" s="83">
        <f>+Enero!I65+Febrero!I65+'Marzo '!I65+'Abril '!I65+'Mayo '!I65+Junio!I65+Julio!I65+Agosto!I65+Septiembre!I65+'Octubre '!I65+Noviembre!I65+'Diciembre '!I65</f>
        <v>0</v>
      </c>
      <c r="J65" s="83">
        <f>+Enero!J65+Febrero!J65+'Marzo '!J65+'Abril '!J65+'Mayo '!J65+Junio!J65+Julio!J65+Agosto!J65+Septiembre!J65+'Octubre '!J65+Noviembre!J65+'Diciembre '!J65</f>
        <v>4</v>
      </c>
      <c r="K65" s="83">
        <f>+Enero!K65+Febrero!K65+'Marzo '!K65+'Abril '!K65+'Mayo '!K65+Junio!K65+Julio!K65+Agosto!K65+Septiembre!K65+'Octubre '!K65+Noviembre!K65+'Diciembre '!K65</f>
        <v>0</v>
      </c>
      <c r="L65" s="83">
        <f>+Enero!L65+Febrero!L65+'Marzo '!L65+'Abril '!L65+'Mayo '!L65+Junio!L65+Julio!L65+Agosto!L65+Septiembre!L65+'Octubre '!L65+Noviembre!L65+'Diciembre '!L65</f>
        <v>0</v>
      </c>
      <c r="M65" s="83">
        <f>+Enero!M65+Febrero!M65+'Marzo '!M65+'Abril '!M65+'Mayo '!M65+Junio!M65+Julio!M65+Agosto!M65+Septiembre!M65+'Octubre '!M65+Noviembre!M65+'Diciembre '!M65</f>
        <v>0</v>
      </c>
      <c r="N65" s="83">
        <f>+Enero!N65+Febrero!N65+'Marzo '!N65+'Abril '!N65+'Mayo '!N65+Junio!N65+Julio!N65+Agosto!N65+Septiembre!N65+'Octubre '!N65+Noviembre!N65+'Diciembre '!N65</f>
        <v>1</v>
      </c>
      <c r="O65" s="83">
        <f>+Enero!O65+Febrero!O65+'Marzo '!O65+'Abril '!O65+'Mayo '!O65+Junio!O65+Julio!O65+Agosto!O65+Septiembre!O65+'Octubre '!O65+Noviembre!O65+'Diciembre '!O65</f>
        <v>0</v>
      </c>
      <c r="P65" s="83">
        <f>+Enero!P65+Febrero!P65+'Marzo '!P65+'Abril '!P65+'Mayo '!P65+Junio!P65+Julio!P65+Agosto!P65+Septiembre!P65+'Octubre '!P65+Noviembre!P65+'Diciembre '!P65</f>
        <v>0</v>
      </c>
      <c r="Q65" s="83">
        <f>+Enero!Q65+Febrero!Q65+'Marzo '!Q65+'Abril '!Q65+'Mayo '!Q65+Junio!Q65+Julio!Q65+Agosto!Q65+Septiembre!Q65+'Octubre '!Q65+Noviembre!Q65+'Diciembre '!Q65</f>
        <v>0</v>
      </c>
      <c r="R65" s="83">
        <f>+Enero!R65+Febrero!R65+'Marzo '!R65+'Abril '!R65+'Mayo '!R65+Junio!R65+Julio!R65+Agosto!R65+Septiembre!R65+'Octubre '!R65+Noviembre!R65+'Diciembre '!R65</f>
        <v>0</v>
      </c>
      <c r="S65" s="83">
        <f>+Enero!S65+Febrero!S65+'Marzo '!S65+'Abril '!S65+'Mayo '!S65+Junio!S65+Julio!S65+Agosto!S65+Septiembre!S65+'Octubre '!S65+Noviembre!S65+'Diciembre '!S65</f>
        <v>0</v>
      </c>
      <c r="T65" s="83">
        <f>+Enero!T65+Febrero!T65+'Marzo '!T65+'Abril '!T65+'Mayo '!T65+Junio!T65+Julio!T65+Agosto!T65+Septiembre!T65+'Octubre '!T65+Noviembre!T65+'Diciembre '!T65</f>
        <v>0</v>
      </c>
      <c r="U65" s="83">
        <f>+Enero!U65+Febrero!U65+'Marzo '!U65+'Abril '!U65+'Mayo '!U65+Junio!U65+Julio!U65+Agosto!U65+Septiembre!U65+'Octubre '!U65+Noviembre!U65+'Diciembre '!U65</f>
        <v>0</v>
      </c>
      <c r="V65" s="83">
        <f>+Enero!V65+Febrero!V65+'Marzo '!V65+'Abril '!V65+'Mayo '!V65+Junio!V65+Julio!V65+Agosto!V65+Septiembre!V65+'Octubre '!V65+Noviembre!V65+'Diciembre '!V65</f>
        <v>8</v>
      </c>
      <c r="W65" s="83">
        <f>+Enero!W65+Febrero!W65+'Marzo '!W65+'Abril '!W65+'Mayo '!W65+Junio!W65+Julio!W65+Agosto!W65+Septiembre!W65+'Octubre '!W65+Noviembre!W65+'Diciembre '!W65</f>
        <v>8</v>
      </c>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f t="shared" si="23"/>
        <v>0</v>
      </c>
      <c r="BG65" s="146"/>
      <c r="BH65" s="146"/>
      <c r="BI65" s="146"/>
      <c r="BK65" s="146"/>
      <c r="BL65" s="146"/>
      <c r="BM65" s="146"/>
      <c r="BN65" s="146"/>
      <c r="BO65" s="146"/>
    </row>
    <row r="66" spans="1:67" ht="15.75" customHeight="1" x14ac:dyDescent="0.15">
      <c r="A66" s="291"/>
      <c r="B66" s="161" t="s">
        <v>58</v>
      </c>
      <c r="C66" s="18">
        <f t="shared" si="19"/>
        <v>0</v>
      </c>
      <c r="D66" s="83">
        <f>+Enero!D66+Febrero!D66+'Marzo '!D66+'Abril '!D66+'Mayo '!D66+Junio!D66+Julio!D66+Agosto!D66+Septiembre!D66+'Octubre '!D66+Noviembre!D66+'Diciembre '!D66</f>
        <v>0</v>
      </c>
      <c r="E66" s="83">
        <f>+Enero!E66+Febrero!E66+'Marzo '!E66+'Abril '!E66+'Mayo '!E66+Junio!E66+Julio!E66+Agosto!E66+Septiembre!E66+'Octubre '!E66+Noviembre!E66+'Diciembre '!E66</f>
        <v>0</v>
      </c>
      <c r="F66" s="83">
        <f>+Enero!F66+Febrero!F66+'Marzo '!F66+'Abril '!F66+'Mayo '!F66+Junio!F66+Julio!F66+Agosto!F66+Septiembre!F66+'Octubre '!F66+Noviembre!F66+'Diciembre '!F66</f>
        <v>0</v>
      </c>
      <c r="G66" s="83">
        <f>+Enero!G66+Febrero!G66+'Marzo '!G66+'Abril '!G66+'Mayo '!G66+Junio!G66+Julio!G66+Agosto!G66+Septiembre!G66+'Octubre '!G66+Noviembre!G66+'Diciembre '!G66</f>
        <v>0</v>
      </c>
      <c r="H66" s="83">
        <f>+Enero!H66+Febrero!H66+'Marzo '!H66+'Abril '!H66+'Mayo '!H66+Junio!H66+Julio!H66+Agosto!H66+Septiembre!H66+'Octubre '!H66+Noviembre!H66+'Diciembre '!H66</f>
        <v>0</v>
      </c>
      <c r="I66" s="83">
        <f>+Enero!I66+Febrero!I66+'Marzo '!I66+'Abril '!I66+'Mayo '!I66+Junio!I66+Julio!I66+Agosto!I66+Septiembre!I66+'Octubre '!I66+Noviembre!I66+'Diciembre '!I66</f>
        <v>0</v>
      </c>
      <c r="J66" s="83">
        <f>+Enero!J66+Febrero!J66+'Marzo '!J66+'Abril '!J66+'Mayo '!J66+Junio!J66+Julio!J66+Agosto!J66+Septiembre!J66+'Octubre '!J66+Noviembre!J66+'Diciembre '!J66</f>
        <v>0</v>
      </c>
      <c r="K66" s="83">
        <f>+Enero!K66+Febrero!K66+'Marzo '!K66+'Abril '!K66+'Mayo '!K66+Junio!K66+Julio!K66+Agosto!K66+Septiembre!K66+'Octubre '!K66+Noviembre!K66+'Diciembre '!K66</f>
        <v>0</v>
      </c>
      <c r="L66" s="83">
        <f>+Enero!L66+Febrero!L66+'Marzo '!L66+'Abril '!L66+'Mayo '!L66+Junio!L66+Julio!L66+Agosto!L66+Septiembre!L66+'Octubre '!L66+Noviembre!L66+'Diciembre '!L66</f>
        <v>0</v>
      </c>
      <c r="M66" s="83">
        <f>+Enero!M66+Febrero!M66+'Marzo '!M66+'Abril '!M66+'Mayo '!M66+Junio!M66+Julio!M66+Agosto!M66+Septiembre!M66+'Octubre '!M66+Noviembre!M66+'Diciembre '!M66</f>
        <v>0</v>
      </c>
      <c r="N66" s="83">
        <f>+Enero!N66+Febrero!N66+'Marzo '!N66+'Abril '!N66+'Mayo '!N66+Junio!N66+Julio!N66+Agosto!N66+Septiembre!N66+'Octubre '!N66+Noviembre!N66+'Diciembre '!N66</f>
        <v>0</v>
      </c>
      <c r="O66" s="83">
        <f>+Enero!O66+Febrero!O66+'Marzo '!O66+'Abril '!O66+'Mayo '!O66+Junio!O66+Julio!O66+Agosto!O66+Septiembre!O66+'Octubre '!O66+Noviembre!O66+'Diciembre '!O66</f>
        <v>0</v>
      </c>
      <c r="P66" s="83">
        <f>+Enero!P66+Febrero!P66+'Marzo '!P66+'Abril '!P66+'Mayo '!P66+Junio!P66+Julio!P66+Agosto!P66+Septiembre!P66+'Octubre '!P66+Noviembre!P66+'Diciembre '!P66</f>
        <v>0</v>
      </c>
      <c r="Q66" s="83">
        <f>+Enero!Q66+Febrero!Q66+'Marzo '!Q66+'Abril '!Q66+'Mayo '!Q66+Junio!Q66+Julio!Q66+Agosto!Q66+Septiembre!Q66+'Octubre '!Q66+Noviembre!Q66+'Diciembre '!Q66</f>
        <v>0</v>
      </c>
      <c r="R66" s="83">
        <f>+Enero!R66+Febrero!R66+'Marzo '!R66+'Abril '!R66+'Mayo '!R66+Junio!R66+Julio!R66+Agosto!R66+Septiembre!R66+'Octubre '!R66+Noviembre!R66+'Diciembre '!R66</f>
        <v>0</v>
      </c>
      <c r="S66" s="83">
        <f>+Enero!S66+Febrero!S66+'Marzo '!S66+'Abril '!S66+'Mayo '!S66+Junio!S66+Julio!S66+Agosto!S66+Septiembre!S66+'Octubre '!S66+Noviembre!S66+'Diciembre '!S66</f>
        <v>0</v>
      </c>
      <c r="T66" s="83">
        <f>+Enero!T66+Febrero!T66+'Marzo '!T66+'Abril '!T66+'Mayo '!T66+Junio!T66+Julio!T66+Agosto!T66+Septiembre!T66+'Octubre '!T66+Noviembre!T66+'Diciembre '!T66</f>
        <v>0</v>
      </c>
      <c r="U66" s="83">
        <f>+Enero!U66+Febrero!U66+'Marzo '!U66+'Abril '!U66+'Mayo '!U66+Junio!U66+Julio!U66+Agosto!U66+Septiembre!U66+'Octubre '!U66+Noviembre!U66+'Diciembre '!U66</f>
        <v>0</v>
      </c>
      <c r="V66" s="83">
        <f>+Enero!V66+Febrero!V66+'Marzo '!V66+'Abril '!V66+'Mayo '!V66+Junio!V66+Julio!V66+Agosto!V66+Septiembre!V66+'Octubre '!V66+Noviembre!V66+'Diciembre '!V66</f>
        <v>0</v>
      </c>
      <c r="W66" s="83">
        <f>+Enero!W66+Febrero!W66+'Marzo '!W66+'Abril '!W66+'Mayo '!W66+Junio!W66+Julio!W66+Agosto!W66+Septiembre!W66+'Octubre '!W66+Noviembre!W66+'Diciembre '!W66</f>
        <v>0</v>
      </c>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83">
        <f>+Enero!D67+Febrero!D67+'Marzo '!D67+'Abril '!D67+'Mayo '!D67+Junio!D67+Julio!D67+Agosto!D67+Septiembre!D67+'Octubre '!D67+Noviembre!D67+'Diciembre '!D67</f>
        <v>0</v>
      </c>
      <c r="E67" s="83">
        <f>+Enero!E67+Febrero!E67+'Marzo '!E67+'Abril '!E67+'Mayo '!E67+Junio!E67+Julio!E67+Agosto!E67+Septiembre!E67+'Octubre '!E67+Noviembre!E67+'Diciembre '!E67</f>
        <v>0</v>
      </c>
      <c r="F67" s="83">
        <f>+Enero!F67+Febrero!F67+'Marzo '!F67+'Abril '!F67+'Mayo '!F67+Junio!F67+Julio!F67+Agosto!F67+Septiembre!F67+'Octubre '!F67+Noviembre!F67+'Diciembre '!F67</f>
        <v>0</v>
      </c>
      <c r="G67" s="83">
        <f>+Enero!G67+Febrero!G67+'Marzo '!G67+'Abril '!G67+'Mayo '!G67+Junio!G67+Julio!G67+Agosto!G67+Septiembre!G67+'Octubre '!G67+Noviembre!G67+'Diciembre '!G67</f>
        <v>0</v>
      </c>
      <c r="H67" s="83">
        <f>+Enero!H67+Febrero!H67+'Marzo '!H67+'Abril '!H67+'Mayo '!H67+Junio!H67+Julio!H67+Agosto!H67+Septiembre!H67+'Octubre '!H67+Noviembre!H67+'Diciembre '!H67</f>
        <v>0</v>
      </c>
      <c r="I67" s="83">
        <f>+Enero!I67+Febrero!I67+'Marzo '!I67+'Abril '!I67+'Mayo '!I67+Junio!I67+Julio!I67+Agosto!I67+Septiembre!I67+'Octubre '!I67+Noviembre!I67+'Diciembre '!I67</f>
        <v>0</v>
      </c>
      <c r="J67" s="83">
        <f>+Enero!J67+Febrero!J67+'Marzo '!J67+'Abril '!J67+'Mayo '!J67+Junio!J67+Julio!J67+Agosto!J67+Septiembre!J67+'Octubre '!J67+Noviembre!J67+'Diciembre '!J67</f>
        <v>0</v>
      </c>
      <c r="K67" s="83">
        <f>+Enero!K67+Febrero!K67+'Marzo '!K67+'Abril '!K67+'Mayo '!K67+Junio!K67+Julio!K67+Agosto!K67+Septiembre!K67+'Octubre '!K67+Noviembre!K67+'Diciembre '!K67</f>
        <v>0</v>
      </c>
      <c r="L67" s="83">
        <f>+Enero!L67+Febrero!L67+'Marzo '!L67+'Abril '!L67+'Mayo '!L67+Junio!L67+Julio!L67+Agosto!L67+Septiembre!L67+'Octubre '!L67+Noviembre!L67+'Diciembre '!L67</f>
        <v>0</v>
      </c>
      <c r="M67" s="83">
        <f>+Enero!M67+Febrero!M67+'Marzo '!M67+'Abril '!M67+'Mayo '!M67+Junio!M67+Julio!M67+Agosto!M67+Septiembre!M67+'Octubre '!M67+Noviembre!M67+'Diciembre '!M67</f>
        <v>0</v>
      </c>
      <c r="N67" s="83">
        <f>+Enero!N67+Febrero!N67+'Marzo '!N67+'Abril '!N67+'Mayo '!N67+Junio!N67+Julio!N67+Agosto!N67+Septiembre!N67+'Octubre '!N67+Noviembre!N67+'Diciembre '!N67</f>
        <v>0</v>
      </c>
      <c r="O67" s="83">
        <f>+Enero!O67+Febrero!O67+'Marzo '!O67+'Abril '!O67+'Mayo '!O67+Junio!O67+Julio!O67+Agosto!O67+Septiembre!O67+'Octubre '!O67+Noviembre!O67+'Diciembre '!O67</f>
        <v>0</v>
      </c>
      <c r="P67" s="83">
        <f>+Enero!P67+Febrero!P67+'Marzo '!P67+'Abril '!P67+'Mayo '!P67+Junio!P67+Julio!P67+Agosto!P67+Septiembre!P67+'Octubre '!P67+Noviembre!P67+'Diciembre '!P67</f>
        <v>0</v>
      </c>
      <c r="Q67" s="83">
        <f>+Enero!Q67+Febrero!Q67+'Marzo '!Q67+'Abril '!Q67+'Mayo '!Q67+Junio!Q67+Julio!Q67+Agosto!Q67+Septiembre!Q67+'Octubre '!Q67+Noviembre!Q67+'Diciembre '!Q67</f>
        <v>0</v>
      </c>
      <c r="R67" s="83">
        <f>+Enero!R67+Febrero!R67+'Marzo '!R67+'Abril '!R67+'Mayo '!R67+Junio!R67+Julio!R67+Agosto!R67+Septiembre!R67+'Octubre '!R67+Noviembre!R67+'Diciembre '!R67</f>
        <v>0</v>
      </c>
      <c r="S67" s="83">
        <f>+Enero!S67+Febrero!S67+'Marzo '!S67+'Abril '!S67+'Mayo '!S67+Junio!S67+Julio!S67+Agosto!S67+Septiembre!S67+'Octubre '!S67+Noviembre!S67+'Diciembre '!S67</f>
        <v>0</v>
      </c>
      <c r="T67" s="83">
        <f>+Enero!T67+Febrero!T67+'Marzo '!T67+'Abril '!T67+'Mayo '!T67+Junio!T67+Julio!T67+Agosto!T67+Septiembre!T67+'Octubre '!T67+Noviembre!T67+'Diciembre '!T67</f>
        <v>0</v>
      </c>
      <c r="U67" s="83">
        <f>+Enero!U67+Febrero!U67+'Marzo '!U67+'Abril '!U67+'Mayo '!U67+Junio!U67+Julio!U67+Agosto!U67+Septiembre!U67+'Octubre '!U67+Noviembre!U67+'Diciembre '!U67</f>
        <v>0</v>
      </c>
      <c r="V67" s="83">
        <f>+Enero!V67+Febrero!V67+'Marzo '!V67+'Abril '!V67+'Mayo '!V67+Junio!V67+Julio!V67+Agosto!V67+Septiembre!V67+'Octubre '!V67+Noviembre!V67+'Diciembre '!V67</f>
        <v>0</v>
      </c>
      <c r="W67" s="83">
        <f>+Enero!W67+Febrero!W67+'Marzo '!W67+'Abril '!W67+'Mayo '!W67+Junio!W67+Julio!W67+Agosto!W67+Septiembre!W67+'Octubre '!W67+Noviembre!W67+'Diciembre '!W67</f>
        <v>0</v>
      </c>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83">
        <f>+Enero!D68+Febrero!D68+'Marzo '!D68+'Abril '!D68+'Mayo '!D68+Junio!D68+Julio!D68+Agosto!D68+Septiembre!D68+'Octubre '!D68+Noviembre!D68+'Diciembre '!D68</f>
        <v>0</v>
      </c>
      <c r="E68" s="83">
        <f>+Enero!E68+Febrero!E68+'Marzo '!E68+'Abril '!E68+'Mayo '!E68+Junio!E68+Julio!E68+Agosto!E68+Septiembre!E68+'Octubre '!E68+Noviembre!E68+'Diciembre '!E68</f>
        <v>0</v>
      </c>
      <c r="F68" s="83">
        <f>+Enero!F68+Febrero!F68+'Marzo '!F68+'Abril '!F68+'Mayo '!F68+Junio!F68+Julio!F68+Agosto!F68+Septiembre!F68+'Octubre '!F68+Noviembre!F68+'Diciembre '!F68</f>
        <v>0</v>
      </c>
      <c r="G68" s="83">
        <f>+Enero!G68+Febrero!G68+'Marzo '!G68+'Abril '!G68+'Mayo '!G68+Junio!G68+Julio!G68+Agosto!G68+Septiembre!G68+'Octubre '!G68+Noviembre!G68+'Diciembre '!G68</f>
        <v>0</v>
      </c>
      <c r="H68" s="83">
        <f>+Enero!H68+Febrero!H68+'Marzo '!H68+'Abril '!H68+'Mayo '!H68+Junio!H68+Julio!H68+Agosto!H68+Septiembre!H68+'Octubre '!H68+Noviembre!H68+'Diciembre '!H68</f>
        <v>0</v>
      </c>
      <c r="I68" s="83">
        <f>+Enero!I68+Febrero!I68+'Marzo '!I68+'Abril '!I68+'Mayo '!I68+Junio!I68+Julio!I68+Agosto!I68+Septiembre!I68+'Octubre '!I68+Noviembre!I68+'Diciembre '!I68</f>
        <v>0</v>
      </c>
      <c r="J68" s="83">
        <f>+Enero!J68+Febrero!J68+'Marzo '!J68+'Abril '!J68+'Mayo '!J68+Junio!J68+Julio!J68+Agosto!J68+Septiembre!J68+'Octubre '!J68+Noviembre!J68+'Diciembre '!J68</f>
        <v>0</v>
      </c>
      <c r="K68" s="83">
        <f>+Enero!K68+Febrero!K68+'Marzo '!K68+'Abril '!K68+'Mayo '!K68+Junio!K68+Julio!K68+Agosto!K68+Septiembre!K68+'Octubre '!K68+Noviembre!K68+'Diciembre '!K68</f>
        <v>0</v>
      </c>
      <c r="L68" s="83">
        <f>+Enero!L68+Febrero!L68+'Marzo '!L68+'Abril '!L68+'Mayo '!L68+Junio!L68+Julio!L68+Agosto!L68+Septiembre!L68+'Octubre '!L68+Noviembre!L68+'Diciembre '!L68</f>
        <v>0</v>
      </c>
      <c r="M68" s="83">
        <f>+Enero!M68+Febrero!M68+'Marzo '!M68+'Abril '!M68+'Mayo '!M68+Junio!M68+Julio!M68+Agosto!M68+Septiembre!M68+'Octubre '!M68+Noviembre!M68+'Diciembre '!M68</f>
        <v>0</v>
      </c>
      <c r="N68" s="83">
        <f>+Enero!N68+Febrero!N68+'Marzo '!N68+'Abril '!N68+'Mayo '!N68+Junio!N68+Julio!N68+Agosto!N68+Septiembre!N68+'Octubre '!N68+Noviembre!N68+'Diciembre '!N68</f>
        <v>0</v>
      </c>
      <c r="O68" s="83">
        <f>+Enero!O68+Febrero!O68+'Marzo '!O68+'Abril '!O68+'Mayo '!O68+Junio!O68+Julio!O68+Agosto!O68+Septiembre!O68+'Octubre '!O68+Noviembre!O68+'Diciembre '!O68</f>
        <v>0</v>
      </c>
      <c r="P68" s="83">
        <f>+Enero!P68+Febrero!P68+'Marzo '!P68+'Abril '!P68+'Mayo '!P68+Junio!P68+Julio!P68+Agosto!P68+Septiembre!P68+'Octubre '!P68+Noviembre!P68+'Diciembre '!P68</f>
        <v>0</v>
      </c>
      <c r="Q68" s="83">
        <f>+Enero!Q68+Febrero!Q68+'Marzo '!Q68+'Abril '!Q68+'Mayo '!Q68+Junio!Q68+Julio!Q68+Agosto!Q68+Septiembre!Q68+'Octubre '!Q68+Noviembre!Q68+'Diciembre '!Q68</f>
        <v>0</v>
      </c>
      <c r="R68" s="83">
        <f>+Enero!R68+Febrero!R68+'Marzo '!R68+'Abril '!R68+'Mayo '!R68+Junio!R68+Julio!R68+Agosto!R68+Septiembre!R68+'Octubre '!R68+Noviembre!R68+'Diciembre '!R68</f>
        <v>0</v>
      </c>
      <c r="S68" s="83">
        <f>+Enero!S68+Febrero!S68+'Marzo '!S68+'Abril '!S68+'Mayo '!S68+Junio!S68+Julio!S68+Agosto!S68+Septiembre!S68+'Octubre '!S68+Noviembre!S68+'Diciembre '!S68</f>
        <v>0</v>
      </c>
      <c r="T68" s="83">
        <f>+Enero!T68+Febrero!T68+'Marzo '!T68+'Abril '!T68+'Mayo '!T68+Junio!T68+Julio!T68+Agosto!T68+Septiembre!T68+'Octubre '!T68+Noviembre!T68+'Diciembre '!T68</f>
        <v>0</v>
      </c>
      <c r="U68" s="83">
        <f>+Enero!U68+Febrero!U68+'Marzo '!U68+'Abril '!U68+'Mayo '!U68+Junio!U68+Julio!U68+Agosto!U68+Septiembre!U68+'Octubre '!U68+Noviembre!U68+'Diciembre '!U68</f>
        <v>0</v>
      </c>
      <c r="V68" s="83">
        <f>+Enero!V68+Febrero!V68+'Marzo '!V68+'Abril '!V68+'Mayo '!V68+Junio!V68+Julio!V68+Agosto!V68+Septiembre!V68+'Octubre '!V68+Noviembre!V68+'Diciembre '!V68</f>
        <v>0</v>
      </c>
      <c r="W68" s="83">
        <f>+Enero!W68+Febrero!W68+'Marzo '!W68+'Abril '!W68+'Mayo '!W68+Junio!W68+Julio!W68+Agosto!W68+Septiembre!W68+'Octubre '!W68+Noviembre!W68+'Diciembre '!W68</f>
        <v>0</v>
      </c>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83">
        <f>+Enero!D69+Febrero!D69+'Marzo '!D69+'Abril '!D69+'Mayo '!D69+Junio!D69+Julio!D69+Agosto!D69+Septiembre!D69+'Octubre '!D69+Noviembre!D69+'Diciembre '!D69</f>
        <v>0</v>
      </c>
      <c r="E69" s="83">
        <f>+Enero!E69+Febrero!E69+'Marzo '!E69+'Abril '!E69+'Mayo '!E69+Junio!E69+Julio!E69+Agosto!E69+Septiembre!E69+'Octubre '!E69+Noviembre!E69+'Diciembre '!E69</f>
        <v>0</v>
      </c>
      <c r="F69" s="83">
        <f>+Enero!F69+Febrero!F69+'Marzo '!F69+'Abril '!F69+'Mayo '!F69+Junio!F69+Julio!F69+Agosto!F69+Septiembre!F69+'Octubre '!F69+Noviembre!F69+'Diciembre '!F69</f>
        <v>0</v>
      </c>
      <c r="G69" s="83">
        <f>+Enero!G69+Febrero!G69+'Marzo '!G69+'Abril '!G69+'Mayo '!G69+Junio!G69+Julio!G69+Agosto!G69+Septiembre!G69+'Octubre '!G69+Noviembre!G69+'Diciembre '!G69</f>
        <v>0</v>
      </c>
      <c r="H69" s="83">
        <f>+Enero!H69+Febrero!H69+'Marzo '!H69+'Abril '!H69+'Mayo '!H69+Junio!H69+Julio!H69+Agosto!H69+Septiembre!H69+'Octubre '!H69+Noviembre!H69+'Diciembre '!H69</f>
        <v>0</v>
      </c>
      <c r="I69" s="83">
        <f>+Enero!I69+Febrero!I69+'Marzo '!I69+'Abril '!I69+'Mayo '!I69+Junio!I69+Julio!I69+Agosto!I69+Septiembre!I69+'Octubre '!I69+Noviembre!I69+'Diciembre '!I69</f>
        <v>0</v>
      </c>
      <c r="J69" s="83">
        <f>+Enero!J69+Febrero!J69+'Marzo '!J69+'Abril '!J69+'Mayo '!J69+Junio!J69+Julio!J69+Agosto!J69+Septiembre!J69+'Octubre '!J69+Noviembre!J69+'Diciembre '!J69</f>
        <v>0</v>
      </c>
      <c r="K69" s="83">
        <f>+Enero!K69+Febrero!K69+'Marzo '!K69+'Abril '!K69+'Mayo '!K69+Junio!K69+Julio!K69+Agosto!K69+Septiembre!K69+'Octubre '!K69+Noviembre!K69+'Diciembre '!K69</f>
        <v>0</v>
      </c>
      <c r="L69" s="83">
        <f>+Enero!L69+Febrero!L69+'Marzo '!L69+'Abril '!L69+'Mayo '!L69+Junio!L69+Julio!L69+Agosto!L69+Septiembre!L69+'Octubre '!L69+Noviembre!L69+'Diciembre '!L69</f>
        <v>0</v>
      </c>
      <c r="M69" s="83">
        <f>+Enero!M69+Febrero!M69+'Marzo '!M69+'Abril '!M69+'Mayo '!M69+Junio!M69+Julio!M69+Agosto!M69+Septiembre!M69+'Octubre '!M69+Noviembre!M69+'Diciembre '!M69</f>
        <v>0</v>
      </c>
      <c r="N69" s="83">
        <f>+Enero!N69+Febrero!N69+'Marzo '!N69+'Abril '!N69+'Mayo '!N69+Junio!N69+Julio!N69+Agosto!N69+Septiembre!N69+'Octubre '!N69+Noviembre!N69+'Diciembre '!N69</f>
        <v>0</v>
      </c>
      <c r="O69" s="83">
        <f>+Enero!O69+Febrero!O69+'Marzo '!O69+'Abril '!O69+'Mayo '!O69+Junio!O69+Julio!O69+Agosto!O69+Septiembre!O69+'Octubre '!O69+Noviembre!O69+'Diciembre '!O69</f>
        <v>0</v>
      </c>
      <c r="P69" s="83">
        <f>+Enero!P69+Febrero!P69+'Marzo '!P69+'Abril '!P69+'Mayo '!P69+Junio!P69+Julio!P69+Agosto!P69+Septiembre!P69+'Octubre '!P69+Noviembre!P69+'Diciembre '!P69</f>
        <v>0</v>
      </c>
      <c r="Q69" s="83">
        <f>+Enero!Q69+Febrero!Q69+'Marzo '!Q69+'Abril '!Q69+'Mayo '!Q69+Junio!Q69+Julio!Q69+Agosto!Q69+Septiembre!Q69+'Octubre '!Q69+Noviembre!Q69+'Diciembre '!Q69</f>
        <v>0</v>
      </c>
      <c r="R69" s="83">
        <f>+Enero!R69+Febrero!R69+'Marzo '!R69+'Abril '!R69+'Mayo '!R69+Junio!R69+Julio!R69+Agosto!R69+Septiembre!R69+'Octubre '!R69+Noviembre!R69+'Diciembre '!R69</f>
        <v>0</v>
      </c>
      <c r="S69" s="83">
        <f>+Enero!S69+Febrero!S69+'Marzo '!S69+'Abril '!S69+'Mayo '!S69+Junio!S69+Julio!S69+Agosto!S69+Septiembre!S69+'Octubre '!S69+Noviembre!S69+'Diciembre '!S69</f>
        <v>0</v>
      </c>
      <c r="T69" s="83">
        <f>+Enero!T69+Febrero!T69+'Marzo '!T69+'Abril '!T69+'Mayo '!T69+Junio!T69+Julio!T69+Agosto!T69+Septiembre!T69+'Octubre '!T69+Noviembre!T69+'Diciembre '!T69</f>
        <v>0</v>
      </c>
      <c r="U69" s="83">
        <f>+Enero!U69+Febrero!U69+'Marzo '!U69+'Abril '!U69+'Mayo '!U69+Junio!U69+Julio!U69+Agosto!U69+Septiembre!U69+'Octubre '!U69+Noviembre!U69+'Diciembre '!U69</f>
        <v>0</v>
      </c>
      <c r="V69" s="83">
        <f>+Enero!V69+Febrero!V69+'Marzo '!V69+'Abril '!V69+'Mayo '!V69+Junio!V69+Julio!V69+Agosto!V69+Septiembre!V69+'Octubre '!V69+Noviembre!V69+'Diciembre '!V69</f>
        <v>0</v>
      </c>
      <c r="W69" s="83">
        <f>+Enero!W69+Febrero!W69+'Marzo '!W69+'Abril '!W69+'Mayo '!W69+Junio!W69+Julio!W69+Agosto!W69+Septiembre!W69+'Octubre '!W69+Noviembre!W69+'Diciembre '!W69</f>
        <v>0</v>
      </c>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83">
        <f>+Enero!D70+Febrero!D70+'Marzo '!D70+'Abril '!D70+'Mayo '!D70+Junio!D70+Julio!D70+Agosto!D70+Septiembre!D70+'Octubre '!D70+Noviembre!D70+'Diciembre '!D70</f>
        <v>0</v>
      </c>
      <c r="E70" s="83">
        <f>+Enero!E70+Febrero!E70+'Marzo '!E70+'Abril '!E70+'Mayo '!E70+Junio!E70+Julio!E70+Agosto!E70+Septiembre!E70+'Octubre '!E70+Noviembre!E70+'Diciembre '!E70</f>
        <v>0</v>
      </c>
      <c r="F70" s="83">
        <f>+Enero!F70+Febrero!F70+'Marzo '!F70+'Abril '!F70+'Mayo '!F70+Junio!F70+Julio!F70+Agosto!F70+Septiembre!F70+'Octubre '!F70+Noviembre!F70+'Diciembre '!F70</f>
        <v>0</v>
      </c>
      <c r="G70" s="83">
        <f>+Enero!G70+Febrero!G70+'Marzo '!G70+'Abril '!G70+'Mayo '!G70+Junio!G70+Julio!G70+Agosto!G70+Septiembre!G70+'Octubre '!G70+Noviembre!G70+'Diciembre '!G70</f>
        <v>0</v>
      </c>
      <c r="H70" s="83">
        <f>+Enero!H70+Febrero!H70+'Marzo '!H70+'Abril '!H70+'Mayo '!H70+Junio!H70+Julio!H70+Agosto!H70+Septiembre!H70+'Octubre '!H70+Noviembre!H70+'Diciembre '!H70</f>
        <v>0</v>
      </c>
      <c r="I70" s="83">
        <f>+Enero!I70+Febrero!I70+'Marzo '!I70+'Abril '!I70+'Mayo '!I70+Junio!I70+Julio!I70+Agosto!I70+Septiembre!I70+'Octubre '!I70+Noviembre!I70+'Diciembre '!I70</f>
        <v>0</v>
      </c>
      <c r="J70" s="83">
        <f>+Enero!J70+Febrero!J70+'Marzo '!J70+'Abril '!J70+'Mayo '!J70+Junio!J70+Julio!J70+Agosto!J70+Septiembre!J70+'Octubre '!J70+Noviembre!J70+'Diciembre '!J70</f>
        <v>0</v>
      </c>
      <c r="K70" s="83">
        <f>+Enero!K70+Febrero!K70+'Marzo '!K70+'Abril '!K70+'Mayo '!K70+Junio!K70+Julio!K70+Agosto!K70+Septiembre!K70+'Octubre '!K70+Noviembre!K70+'Diciembre '!K70</f>
        <v>0</v>
      </c>
      <c r="L70" s="83">
        <f>+Enero!L70+Febrero!L70+'Marzo '!L70+'Abril '!L70+'Mayo '!L70+Junio!L70+Julio!L70+Agosto!L70+Septiembre!L70+'Octubre '!L70+Noviembre!L70+'Diciembre '!L70</f>
        <v>0</v>
      </c>
      <c r="M70" s="83">
        <f>+Enero!M70+Febrero!M70+'Marzo '!M70+'Abril '!M70+'Mayo '!M70+Junio!M70+Julio!M70+Agosto!M70+Septiembre!M70+'Octubre '!M70+Noviembre!M70+'Diciembre '!M70</f>
        <v>0</v>
      </c>
      <c r="N70" s="83">
        <f>+Enero!N70+Febrero!N70+'Marzo '!N70+'Abril '!N70+'Mayo '!N70+Junio!N70+Julio!N70+Agosto!N70+Septiembre!N70+'Octubre '!N70+Noviembre!N70+'Diciembre '!N70</f>
        <v>0</v>
      </c>
      <c r="O70" s="83">
        <f>+Enero!O70+Febrero!O70+'Marzo '!O70+'Abril '!O70+'Mayo '!O70+Junio!O70+Julio!O70+Agosto!O70+Septiembre!O70+'Octubre '!O70+Noviembre!O70+'Diciembre '!O70</f>
        <v>0</v>
      </c>
      <c r="P70" s="83">
        <f>+Enero!P70+Febrero!P70+'Marzo '!P70+'Abril '!P70+'Mayo '!P70+Junio!P70+Julio!P70+Agosto!P70+Septiembre!P70+'Octubre '!P70+Noviembre!P70+'Diciembre '!P70</f>
        <v>0</v>
      </c>
      <c r="Q70" s="83">
        <f>+Enero!Q70+Febrero!Q70+'Marzo '!Q70+'Abril '!Q70+'Mayo '!Q70+Junio!Q70+Julio!Q70+Agosto!Q70+Septiembre!Q70+'Octubre '!Q70+Noviembre!Q70+'Diciembre '!Q70</f>
        <v>0</v>
      </c>
      <c r="R70" s="83">
        <f>+Enero!R70+Febrero!R70+'Marzo '!R70+'Abril '!R70+'Mayo '!R70+Junio!R70+Julio!R70+Agosto!R70+Septiembre!R70+'Octubre '!R70+Noviembre!R70+'Diciembre '!R70</f>
        <v>0</v>
      </c>
      <c r="S70" s="83">
        <f>+Enero!S70+Febrero!S70+'Marzo '!S70+'Abril '!S70+'Mayo '!S70+Junio!S70+Julio!S70+Agosto!S70+Septiembre!S70+'Octubre '!S70+Noviembre!S70+'Diciembre '!S70</f>
        <v>0</v>
      </c>
      <c r="T70" s="83">
        <f>+Enero!T70+Febrero!T70+'Marzo '!T70+'Abril '!T70+'Mayo '!T70+Junio!T70+Julio!T70+Agosto!T70+Septiembre!T70+'Octubre '!T70+Noviembre!T70+'Diciembre '!T70</f>
        <v>0</v>
      </c>
      <c r="U70" s="83">
        <f>+Enero!U70+Febrero!U70+'Marzo '!U70+'Abril '!U70+'Mayo '!U70+Junio!U70+Julio!U70+Agosto!U70+Septiembre!U70+'Octubre '!U70+Noviembre!U70+'Diciembre '!U70</f>
        <v>0</v>
      </c>
      <c r="V70" s="83">
        <f>+Enero!V70+Febrero!V70+'Marzo '!V70+'Abril '!V70+'Mayo '!V70+Junio!V70+Julio!V70+Agosto!V70+Septiembre!V70+'Octubre '!V70+Noviembre!V70+'Diciembre '!V70</f>
        <v>0</v>
      </c>
      <c r="W70" s="83">
        <f>+Enero!W70+Febrero!W70+'Marzo '!W70+'Abril '!W70+'Mayo '!W70+Junio!W70+Julio!W70+Agosto!W70+Septiembre!W70+'Octubre '!W70+Noviembre!W70+'Diciembre '!W70</f>
        <v>0</v>
      </c>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83">
        <f>+Enero!D71+Febrero!D71+'Marzo '!D71+'Abril '!D71+'Mayo '!D71+Junio!D71+Julio!D71+Agosto!D71+Septiembre!D71+'Octubre '!D71+Noviembre!D71+'Diciembre '!D71</f>
        <v>0</v>
      </c>
      <c r="E71" s="83">
        <f>+Enero!E71+Febrero!E71+'Marzo '!E71+'Abril '!E71+'Mayo '!E71+Junio!E71+Julio!E71+Agosto!E71+Septiembre!E71+'Octubre '!E71+Noviembre!E71+'Diciembre '!E71</f>
        <v>0</v>
      </c>
      <c r="F71" s="83">
        <f>+Enero!F71+Febrero!F71+'Marzo '!F71+'Abril '!F71+'Mayo '!F71+Junio!F71+Julio!F71+Agosto!F71+Septiembre!F71+'Octubre '!F71+Noviembre!F71+'Diciembre '!F71</f>
        <v>0</v>
      </c>
      <c r="G71" s="83">
        <f>+Enero!G71+Febrero!G71+'Marzo '!G71+'Abril '!G71+'Mayo '!G71+Junio!G71+Julio!G71+Agosto!G71+Septiembre!G71+'Octubre '!G71+Noviembre!G71+'Diciembre '!G71</f>
        <v>0</v>
      </c>
      <c r="H71" s="83">
        <f>+Enero!H71+Febrero!H71+'Marzo '!H71+'Abril '!H71+'Mayo '!H71+Junio!H71+Julio!H71+Agosto!H71+Septiembre!H71+'Octubre '!H71+Noviembre!H71+'Diciembre '!H71</f>
        <v>0</v>
      </c>
      <c r="I71" s="83">
        <f>+Enero!I71+Febrero!I71+'Marzo '!I71+'Abril '!I71+'Mayo '!I71+Junio!I71+Julio!I71+Agosto!I71+Septiembre!I71+'Octubre '!I71+Noviembre!I71+'Diciembre '!I71</f>
        <v>0</v>
      </c>
      <c r="J71" s="83">
        <f>+Enero!J71+Febrero!J71+'Marzo '!J71+'Abril '!J71+'Mayo '!J71+Junio!J71+Julio!J71+Agosto!J71+Septiembre!J71+'Octubre '!J71+Noviembre!J71+'Diciembre '!J71</f>
        <v>0</v>
      </c>
      <c r="K71" s="83">
        <f>+Enero!K71+Febrero!K71+'Marzo '!K71+'Abril '!K71+'Mayo '!K71+Junio!K71+Julio!K71+Agosto!K71+Septiembre!K71+'Octubre '!K71+Noviembre!K71+'Diciembre '!K71</f>
        <v>0</v>
      </c>
      <c r="L71" s="83">
        <f>+Enero!L71+Febrero!L71+'Marzo '!L71+'Abril '!L71+'Mayo '!L71+Junio!L71+Julio!L71+Agosto!L71+Septiembre!L71+'Octubre '!L71+Noviembre!L71+'Diciembre '!L71</f>
        <v>0</v>
      </c>
      <c r="M71" s="83">
        <f>+Enero!M71+Febrero!M71+'Marzo '!M71+'Abril '!M71+'Mayo '!M71+Junio!M71+Julio!M71+Agosto!M71+Septiembre!M71+'Octubre '!M71+Noviembre!M71+'Diciembre '!M71</f>
        <v>0</v>
      </c>
      <c r="N71" s="83">
        <f>+Enero!N71+Febrero!N71+'Marzo '!N71+'Abril '!N71+'Mayo '!N71+Junio!N71+Julio!N71+Agosto!N71+Septiembre!N71+'Octubre '!N71+Noviembre!N71+'Diciembre '!N71</f>
        <v>0</v>
      </c>
      <c r="O71" s="83">
        <f>+Enero!O71+Febrero!O71+'Marzo '!O71+'Abril '!O71+'Mayo '!O71+Junio!O71+Julio!O71+Agosto!O71+Septiembre!O71+'Octubre '!O71+Noviembre!O71+'Diciembre '!O71</f>
        <v>0</v>
      </c>
      <c r="P71" s="83">
        <f>+Enero!P71+Febrero!P71+'Marzo '!P71+'Abril '!P71+'Mayo '!P71+Junio!P71+Julio!P71+Agosto!P71+Septiembre!P71+'Octubre '!P71+Noviembre!P71+'Diciembre '!P71</f>
        <v>0</v>
      </c>
      <c r="Q71" s="83">
        <f>+Enero!Q71+Febrero!Q71+'Marzo '!Q71+'Abril '!Q71+'Mayo '!Q71+Junio!Q71+Julio!Q71+Agosto!Q71+Septiembre!Q71+'Octubre '!Q71+Noviembre!Q71+'Diciembre '!Q71</f>
        <v>0</v>
      </c>
      <c r="R71" s="83">
        <f>+Enero!R71+Febrero!R71+'Marzo '!R71+'Abril '!R71+'Mayo '!R71+Junio!R71+Julio!R71+Agosto!R71+Septiembre!R71+'Octubre '!R71+Noviembre!R71+'Diciembre '!R71</f>
        <v>0</v>
      </c>
      <c r="S71" s="83">
        <f>+Enero!S71+Febrero!S71+'Marzo '!S71+'Abril '!S71+'Mayo '!S71+Junio!S71+Julio!S71+Agosto!S71+Septiembre!S71+'Octubre '!S71+Noviembre!S71+'Diciembre '!S71</f>
        <v>0</v>
      </c>
      <c r="T71" s="83">
        <f>+Enero!T71+Febrero!T71+'Marzo '!T71+'Abril '!T71+'Mayo '!T71+Junio!T71+Julio!T71+Agosto!T71+Septiembre!T71+'Octubre '!T71+Noviembre!T71+'Diciembre '!T71</f>
        <v>0</v>
      </c>
      <c r="U71" s="83">
        <f>+Enero!U71+Febrero!U71+'Marzo '!U71+'Abril '!U71+'Mayo '!U71+Junio!U71+Julio!U71+Agosto!U71+Septiembre!U71+'Octubre '!U71+Noviembre!U71+'Diciembre '!U71</f>
        <v>0</v>
      </c>
      <c r="V71" s="83">
        <f>+Enero!V71+Febrero!V71+'Marzo '!V71+'Abril '!V71+'Mayo '!V71+Junio!V71+Julio!V71+Agosto!V71+Septiembre!V71+'Octubre '!V71+Noviembre!V71+'Diciembre '!V71</f>
        <v>0</v>
      </c>
      <c r="W71" s="83">
        <f>+Enero!W71+Febrero!W71+'Marzo '!W71+'Abril '!W71+'Mayo '!W71+Junio!W71+Julio!W71+Agosto!W71+Septiembre!W71+'Octubre '!W71+Noviembre!W71+'Diciembre '!W71</f>
        <v>0</v>
      </c>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83">
        <f>+Enero!D72+Febrero!D72+'Marzo '!D72+'Abril '!D72+'Mayo '!D72+Junio!D72+Julio!D72+Agosto!D72+Septiembre!D72+'Octubre '!D72+Noviembre!D72+'Diciembre '!D72</f>
        <v>0</v>
      </c>
      <c r="E72" s="83">
        <f>+Enero!E72+Febrero!E72+'Marzo '!E72+'Abril '!E72+'Mayo '!E72+Junio!E72+Julio!E72+Agosto!E72+Septiembre!E72+'Octubre '!E72+Noviembre!E72+'Diciembre '!E72</f>
        <v>0</v>
      </c>
      <c r="F72" s="83">
        <f>+Enero!F72+Febrero!F72+'Marzo '!F72+'Abril '!F72+'Mayo '!F72+Junio!F72+Julio!F72+Agosto!F72+Septiembre!F72+'Octubre '!F72+Noviembre!F72+'Diciembre '!F72</f>
        <v>0</v>
      </c>
      <c r="G72" s="83">
        <f>+Enero!G72+Febrero!G72+'Marzo '!G72+'Abril '!G72+'Mayo '!G72+Junio!G72+Julio!G72+Agosto!G72+Septiembre!G72+'Octubre '!G72+Noviembre!G72+'Diciembre '!G72</f>
        <v>0</v>
      </c>
      <c r="H72" s="83">
        <f>+Enero!H72+Febrero!H72+'Marzo '!H72+'Abril '!H72+'Mayo '!H72+Junio!H72+Julio!H72+Agosto!H72+Septiembre!H72+'Octubre '!H72+Noviembre!H72+'Diciembre '!H72</f>
        <v>0</v>
      </c>
      <c r="I72" s="83">
        <f>+Enero!I72+Febrero!I72+'Marzo '!I72+'Abril '!I72+'Mayo '!I72+Junio!I72+Julio!I72+Agosto!I72+Septiembre!I72+'Octubre '!I72+Noviembre!I72+'Diciembre '!I72</f>
        <v>0</v>
      </c>
      <c r="J72" s="83">
        <f>+Enero!J72+Febrero!J72+'Marzo '!J72+'Abril '!J72+'Mayo '!J72+Junio!J72+Julio!J72+Agosto!J72+Septiembre!J72+'Octubre '!J72+Noviembre!J72+'Diciembre '!J72</f>
        <v>0</v>
      </c>
      <c r="K72" s="83">
        <f>+Enero!K72+Febrero!K72+'Marzo '!K72+'Abril '!K72+'Mayo '!K72+Junio!K72+Julio!K72+Agosto!K72+Septiembre!K72+'Octubre '!K72+Noviembre!K72+'Diciembre '!K72</f>
        <v>0</v>
      </c>
      <c r="L72" s="83">
        <f>+Enero!L72+Febrero!L72+'Marzo '!L72+'Abril '!L72+'Mayo '!L72+Junio!L72+Julio!L72+Agosto!L72+Septiembre!L72+'Octubre '!L72+Noviembre!L72+'Diciembre '!L72</f>
        <v>0</v>
      </c>
      <c r="M72" s="83">
        <f>+Enero!M72+Febrero!M72+'Marzo '!M72+'Abril '!M72+'Mayo '!M72+Junio!M72+Julio!M72+Agosto!M72+Septiembre!M72+'Octubre '!M72+Noviembre!M72+'Diciembre '!M72</f>
        <v>0</v>
      </c>
      <c r="N72" s="83">
        <f>+Enero!N72+Febrero!N72+'Marzo '!N72+'Abril '!N72+'Mayo '!N72+Junio!N72+Julio!N72+Agosto!N72+Septiembre!N72+'Octubre '!N72+Noviembre!N72+'Diciembre '!N72</f>
        <v>0</v>
      </c>
      <c r="O72" s="83">
        <f>+Enero!O72+Febrero!O72+'Marzo '!O72+'Abril '!O72+'Mayo '!O72+Junio!O72+Julio!O72+Agosto!O72+Septiembre!O72+'Octubre '!O72+Noviembre!O72+'Diciembre '!O72</f>
        <v>0</v>
      </c>
      <c r="P72" s="83">
        <f>+Enero!P72+Febrero!P72+'Marzo '!P72+'Abril '!P72+'Mayo '!P72+Junio!P72+Julio!P72+Agosto!P72+Septiembre!P72+'Octubre '!P72+Noviembre!P72+'Diciembre '!P72</f>
        <v>0</v>
      </c>
      <c r="Q72" s="83">
        <f>+Enero!Q72+Febrero!Q72+'Marzo '!Q72+'Abril '!Q72+'Mayo '!Q72+Junio!Q72+Julio!Q72+Agosto!Q72+Septiembre!Q72+'Octubre '!Q72+Noviembre!Q72+'Diciembre '!Q72</f>
        <v>0</v>
      </c>
      <c r="R72" s="83">
        <f>+Enero!R72+Febrero!R72+'Marzo '!R72+'Abril '!R72+'Mayo '!R72+Junio!R72+Julio!R72+Agosto!R72+Septiembre!R72+'Octubre '!R72+Noviembre!R72+'Diciembre '!R72</f>
        <v>0</v>
      </c>
      <c r="S72" s="83">
        <f>+Enero!S72+Febrero!S72+'Marzo '!S72+'Abril '!S72+'Mayo '!S72+Junio!S72+Julio!S72+Agosto!S72+Septiembre!S72+'Octubre '!S72+Noviembre!S72+'Diciembre '!S72</f>
        <v>0</v>
      </c>
      <c r="T72" s="83">
        <f>+Enero!T72+Febrero!T72+'Marzo '!T72+'Abril '!T72+'Mayo '!T72+Junio!T72+Julio!T72+Agosto!T72+Septiembre!T72+'Octubre '!T72+Noviembre!T72+'Diciembre '!T72</f>
        <v>0</v>
      </c>
      <c r="U72" s="83">
        <f>+Enero!U72+Febrero!U72+'Marzo '!U72+'Abril '!U72+'Mayo '!U72+Junio!U72+Julio!U72+Agosto!U72+Septiembre!U72+'Octubre '!U72+Noviembre!U72+'Diciembre '!U72</f>
        <v>0</v>
      </c>
      <c r="V72" s="83">
        <f>+Enero!V72+Febrero!V72+'Marzo '!V72+'Abril '!V72+'Mayo '!V72+Junio!V72+Julio!V72+Agosto!V72+Septiembre!V72+'Octubre '!V72+Noviembre!V72+'Diciembre '!V72</f>
        <v>0</v>
      </c>
      <c r="W72" s="83">
        <f>+Enero!W72+Febrero!W72+'Marzo '!W72+'Abril '!W72+'Mayo '!W72+Junio!W72+Julio!W72+Agosto!W72+Septiembre!W72+'Octubre '!W72+Noviembre!W72+'Diciembre '!W72</f>
        <v>0</v>
      </c>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83">
        <f>+Enero!D73+Febrero!D73+'Marzo '!D73+'Abril '!D73+'Mayo '!D73+Junio!D73+Julio!D73+Agosto!D73+Septiembre!D73+'Octubre '!D73+Noviembre!D73+'Diciembre '!D73</f>
        <v>0</v>
      </c>
      <c r="E73" s="83">
        <f>+Enero!E73+Febrero!E73+'Marzo '!E73+'Abril '!E73+'Mayo '!E73+Junio!E73+Julio!E73+Agosto!E73+Septiembre!E73+'Octubre '!E73+Noviembre!E73+'Diciembre '!E73</f>
        <v>0</v>
      </c>
      <c r="F73" s="83">
        <f>+Enero!F73+Febrero!F73+'Marzo '!F73+'Abril '!F73+'Mayo '!F73+Junio!F73+Julio!F73+Agosto!F73+Septiembre!F73+'Octubre '!F73+Noviembre!F73+'Diciembre '!F73</f>
        <v>0</v>
      </c>
      <c r="G73" s="83">
        <f>+Enero!G73+Febrero!G73+'Marzo '!G73+'Abril '!G73+'Mayo '!G73+Junio!G73+Julio!G73+Agosto!G73+Septiembre!G73+'Octubre '!G73+Noviembre!G73+'Diciembre '!G73</f>
        <v>0</v>
      </c>
      <c r="H73" s="83">
        <f>+Enero!H73+Febrero!H73+'Marzo '!H73+'Abril '!H73+'Mayo '!H73+Junio!H73+Julio!H73+Agosto!H73+Septiembre!H73+'Octubre '!H73+Noviembre!H73+'Diciembre '!H73</f>
        <v>0</v>
      </c>
      <c r="I73" s="83">
        <f>+Enero!I73+Febrero!I73+'Marzo '!I73+'Abril '!I73+'Mayo '!I73+Junio!I73+Julio!I73+Agosto!I73+Septiembre!I73+'Octubre '!I73+Noviembre!I73+'Diciembre '!I73</f>
        <v>0</v>
      </c>
      <c r="J73" s="83">
        <f>+Enero!J73+Febrero!J73+'Marzo '!J73+'Abril '!J73+'Mayo '!J73+Junio!J73+Julio!J73+Agosto!J73+Septiembre!J73+'Octubre '!J73+Noviembre!J73+'Diciembre '!J73</f>
        <v>0</v>
      </c>
      <c r="K73" s="83">
        <f>+Enero!K73+Febrero!K73+'Marzo '!K73+'Abril '!K73+'Mayo '!K73+Junio!K73+Julio!K73+Agosto!K73+Septiembre!K73+'Octubre '!K73+Noviembre!K73+'Diciembre '!K73</f>
        <v>0</v>
      </c>
      <c r="L73" s="83">
        <f>+Enero!L73+Febrero!L73+'Marzo '!L73+'Abril '!L73+'Mayo '!L73+Junio!L73+Julio!L73+Agosto!L73+Septiembre!L73+'Octubre '!L73+Noviembre!L73+'Diciembre '!L73</f>
        <v>0</v>
      </c>
      <c r="M73" s="83">
        <f>+Enero!M73+Febrero!M73+'Marzo '!M73+'Abril '!M73+'Mayo '!M73+Junio!M73+Julio!M73+Agosto!M73+Septiembre!M73+'Octubre '!M73+Noviembre!M73+'Diciembre '!M73</f>
        <v>0</v>
      </c>
      <c r="N73" s="83">
        <f>+Enero!N73+Febrero!N73+'Marzo '!N73+'Abril '!N73+'Mayo '!N73+Junio!N73+Julio!N73+Agosto!N73+Septiembre!N73+'Octubre '!N73+Noviembre!N73+'Diciembre '!N73</f>
        <v>0</v>
      </c>
      <c r="O73" s="83">
        <f>+Enero!O73+Febrero!O73+'Marzo '!O73+'Abril '!O73+'Mayo '!O73+Junio!O73+Julio!O73+Agosto!O73+Septiembre!O73+'Octubre '!O73+Noviembre!O73+'Diciembre '!O73</f>
        <v>0</v>
      </c>
      <c r="P73" s="83">
        <f>+Enero!P73+Febrero!P73+'Marzo '!P73+'Abril '!P73+'Mayo '!P73+Junio!P73+Julio!P73+Agosto!P73+Septiembre!P73+'Octubre '!P73+Noviembre!P73+'Diciembre '!P73</f>
        <v>0</v>
      </c>
      <c r="Q73" s="83">
        <f>+Enero!Q73+Febrero!Q73+'Marzo '!Q73+'Abril '!Q73+'Mayo '!Q73+Junio!Q73+Julio!Q73+Agosto!Q73+Septiembre!Q73+'Octubre '!Q73+Noviembre!Q73+'Diciembre '!Q73</f>
        <v>0</v>
      </c>
      <c r="R73" s="83">
        <f>+Enero!R73+Febrero!R73+'Marzo '!R73+'Abril '!R73+'Mayo '!R73+Junio!R73+Julio!R73+Agosto!R73+Septiembre!R73+'Octubre '!R73+Noviembre!R73+'Diciembre '!R73</f>
        <v>0</v>
      </c>
      <c r="S73" s="83">
        <f>+Enero!S73+Febrero!S73+'Marzo '!S73+'Abril '!S73+'Mayo '!S73+Junio!S73+Julio!S73+Agosto!S73+Septiembre!S73+'Octubre '!S73+Noviembre!S73+'Diciembre '!S73</f>
        <v>0</v>
      </c>
      <c r="T73" s="83">
        <f>+Enero!T73+Febrero!T73+'Marzo '!T73+'Abril '!T73+'Mayo '!T73+Junio!T73+Julio!T73+Agosto!T73+Septiembre!T73+'Octubre '!T73+Noviembre!T73+'Diciembre '!T73</f>
        <v>0</v>
      </c>
      <c r="U73" s="83">
        <f>+Enero!U73+Febrero!U73+'Marzo '!U73+'Abril '!U73+'Mayo '!U73+Junio!U73+Julio!U73+Agosto!U73+Septiembre!U73+'Octubre '!U73+Noviembre!U73+'Diciembre '!U73</f>
        <v>0</v>
      </c>
      <c r="V73" s="83">
        <f>+Enero!V73+Febrero!V73+'Marzo '!V73+'Abril '!V73+'Mayo '!V73+Junio!V73+Julio!V73+Agosto!V73+Septiembre!V73+'Octubre '!V73+Noviembre!V73+'Diciembre '!V73</f>
        <v>0</v>
      </c>
      <c r="W73" s="83">
        <f>+Enero!W73+Febrero!W73+'Marzo '!W73+'Abril '!W73+'Mayo '!W73+Junio!W73+Julio!W73+Agosto!W73+Septiembre!W73+'Octubre '!W73+Noviembre!W73+'Diciembre '!W73</f>
        <v>0</v>
      </c>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83">
        <f>+Enero!D74+Febrero!D74+'Marzo '!D74+'Abril '!D74+'Mayo '!D74+Junio!D74+Julio!D74+Agosto!D74+Septiembre!D74+'Octubre '!D74+Noviembre!D74+'Diciembre '!D74</f>
        <v>0</v>
      </c>
      <c r="E74" s="83">
        <f>+Enero!E74+Febrero!E74+'Marzo '!E74+'Abril '!E74+'Mayo '!E74+Junio!E74+Julio!E74+Agosto!E74+Septiembre!E74+'Octubre '!E74+Noviembre!E74+'Diciembre '!E74</f>
        <v>0</v>
      </c>
      <c r="F74" s="83">
        <f>+Enero!F74+Febrero!F74+'Marzo '!F74+'Abril '!F74+'Mayo '!F74+Junio!F74+Julio!F74+Agosto!F74+Septiembre!F74+'Octubre '!F74+Noviembre!F74+'Diciembre '!F74</f>
        <v>0</v>
      </c>
      <c r="G74" s="83">
        <f>+Enero!G74+Febrero!G74+'Marzo '!G74+'Abril '!G74+'Mayo '!G74+Junio!G74+Julio!G74+Agosto!G74+Septiembre!G74+'Octubre '!G74+Noviembre!G74+'Diciembre '!G74</f>
        <v>0</v>
      </c>
      <c r="H74" s="83">
        <f>+Enero!H74+Febrero!H74+'Marzo '!H74+'Abril '!H74+'Mayo '!H74+Junio!H74+Julio!H74+Agosto!H74+Septiembre!H74+'Octubre '!H74+Noviembre!H74+'Diciembre '!H74</f>
        <v>0</v>
      </c>
      <c r="I74" s="83">
        <f>+Enero!I74+Febrero!I74+'Marzo '!I74+'Abril '!I74+'Mayo '!I74+Junio!I74+Julio!I74+Agosto!I74+Septiembre!I74+'Octubre '!I74+Noviembre!I74+'Diciembre '!I74</f>
        <v>0</v>
      </c>
      <c r="J74" s="83">
        <f>+Enero!J74+Febrero!J74+'Marzo '!J74+'Abril '!J74+'Mayo '!J74+Junio!J74+Julio!J74+Agosto!J74+Septiembre!J74+'Octubre '!J74+Noviembre!J74+'Diciembre '!J74</f>
        <v>0</v>
      </c>
      <c r="K74" s="83">
        <f>+Enero!K74+Febrero!K74+'Marzo '!K74+'Abril '!K74+'Mayo '!K74+Junio!K74+Julio!K74+Agosto!K74+Septiembre!K74+'Octubre '!K74+Noviembre!K74+'Diciembre '!K74</f>
        <v>0</v>
      </c>
      <c r="L74" s="83">
        <f>+Enero!L74+Febrero!L74+'Marzo '!L74+'Abril '!L74+'Mayo '!L74+Junio!L74+Julio!L74+Agosto!L74+Septiembre!L74+'Octubre '!L74+Noviembre!L74+'Diciembre '!L74</f>
        <v>0</v>
      </c>
      <c r="M74" s="83">
        <f>+Enero!M74+Febrero!M74+'Marzo '!M74+'Abril '!M74+'Mayo '!M74+Junio!M74+Julio!M74+Agosto!M74+Septiembre!M74+'Octubre '!M74+Noviembre!M74+'Diciembre '!M74</f>
        <v>0</v>
      </c>
      <c r="N74" s="83">
        <f>+Enero!N74+Febrero!N74+'Marzo '!N74+'Abril '!N74+'Mayo '!N74+Junio!N74+Julio!N74+Agosto!N74+Septiembre!N74+'Octubre '!N74+Noviembre!N74+'Diciembre '!N74</f>
        <v>0</v>
      </c>
      <c r="O74" s="83">
        <f>+Enero!O74+Febrero!O74+'Marzo '!O74+'Abril '!O74+'Mayo '!O74+Junio!O74+Julio!O74+Agosto!O74+Septiembre!O74+'Octubre '!O74+Noviembre!O74+'Diciembre '!O74</f>
        <v>0</v>
      </c>
      <c r="P74" s="83">
        <f>+Enero!P74+Febrero!P74+'Marzo '!P74+'Abril '!P74+'Mayo '!P74+Junio!P74+Julio!P74+Agosto!P74+Septiembre!P74+'Octubre '!P74+Noviembre!P74+'Diciembre '!P74</f>
        <v>0</v>
      </c>
      <c r="Q74" s="83">
        <f>+Enero!Q74+Febrero!Q74+'Marzo '!Q74+'Abril '!Q74+'Mayo '!Q74+Junio!Q74+Julio!Q74+Agosto!Q74+Septiembre!Q74+'Octubre '!Q74+Noviembre!Q74+'Diciembre '!Q74</f>
        <v>0</v>
      </c>
      <c r="R74" s="83">
        <f>+Enero!R74+Febrero!R74+'Marzo '!R74+'Abril '!R74+'Mayo '!R74+Junio!R74+Julio!R74+Agosto!R74+Septiembre!R74+'Octubre '!R74+Noviembre!R74+'Diciembre '!R74</f>
        <v>0</v>
      </c>
      <c r="S74" s="83">
        <f>+Enero!S74+Febrero!S74+'Marzo '!S74+'Abril '!S74+'Mayo '!S74+Junio!S74+Julio!S74+Agosto!S74+Septiembre!S74+'Octubre '!S74+Noviembre!S74+'Diciembre '!S74</f>
        <v>0</v>
      </c>
      <c r="T74" s="83">
        <f>+Enero!T74+Febrero!T74+'Marzo '!T74+'Abril '!T74+'Mayo '!T74+Junio!T74+Julio!T74+Agosto!T74+Septiembre!T74+'Octubre '!T74+Noviembre!T74+'Diciembre '!T74</f>
        <v>0</v>
      </c>
      <c r="U74" s="83">
        <f>+Enero!U74+Febrero!U74+'Marzo '!U74+'Abril '!U74+'Mayo '!U74+Junio!U74+Julio!U74+Agosto!U74+Septiembre!U74+'Octubre '!U74+Noviembre!U74+'Diciembre '!U74</f>
        <v>0</v>
      </c>
      <c r="V74" s="83">
        <f>+Enero!V74+Febrero!V74+'Marzo '!V74+'Abril '!V74+'Mayo '!V74+Junio!V74+Julio!V74+Agosto!V74+Septiembre!V74+'Octubre '!V74+Noviembre!V74+'Diciembre '!V74</f>
        <v>0</v>
      </c>
      <c r="W74" s="83">
        <f>+Enero!W74+Febrero!W74+'Marzo '!W74+'Abril '!W74+'Mayo '!W74+Junio!W74+Julio!W74+Agosto!W74+Septiembre!W74+'Octubre '!W74+Noviembre!W74+'Diciembre '!W74</f>
        <v>0</v>
      </c>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83">
        <f>+Enero!D75+Febrero!D75+'Marzo '!D75+'Abril '!D75+'Mayo '!D75+Junio!D75+Julio!D75+Agosto!D75+Septiembre!D75+'Octubre '!D75+Noviembre!D75+'Diciembre '!D75</f>
        <v>0</v>
      </c>
      <c r="E75" s="83">
        <f>+Enero!E75+Febrero!E75+'Marzo '!E75+'Abril '!E75+'Mayo '!E75+Junio!E75+Julio!E75+Agosto!E75+Septiembre!E75+'Octubre '!E75+Noviembre!E75+'Diciembre '!E75</f>
        <v>0</v>
      </c>
      <c r="F75" s="83">
        <f>+Enero!F75+Febrero!F75+'Marzo '!F75+'Abril '!F75+'Mayo '!F75+Junio!F75+Julio!F75+Agosto!F75+Septiembre!F75+'Octubre '!F75+Noviembre!F75+'Diciembre '!F75</f>
        <v>0</v>
      </c>
      <c r="G75" s="83">
        <f>+Enero!G75+Febrero!G75+'Marzo '!G75+'Abril '!G75+'Mayo '!G75+Junio!G75+Julio!G75+Agosto!G75+Septiembre!G75+'Octubre '!G75+Noviembre!G75+'Diciembre '!G75</f>
        <v>0</v>
      </c>
      <c r="H75" s="83">
        <f>+Enero!H75+Febrero!H75+'Marzo '!H75+'Abril '!H75+'Mayo '!H75+Junio!H75+Julio!H75+Agosto!H75+Septiembre!H75+'Octubre '!H75+Noviembre!H75+'Diciembre '!H75</f>
        <v>0</v>
      </c>
      <c r="I75" s="83">
        <f>+Enero!I75+Febrero!I75+'Marzo '!I75+'Abril '!I75+'Mayo '!I75+Junio!I75+Julio!I75+Agosto!I75+Septiembre!I75+'Octubre '!I75+Noviembre!I75+'Diciembre '!I75</f>
        <v>0</v>
      </c>
      <c r="J75" s="83">
        <f>+Enero!J75+Febrero!J75+'Marzo '!J75+'Abril '!J75+'Mayo '!J75+Junio!J75+Julio!J75+Agosto!J75+Septiembre!J75+'Octubre '!J75+Noviembre!J75+'Diciembre '!J75</f>
        <v>0</v>
      </c>
      <c r="K75" s="83">
        <f>+Enero!K75+Febrero!K75+'Marzo '!K75+'Abril '!K75+'Mayo '!K75+Junio!K75+Julio!K75+Agosto!K75+Septiembre!K75+'Octubre '!K75+Noviembre!K75+'Diciembre '!K75</f>
        <v>0</v>
      </c>
      <c r="L75" s="83">
        <f>+Enero!L75+Febrero!L75+'Marzo '!L75+'Abril '!L75+'Mayo '!L75+Junio!L75+Julio!L75+Agosto!L75+Septiembre!L75+'Octubre '!L75+Noviembre!L75+'Diciembre '!L75</f>
        <v>0</v>
      </c>
      <c r="M75" s="83">
        <f>+Enero!M75+Febrero!M75+'Marzo '!M75+'Abril '!M75+'Mayo '!M75+Junio!M75+Julio!M75+Agosto!M75+Septiembre!M75+'Octubre '!M75+Noviembre!M75+'Diciembre '!M75</f>
        <v>0</v>
      </c>
      <c r="N75" s="83">
        <f>+Enero!N75+Febrero!N75+'Marzo '!N75+'Abril '!N75+'Mayo '!N75+Junio!N75+Julio!N75+Agosto!N75+Septiembre!N75+'Octubre '!N75+Noviembre!N75+'Diciembre '!N75</f>
        <v>0</v>
      </c>
      <c r="O75" s="83">
        <f>+Enero!O75+Febrero!O75+'Marzo '!O75+'Abril '!O75+'Mayo '!O75+Junio!O75+Julio!O75+Agosto!O75+Septiembre!O75+'Octubre '!O75+Noviembre!O75+'Diciembre '!O75</f>
        <v>0</v>
      </c>
      <c r="P75" s="83">
        <f>+Enero!P75+Febrero!P75+'Marzo '!P75+'Abril '!P75+'Mayo '!P75+Junio!P75+Julio!P75+Agosto!P75+Septiembre!P75+'Octubre '!P75+Noviembre!P75+'Diciembre '!P75</f>
        <v>0</v>
      </c>
      <c r="Q75" s="83">
        <f>+Enero!Q75+Febrero!Q75+'Marzo '!Q75+'Abril '!Q75+'Mayo '!Q75+Junio!Q75+Julio!Q75+Agosto!Q75+Septiembre!Q75+'Octubre '!Q75+Noviembre!Q75+'Diciembre '!Q75</f>
        <v>0</v>
      </c>
      <c r="R75" s="83">
        <f>+Enero!R75+Febrero!R75+'Marzo '!R75+'Abril '!R75+'Mayo '!R75+Junio!R75+Julio!R75+Agosto!R75+Septiembre!R75+'Octubre '!R75+Noviembre!R75+'Diciembre '!R75</f>
        <v>0</v>
      </c>
      <c r="S75" s="83">
        <f>+Enero!S75+Febrero!S75+'Marzo '!S75+'Abril '!S75+'Mayo '!S75+Junio!S75+Julio!S75+Agosto!S75+Septiembre!S75+'Octubre '!S75+Noviembre!S75+'Diciembre '!S75</f>
        <v>0</v>
      </c>
      <c r="T75" s="83">
        <f>+Enero!T75+Febrero!T75+'Marzo '!T75+'Abril '!T75+'Mayo '!T75+Junio!T75+Julio!T75+Agosto!T75+Septiembre!T75+'Octubre '!T75+Noviembre!T75+'Diciembre '!T75</f>
        <v>0</v>
      </c>
      <c r="U75" s="83">
        <f>+Enero!U75+Febrero!U75+'Marzo '!U75+'Abril '!U75+'Mayo '!U75+Junio!U75+Julio!U75+Agosto!U75+Septiembre!U75+'Octubre '!U75+Noviembre!U75+'Diciembre '!U75</f>
        <v>0</v>
      </c>
      <c r="V75" s="83">
        <f>+Enero!V75+Febrero!V75+'Marzo '!V75+'Abril '!V75+'Mayo '!V75+Junio!V75+Julio!V75+Agosto!V75+Septiembre!V75+'Octubre '!V75+Noviembre!V75+'Diciembre '!V75</f>
        <v>0</v>
      </c>
      <c r="W75" s="83">
        <f>+Enero!W75+Febrero!W75+'Marzo '!W75+'Abril '!W75+'Mayo '!W75+Junio!W75+Julio!W75+Agosto!W75+Septiembre!W75+'Octubre '!W75+Noviembre!W75+'Diciembre '!W75</f>
        <v>0</v>
      </c>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83">
        <f>+Enero!D76+Febrero!D76+'Marzo '!D76+'Abril '!D76+'Mayo '!D76+Junio!D76+Julio!D76+Agosto!D76+Septiembre!D76+'Octubre '!D76+Noviembre!D76+'Diciembre '!D76</f>
        <v>0</v>
      </c>
      <c r="E76" s="83">
        <f>+Enero!E76+Febrero!E76+'Marzo '!E76+'Abril '!E76+'Mayo '!E76+Junio!E76+Julio!E76+Agosto!E76+Septiembre!E76+'Octubre '!E76+Noviembre!E76+'Diciembre '!E76</f>
        <v>0</v>
      </c>
      <c r="F76" s="83">
        <f>+Enero!F76+Febrero!F76+'Marzo '!F76+'Abril '!F76+'Mayo '!F76+Junio!F76+Julio!F76+Agosto!F76+Septiembre!F76+'Octubre '!F76+Noviembre!F76+'Diciembre '!F76</f>
        <v>0</v>
      </c>
      <c r="G76" s="83">
        <f>+Enero!G76+Febrero!G76+'Marzo '!G76+'Abril '!G76+'Mayo '!G76+Junio!G76+Julio!G76+Agosto!G76+Septiembre!G76+'Octubre '!G76+Noviembre!G76+'Diciembre '!G76</f>
        <v>0</v>
      </c>
      <c r="H76" s="83">
        <f>+Enero!H76+Febrero!H76+'Marzo '!H76+'Abril '!H76+'Mayo '!H76+Junio!H76+Julio!H76+Agosto!H76+Septiembre!H76+'Octubre '!H76+Noviembre!H76+'Diciembre '!H76</f>
        <v>0</v>
      </c>
      <c r="I76" s="83">
        <f>+Enero!I76+Febrero!I76+'Marzo '!I76+'Abril '!I76+'Mayo '!I76+Junio!I76+Julio!I76+Agosto!I76+Septiembre!I76+'Octubre '!I76+Noviembre!I76+'Diciembre '!I76</f>
        <v>0</v>
      </c>
      <c r="J76" s="83">
        <f>+Enero!J76+Febrero!J76+'Marzo '!J76+'Abril '!J76+'Mayo '!J76+Junio!J76+Julio!J76+Agosto!J76+Septiembre!J76+'Octubre '!J76+Noviembre!J76+'Diciembre '!J76</f>
        <v>0</v>
      </c>
      <c r="K76" s="83">
        <f>+Enero!K76+Febrero!K76+'Marzo '!K76+'Abril '!K76+'Mayo '!K76+Junio!K76+Julio!K76+Agosto!K76+Septiembre!K76+'Octubre '!K76+Noviembre!K76+'Diciembre '!K76</f>
        <v>0</v>
      </c>
      <c r="L76" s="83">
        <f>+Enero!L76+Febrero!L76+'Marzo '!L76+'Abril '!L76+'Mayo '!L76+Junio!L76+Julio!L76+Agosto!L76+Septiembre!L76+'Octubre '!L76+Noviembre!L76+'Diciembre '!L76</f>
        <v>0</v>
      </c>
      <c r="M76" s="83">
        <f>+Enero!M76+Febrero!M76+'Marzo '!M76+'Abril '!M76+'Mayo '!M76+Junio!M76+Julio!M76+Agosto!M76+Septiembre!M76+'Octubre '!M76+Noviembre!M76+'Diciembre '!M76</f>
        <v>0</v>
      </c>
      <c r="N76" s="83">
        <f>+Enero!N76+Febrero!N76+'Marzo '!N76+'Abril '!N76+'Mayo '!N76+Junio!N76+Julio!N76+Agosto!N76+Septiembre!N76+'Octubre '!N76+Noviembre!N76+'Diciembre '!N76</f>
        <v>0</v>
      </c>
      <c r="O76" s="83">
        <f>+Enero!O76+Febrero!O76+'Marzo '!O76+'Abril '!O76+'Mayo '!O76+Junio!O76+Julio!O76+Agosto!O76+Septiembre!O76+'Octubre '!O76+Noviembre!O76+'Diciembre '!O76</f>
        <v>0</v>
      </c>
      <c r="P76" s="83">
        <f>+Enero!P76+Febrero!P76+'Marzo '!P76+'Abril '!P76+'Mayo '!P76+Junio!P76+Julio!P76+Agosto!P76+Septiembre!P76+'Octubre '!P76+Noviembre!P76+'Diciembre '!P76</f>
        <v>0</v>
      </c>
      <c r="Q76" s="83">
        <f>+Enero!Q76+Febrero!Q76+'Marzo '!Q76+'Abril '!Q76+'Mayo '!Q76+Junio!Q76+Julio!Q76+Agosto!Q76+Septiembre!Q76+'Octubre '!Q76+Noviembre!Q76+'Diciembre '!Q76</f>
        <v>0</v>
      </c>
      <c r="R76" s="83">
        <f>+Enero!R76+Febrero!R76+'Marzo '!R76+'Abril '!R76+'Mayo '!R76+Junio!R76+Julio!R76+Agosto!R76+Septiembre!R76+'Octubre '!R76+Noviembre!R76+'Diciembre '!R76</f>
        <v>0</v>
      </c>
      <c r="S76" s="83">
        <f>+Enero!S76+Febrero!S76+'Marzo '!S76+'Abril '!S76+'Mayo '!S76+Junio!S76+Julio!S76+Agosto!S76+Septiembre!S76+'Octubre '!S76+Noviembre!S76+'Diciembre '!S76</f>
        <v>0</v>
      </c>
      <c r="T76" s="83">
        <f>+Enero!T76+Febrero!T76+'Marzo '!T76+'Abril '!T76+'Mayo '!T76+Junio!T76+Julio!T76+Agosto!T76+Septiembre!T76+'Octubre '!T76+Noviembre!T76+'Diciembre '!T76</f>
        <v>0</v>
      </c>
      <c r="U76" s="83">
        <f>+Enero!U76+Febrero!U76+'Marzo '!U76+'Abril '!U76+'Mayo '!U76+Junio!U76+Julio!U76+Agosto!U76+Septiembre!U76+'Octubre '!U76+Noviembre!U76+'Diciembre '!U76</f>
        <v>0</v>
      </c>
      <c r="V76" s="83">
        <f>+Enero!V76+Febrero!V76+'Marzo '!V76+'Abril '!V76+'Mayo '!V76+Junio!V76+Julio!V76+Agosto!V76+Septiembre!V76+'Octubre '!V76+Noviembre!V76+'Diciembre '!V76</f>
        <v>0</v>
      </c>
      <c r="W76" s="83">
        <f>+Enero!W76+Febrero!W76+'Marzo '!W76+'Abril '!W76+'Mayo '!W76+Junio!W76+Julio!W76+Agosto!W76+Septiembre!W76+'Octubre '!W76+Noviembre!W76+'Diciembre '!W76</f>
        <v>0</v>
      </c>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83">
        <f>+Enero!D77+Febrero!D77+'Marzo '!D77+'Abril '!D77+'Mayo '!D77+Junio!D77+Julio!D77+Agosto!D77+Septiembre!D77+'Octubre '!D77+Noviembre!D77+'Diciembre '!D77</f>
        <v>0</v>
      </c>
      <c r="E77" s="83">
        <f>+Enero!E77+Febrero!E77+'Marzo '!E77+'Abril '!E77+'Mayo '!E77+Junio!E77+Julio!E77+Agosto!E77+Septiembre!E77+'Octubre '!E77+Noviembre!E77+'Diciembre '!E77</f>
        <v>0</v>
      </c>
      <c r="F77" s="83">
        <f>+Enero!F77+Febrero!F77+'Marzo '!F77+'Abril '!F77+'Mayo '!F77+Junio!F77+Julio!F77+Agosto!F77+Septiembre!F77+'Octubre '!F77+Noviembre!F77+'Diciembre '!F77</f>
        <v>0</v>
      </c>
      <c r="G77" s="83">
        <f>+Enero!G77+Febrero!G77+'Marzo '!G77+'Abril '!G77+'Mayo '!G77+Junio!G77+Julio!G77+Agosto!G77+Septiembre!G77+'Octubre '!G77+Noviembre!G77+'Diciembre '!G77</f>
        <v>0</v>
      </c>
      <c r="H77" s="83">
        <f>+Enero!H77+Febrero!H77+'Marzo '!H77+'Abril '!H77+'Mayo '!H77+Junio!H77+Julio!H77+Agosto!H77+Septiembre!H77+'Octubre '!H77+Noviembre!H77+'Diciembre '!H77</f>
        <v>0</v>
      </c>
      <c r="I77" s="83">
        <f>+Enero!I77+Febrero!I77+'Marzo '!I77+'Abril '!I77+'Mayo '!I77+Junio!I77+Julio!I77+Agosto!I77+Septiembre!I77+'Octubre '!I77+Noviembre!I77+'Diciembre '!I77</f>
        <v>0</v>
      </c>
      <c r="J77" s="83">
        <f>+Enero!J77+Febrero!J77+'Marzo '!J77+'Abril '!J77+'Mayo '!J77+Junio!J77+Julio!J77+Agosto!J77+Septiembre!J77+'Octubre '!J77+Noviembre!J77+'Diciembre '!J77</f>
        <v>0</v>
      </c>
      <c r="K77" s="83">
        <f>+Enero!K77+Febrero!K77+'Marzo '!K77+'Abril '!K77+'Mayo '!K77+Junio!K77+Julio!K77+Agosto!K77+Septiembre!K77+'Octubre '!K77+Noviembre!K77+'Diciembre '!K77</f>
        <v>0</v>
      </c>
      <c r="L77" s="83">
        <f>+Enero!L77+Febrero!L77+'Marzo '!L77+'Abril '!L77+'Mayo '!L77+Junio!L77+Julio!L77+Agosto!L77+Septiembre!L77+'Octubre '!L77+Noviembre!L77+'Diciembre '!L77</f>
        <v>0</v>
      </c>
      <c r="M77" s="83">
        <f>+Enero!M77+Febrero!M77+'Marzo '!M77+'Abril '!M77+'Mayo '!M77+Junio!M77+Julio!M77+Agosto!M77+Septiembre!M77+'Octubre '!M77+Noviembre!M77+'Diciembre '!M77</f>
        <v>0</v>
      </c>
      <c r="N77" s="83">
        <f>+Enero!N77+Febrero!N77+'Marzo '!N77+'Abril '!N77+'Mayo '!N77+Junio!N77+Julio!N77+Agosto!N77+Septiembre!N77+'Octubre '!N77+Noviembre!N77+'Diciembre '!N77</f>
        <v>0</v>
      </c>
      <c r="O77" s="83">
        <f>+Enero!O77+Febrero!O77+'Marzo '!O77+'Abril '!O77+'Mayo '!O77+Junio!O77+Julio!O77+Agosto!O77+Septiembre!O77+'Octubre '!O77+Noviembre!O77+'Diciembre '!O77</f>
        <v>0</v>
      </c>
      <c r="P77" s="83">
        <f>+Enero!P77+Febrero!P77+'Marzo '!P77+'Abril '!P77+'Mayo '!P77+Junio!P77+Julio!P77+Agosto!P77+Septiembre!P77+'Octubre '!P77+Noviembre!P77+'Diciembre '!P77</f>
        <v>0</v>
      </c>
      <c r="Q77" s="83">
        <f>+Enero!Q77+Febrero!Q77+'Marzo '!Q77+'Abril '!Q77+'Mayo '!Q77+Junio!Q77+Julio!Q77+Agosto!Q77+Septiembre!Q77+'Octubre '!Q77+Noviembre!Q77+'Diciembre '!Q77</f>
        <v>0</v>
      </c>
      <c r="R77" s="83">
        <f>+Enero!R77+Febrero!R77+'Marzo '!R77+'Abril '!R77+'Mayo '!R77+Junio!R77+Julio!R77+Agosto!R77+Septiembre!R77+'Octubre '!R77+Noviembre!R77+'Diciembre '!R77</f>
        <v>0</v>
      </c>
      <c r="S77" s="83">
        <f>+Enero!S77+Febrero!S77+'Marzo '!S77+'Abril '!S77+'Mayo '!S77+Junio!S77+Julio!S77+Agosto!S77+Septiembre!S77+'Octubre '!S77+Noviembre!S77+'Diciembre '!S77</f>
        <v>0</v>
      </c>
      <c r="T77" s="83">
        <f>+Enero!T77+Febrero!T77+'Marzo '!T77+'Abril '!T77+'Mayo '!T77+Junio!T77+Julio!T77+Agosto!T77+Septiembre!T77+'Octubre '!T77+Noviembre!T77+'Diciembre '!T77</f>
        <v>0</v>
      </c>
      <c r="U77" s="83">
        <f>+Enero!U77+Febrero!U77+'Marzo '!U77+'Abril '!U77+'Mayo '!U77+Junio!U77+Julio!U77+Agosto!U77+Septiembre!U77+'Octubre '!U77+Noviembre!U77+'Diciembre '!U77</f>
        <v>0</v>
      </c>
      <c r="V77" s="83">
        <f>+Enero!V77+Febrero!V77+'Marzo '!V77+'Abril '!V77+'Mayo '!V77+Junio!V77+Julio!V77+Agosto!V77+Septiembre!V77+'Octubre '!V77+Noviembre!V77+'Diciembre '!V77</f>
        <v>0</v>
      </c>
      <c r="W77" s="83">
        <f>+Enero!W77+Febrero!W77+'Marzo '!W77+'Abril '!W77+'Mayo '!W77+Junio!W77+Julio!W77+Agosto!W77+Septiembre!W77+'Octubre '!W77+Noviembre!W77+'Diciembre '!W77</f>
        <v>0</v>
      </c>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83">
        <f>+Enero!D78+Febrero!D78+'Marzo '!D78+'Abril '!D78+'Mayo '!D78+Junio!D78+Julio!D78+Agosto!D78+Septiembre!D78+'Octubre '!D78+Noviembre!D78+'Diciembre '!D78</f>
        <v>0</v>
      </c>
      <c r="E78" s="83">
        <f>+Enero!E78+Febrero!E78+'Marzo '!E78+'Abril '!E78+'Mayo '!E78+Junio!E78+Julio!E78+Agosto!E78+Septiembre!E78+'Octubre '!E78+Noviembre!E78+'Diciembre '!E78</f>
        <v>0</v>
      </c>
      <c r="F78" s="83">
        <f>+Enero!F78+Febrero!F78+'Marzo '!F78+'Abril '!F78+'Mayo '!F78+Junio!F78+Julio!F78+Agosto!F78+Septiembre!F78+'Octubre '!F78+Noviembre!F78+'Diciembre '!F78</f>
        <v>0</v>
      </c>
      <c r="G78" s="83">
        <f>+Enero!G78+Febrero!G78+'Marzo '!G78+'Abril '!G78+'Mayo '!G78+Junio!G78+Julio!G78+Agosto!G78+Septiembre!G78+'Octubre '!G78+Noviembre!G78+'Diciembre '!G78</f>
        <v>0</v>
      </c>
      <c r="H78" s="83">
        <f>+Enero!H78+Febrero!H78+'Marzo '!H78+'Abril '!H78+'Mayo '!H78+Junio!H78+Julio!H78+Agosto!H78+Septiembre!H78+'Octubre '!H78+Noviembre!H78+'Diciembre '!H78</f>
        <v>0</v>
      </c>
      <c r="I78" s="83">
        <f>+Enero!I78+Febrero!I78+'Marzo '!I78+'Abril '!I78+'Mayo '!I78+Junio!I78+Julio!I78+Agosto!I78+Septiembre!I78+'Octubre '!I78+Noviembre!I78+'Diciembre '!I78</f>
        <v>0</v>
      </c>
      <c r="J78" s="83">
        <f>+Enero!J78+Febrero!J78+'Marzo '!J78+'Abril '!J78+'Mayo '!J78+Junio!J78+Julio!J78+Agosto!J78+Septiembre!J78+'Octubre '!J78+Noviembre!J78+'Diciembre '!J78</f>
        <v>0</v>
      </c>
      <c r="K78" s="83">
        <f>+Enero!K78+Febrero!K78+'Marzo '!K78+'Abril '!K78+'Mayo '!K78+Junio!K78+Julio!K78+Agosto!K78+Septiembre!K78+'Octubre '!K78+Noviembre!K78+'Diciembre '!K78</f>
        <v>0</v>
      </c>
      <c r="L78" s="83">
        <f>+Enero!L78+Febrero!L78+'Marzo '!L78+'Abril '!L78+'Mayo '!L78+Junio!L78+Julio!L78+Agosto!L78+Septiembre!L78+'Octubre '!L78+Noviembre!L78+'Diciembre '!L78</f>
        <v>0</v>
      </c>
      <c r="M78" s="83">
        <f>+Enero!M78+Febrero!M78+'Marzo '!M78+'Abril '!M78+'Mayo '!M78+Junio!M78+Julio!M78+Agosto!M78+Septiembre!M78+'Octubre '!M78+Noviembre!M78+'Diciembre '!M78</f>
        <v>0</v>
      </c>
      <c r="N78" s="83">
        <f>+Enero!N78+Febrero!N78+'Marzo '!N78+'Abril '!N78+'Mayo '!N78+Junio!N78+Julio!N78+Agosto!N78+Septiembre!N78+'Octubre '!N78+Noviembre!N78+'Diciembre '!N78</f>
        <v>0</v>
      </c>
      <c r="O78" s="83">
        <f>+Enero!O78+Febrero!O78+'Marzo '!O78+'Abril '!O78+'Mayo '!O78+Junio!O78+Julio!O78+Agosto!O78+Septiembre!O78+'Octubre '!O78+Noviembre!O78+'Diciembre '!O78</f>
        <v>0</v>
      </c>
      <c r="P78" s="83">
        <f>+Enero!P78+Febrero!P78+'Marzo '!P78+'Abril '!P78+'Mayo '!P78+Junio!P78+Julio!P78+Agosto!P78+Septiembre!P78+'Octubre '!P78+Noviembre!P78+'Diciembre '!P78</f>
        <v>0</v>
      </c>
      <c r="Q78" s="83">
        <f>+Enero!Q78+Febrero!Q78+'Marzo '!Q78+'Abril '!Q78+'Mayo '!Q78+Junio!Q78+Julio!Q78+Agosto!Q78+Septiembre!Q78+'Octubre '!Q78+Noviembre!Q78+'Diciembre '!Q78</f>
        <v>0</v>
      </c>
      <c r="R78" s="83">
        <f>+Enero!R78+Febrero!R78+'Marzo '!R78+'Abril '!R78+'Mayo '!R78+Junio!R78+Julio!R78+Agosto!R78+Septiembre!R78+'Octubre '!R78+Noviembre!R78+'Diciembre '!R78</f>
        <v>0</v>
      </c>
      <c r="S78" s="83">
        <f>+Enero!S78+Febrero!S78+'Marzo '!S78+'Abril '!S78+'Mayo '!S78+Junio!S78+Julio!S78+Agosto!S78+Septiembre!S78+'Octubre '!S78+Noviembre!S78+'Diciembre '!S78</f>
        <v>0</v>
      </c>
      <c r="T78" s="83">
        <f>+Enero!T78+Febrero!T78+'Marzo '!T78+'Abril '!T78+'Mayo '!T78+Junio!T78+Julio!T78+Agosto!T78+Septiembre!T78+'Octubre '!T78+Noviembre!T78+'Diciembre '!T78</f>
        <v>0</v>
      </c>
      <c r="U78" s="83">
        <f>+Enero!U78+Febrero!U78+'Marzo '!U78+'Abril '!U78+'Mayo '!U78+Junio!U78+Julio!U78+Agosto!U78+Septiembre!U78+'Octubre '!U78+Noviembre!U78+'Diciembre '!U78</f>
        <v>0</v>
      </c>
      <c r="V78" s="83">
        <f>+Enero!V78+Febrero!V78+'Marzo '!V78+'Abril '!V78+'Mayo '!V78+Junio!V78+Julio!V78+Agosto!V78+Septiembre!V78+'Octubre '!V78+Noviembre!V78+'Diciembre '!V78</f>
        <v>0</v>
      </c>
      <c r="W78" s="83">
        <f>+Enero!W78+Febrero!W78+'Marzo '!W78+'Abril '!W78+'Mayo '!W78+Junio!W78+Julio!W78+Agosto!W78+Septiembre!W78+'Octubre '!W78+Noviembre!W78+'Diciembre '!W78</f>
        <v>0</v>
      </c>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83">
        <f>+Enero!D79+Febrero!D79+'Marzo '!D79+'Abril '!D79+'Mayo '!D79+Junio!D79+Julio!D79+Agosto!D79+Septiembre!D79+'Octubre '!D79+Noviembre!D79+'Diciembre '!D79</f>
        <v>0</v>
      </c>
      <c r="E79" s="83">
        <f>+Enero!E79+Febrero!E79+'Marzo '!E79+'Abril '!E79+'Mayo '!E79+Junio!E79+Julio!E79+Agosto!E79+Septiembre!E79+'Octubre '!E79+Noviembre!E79+'Diciembre '!E79</f>
        <v>0</v>
      </c>
      <c r="F79" s="83">
        <f>+Enero!F79+Febrero!F79+'Marzo '!F79+'Abril '!F79+'Mayo '!F79+Junio!F79+Julio!F79+Agosto!F79+Septiembre!F79+'Octubre '!F79+Noviembre!F79+'Diciembre '!F79</f>
        <v>0</v>
      </c>
      <c r="G79" s="83">
        <f>+Enero!G79+Febrero!G79+'Marzo '!G79+'Abril '!G79+'Mayo '!G79+Junio!G79+Julio!G79+Agosto!G79+Septiembre!G79+'Octubre '!G79+Noviembre!G79+'Diciembre '!G79</f>
        <v>0</v>
      </c>
      <c r="H79" s="83">
        <f>+Enero!H79+Febrero!H79+'Marzo '!H79+'Abril '!H79+'Mayo '!H79+Junio!H79+Julio!H79+Agosto!H79+Septiembre!H79+'Octubre '!H79+Noviembre!H79+'Diciembre '!H79</f>
        <v>0</v>
      </c>
      <c r="I79" s="83">
        <f>+Enero!I79+Febrero!I79+'Marzo '!I79+'Abril '!I79+'Mayo '!I79+Junio!I79+Julio!I79+Agosto!I79+Septiembre!I79+'Octubre '!I79+Noviembre!I79+'Diciembre '!I79</f>
        <v>0</v>
      </c>
      <c r="J79" s="83">
        <f>+Enero!J79+Febrero!J79+'Marzo '!J79+'Abril '!J79+'Mayo '!J79+Junio!J79+Julio!J79+Agosto!J79+Septiembre!J79+'Octubre '!J79+Noviembre!J79+'Diciembre '!J79</f>
        <v>0</v>
      </c>
      <c r="K79" s="83">
        <f>+Enero!K79+Febrero!K79+'Marzo '!K79+'Abril '!K79+'Mayo '!K79+Junio!K79+Julio!K79+Agosto!K79+Septiembre!K79+'Octubre '!K79+Noviembre!K79+'Diciembre '!K79</f>
        <v>0</v>
      </c>
      <c r="L79" s="83">
        <f>+Enero!L79+Febrero!L79+'Marzo '!L79+'Abril '!L79+'Mayo '!L79+Junio!L79+Julio!L79+Agosto!L79+Septiembre!L79+'Octubre '!L79+Noviembre!L79+'Diciembre '!L79</f>
        <v>0</v>
      </c>
      <c r="M79" s="83">
        <f>+Enero!M79+Febrero!M79+'Marzo '!M79+'Abril '!M79+'Mayo '!M79+Junio!M79+Julio!M79+Agosto!M79+Septiembre!M79+'Octubre '!M79+Noviembre!M79+'Diciembre '!M79</f>
        <v>0</v>
      </c>
      <c r="N79" s="83">
        <f>+Enero!N79+Febrero!N79+'Marzo '!N79+'Abril '!N79+'Mayo '!N79+Junio!N79+Julio!N79+Agosto!N79+Septiembre!N79+'Octubre '!N79+Noviembre!N79+'Diciembre '!N79</f>
        <v>0</v>
      </c>
      <c r="O79" s="83">
        <f>+Enero!O79+Febrero!O79+'Marzo '!O79+'Abril '!O79+'Mayo '!O79+Junio!O79+Julio!O79+Agosto!O79+Septiembre!O79+'Octubre '!O79+Noviembre!O79+'Diciembre '!O79</f>
        <v>0</v>
      </c>
      <c r="P79" s="83">
        <f>+Enero!P79+Febrero!P79+'Marzo '!P79+'Abril '!P79+'Mayo '!P79+Junio!P79+Julio!P79+Agosto!P79+Septiembre!P79+'Octubre '!P79+Noviembre!P79+'Diciembre '!P79</f>
        <v>0</v>
      </c>
      <c r="Q79" s="83">
        <f>+Enero!Q79+Febrero!Q79+'Marzo '!Q79+'Abril '!Q79+'Mayo '!Q79+Junio!Q79+Julio!Q79+Agosto!Q79+Septiembre!Q79+'Octubre '!Q79+Noviembre!Q79+'Diciembre '!Q79</f>
        <v>0</v>
      </c>
      <c r="R79" s="83">
        <f>+Enero!R79+Febrero!R79+'Marzo '!R79+'Abril '!R79+'Mayo '!R79+Junio!R79+Julio!R79+Agosto!R79+Septiembre!R79+'Octubre '!R79+Noviembre!R79+'Diciembre '!R79</f>
        <v>0</v>
      </c>
      <c r="S79" s="83">
        <f>+Enero!S79+Febrero!S79+'Marzo '!S79+'Abril '!S79+'Mayo '!S79+Junio!S79+Julio!S79+Agosto!S79+Septiembre!S79+'Octubre '!S79+Noviembre!S79+'Diciembre '!S79</f>
        <v>0</v>
      </c>
      <c r="T79" s="83">
        <f>+Enero!T79+Febrero!T79+'Marzo '!T79+'Abril '!T79+'Mayo '!T79+Junio!T79+Julio!T79+Agosto!T79+Septiembre!T79+'Octubre '!T79+Noviembre!T79+'Diciembre '!T79</f>
        <v>0</v>
      </c>
      <c r="U79" s="83">
        <f>+Enero!U79+Febrero!U79+'Marzo '!U79+'Abril '!U79+'Mayo '!U79+Junio!U79+Julio!U79+Agosto!U79+Septiembre!U79+'Octubre '!U79+Noviembre!U79+'Diciembre '!U79</f>
        <v>0</v>
      </c>
      <c r="V79" s="83">
        <f>+Enero!V79+Febrero!V79+'Marzo '!V79+'Abril '!V79+'Mayo '!V79+Junio!V79+Julio!V79+Agosto!V79+Septiembre!V79+'Octubre '!V79+Noviembre!V79+'Diciembre '!V79</f>
        <v>0</v>
      </c>
      <c r="W79" s="83">
        <f>+Enero!W79+Febrero!W79+'Marzo '!W79+'Abril '!W79+'Mayo '!W79+Junio!W79+Julio!W79+Agosto!W79+Septiembre!W79+'Octubre '!W79+Noviembre!W79+'Diciembre '!W79</f>
        <v>0</v>
      </c>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83">
        <f>+Enero!D80+Febrero!D80+'Marzo '!D80+'Abril '!D80+'Mayo '!D80+Junio!D80+Julio!D80+Agosto!D80+Septiembre!D80+'Octubre '!D80+Noviembre!D80+'Diciembre '!D80</f>
        <v>0</v>
      </c>
      <c r="E80" s="83">
        <f>+Enero!E80+Febrero!E80+'Marzo '!E80+'Abril '!E80+'Mayo '!E80+Junio!E80+Julio!E80+Agosto!E80+Septiembre!E80+'Octubre '!E80+Noviembre!E80+'Diciembre '!E80</f>
        <v>0</v>
      </c>
      <c r="F80" s="83">
        <f>+Enero!F80+Febrero!F80+'Marzo '!F80+'Abril '!F80+'Mayo '!F80+Junio!F80+Julio!F80+Agosto!F80+Septiembre!F80+'Octubre '!F80+Noviembre!F80+'Diciembre '!F80</f>
        <v>0</v>
      </c>
      <c r="G80" s="83">
        <f>+Enero!G80+Febrero!G80+'Marzo '!G80+'Abril '!G80+'Mayo '!G80+Junio!G80+Julio!G80+Agosto!G80+Septiembre!G80+'Octubre '!G80+Noviembre!G80+'Diciembre '!G80</f>
        <v>0</v>
      </c>
      <c r="H80" s="83">
        <f>+Enero!H80+Febrero!H80+'Marzo '!H80+'Abril '!H80+'Mayo '!H80+Junio!H80+Julio!H80+Agosto!H80+Septiembre!H80+'Octubre '!H80+Noviembre!H80+'Diciembre '!H80</f>
        <v>0</v>
      </c>
      <c r="I80" s="83">
        <f>+Enero!I80+Febrero!I80+'Marzo '!I80+'Abril '!I80+'Mayo '!I80+Junio!I80+Julio!I80+Agosto!I80+Septiembre!I80+'Octubre '!I80+Noviembre!I80+'Diciembre '!I80</f>
        <v>0</v>
      </c>
      <c r="J80" s="83">
        <f>+Enero!J80+Febrero!J80+'Marzo '!J80+'Abril '!J80+'Mayo '!J80+Junio!J80+Julio!J80+Agosto!J80+Septiembre!J80+'Octubre '!J80+Noviembre!J80+'Diciembre '!J80</f>
        <v>0</v>
      </c>
      <c r="K80" s="83">
        <f>+Enero!K80+Febrero!K80+'Marzo '!K80+'Abril '!K80+'Mayo '!K80+Junio!K80+Julio!K80+Agosto!K80+Septiembre!K80+'Octubre '!K80+Noviembre!K80+'Diciembre '!K80</f>
        <v>0</v>
      </c>
      <c r="L80" s="83">
        <f>+Enero!L80+Febrero!L80+'Marzo '!L80+'Abril '!L80+'Mayo '!L80+Junio!L80+Julio!L80+Agosto!L80+Septiembre!L80+'Octubre '!L80+Noviembre!L80+'Diciembre '!L80</f>
        <v>0</v>
      </c>
      <c r="M80" s="83">
        <f>+Enero!M80+Febrero!M80+'Marzo '!M80+'Abril '!M80+'Mayo '!M80+Junio!M80+Julio!M80+Agosto!M80+Septiembre!M80+'Octubre '!M80+Noviembre!M80+'Diciembre '!M80</f>
        <v>0</v>
      </c>
      <c r="N80" s="83">
        <f>+Enero!N80+Febrero!N80+'Marzo '!N80+'Abril '!N80+'Mayo '!N80+Junio!N80+Julio!N80+Agosto!N80+Septiembre!N80+'Octubre '!N80+Noviembre!N80+'Diciembre '!N80</f>
        <v>0</v>
      </c>
      <c r="O80" s="83">
        <f>+Enero!O80+Febrero!O80+'Marzo '!O80+'Abril '!O80+'Mayo '!O80+Junio!O80+Julio!O80+Agosto!O80+Septiembre!O80+'Octubre '!O80+Noviembre!O80+'Diciembre '!O80</f>
        <v>0</v>
      </c>
      <c r="P80" s="83">
        <f>+Enero!P80+Febrero!P80+'Marzo '!P80+'Abril '!P80+'Mayo '!P80+Junio!P80+Julio!P80+Agosto!P80+Septiembre!P80+'Octubre '!P80+Noviembre!P80+'Diciembre '!P80</f>
        <v>0</v>
      </c>
      <c r="Q80" s="83">
        <f>+Enero!Q80+Febrero!Q80+'Marzo '!Q80+'Abril '!Q80+'Mayo '!Q80+Junio!Q80+Julio!Q80+Agosto!Q80+Septiembre!Q80+'Octubre '!Q80+Noviembre!Q80+'Diciembre '!Q80</f>
        <v>0</v>
      </c>
      <c r="R80" s="83">
        <f>+Enero!R80+Febrero!R80+'Marzo '!R80+'Abril '!R80+'Mayo '!R80+Junio!R80+Julio!R80+Agosto!R80+Septiembre!R80+'Octubre '!R80+Noviembre!R80+'Diciembre '!R80</f>
        <v>0</v>
      </c>
      <c r="S80" s="83">
        <f>+Enero!S80+Febrero!S80+'Marzo '!S80+'Abril '!S80+'Mayo '!S80+Junio!S80+Julio!S80+Agosto!S80+Septiembre!S80+'Octubre '!S80+Noviembre!S80+'Diciembre '!S80</f>
        <v>0</v>
      </c>
      <c r="T80" s="83">
        <f>+Enero!T80+Febrero!T80+'Marzo '!T80+'Abril '!T80+'Mayo '!T80+Junio!T80+Julio!T80+Agosto!T80+Septiembre!T80+'Octubre '!T80+Noviembre!T80+'Diciembre '!T80</f>
        <v>0</v>
      </c>
      <c r="U80" s="83">
        <f>+Enero!U80+Febrero!U80+'Marzo '!U80+'Abril '!U80+'Mayo '!U80+Junio!U80+Julio!U80+Agosto!U80+Septiembre!U80+'Octubre '!U80+Noviembre!U80+'Diciembre '!U80</f>
        <v>0</v>
      </c>
      <c r="V80" s="83">
        <f>+Enero!V80+Febrero!V80+'Marzo '!V80+'Abril '!V80+'Mayo '!V80+Junio!V80+Julio!V80+Agosto!V80+Septiembre!V80+'Octubre '!V80+Noviembre!V80+'Diciembre '!V80</f>
        <v>0</v>
      </c>
      <c r="W80" s="83">
        <f>+Enero!W80+Febrero!W80+'Marzo '!W80+'Abril '!W80+'Mayo '!W80+Junio!W80+Julio!W80+Agosto!W80+Septiembre!W80+'Octubre '!W80+Noviembre!W80+'Diciembre '!W80</f>
        <v>0</v>
      </c>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83">
        <f>+Enero!D81+Febrero!D81+'Marzo '!D81+'Abril '!D81+'Mayo '!D81+Junio!D81+Julio!D81+Agosto!D81+Septiembre!D81+'Octubre '!D81+Noviembre!D81+'Diciembre '!D81</f>
        <v>0</v>
      </c>
      <c r="E81" s="83">
        <f>+Enero!E81+Febrero!E81+'Marzo '!E81+'Abril '!E81+'Mayo '!E81+Junio!E81+Julio!E81+Agosto!E81+Septiembre!E81+'Octubre '!E81+Noviembre!E81+'Diciembre '!E81</f>
        <v>0</v>
      </c>
      <c r="F81" s="83">
        <f>+Enero!F81+Febrero!F81+'Marzo '!F81+'Abril '!F81+'Mayo '!F81+Junio!F81+Julio!F81+Agosto!F81+Septiembre!F81+'Octubre '!F81+Noviembre!F81+'Diciembre '!F81</f>
        <v>0</v>
      </c>
      <c r="G81" s="83">
        <f>+Enero!G81+Febrero!G81+'Marzo '!G81+'Abril '!G81+'Mayo '!G81+Junio!G81+Julio!G81+Agosto!G81+Septiembre!G81+'Octubre '!G81+Noviembre!G81+'Diciembre '!G81</f>
        <v>0</v>
      </c>
      <c r="H81" s="83">
        <f>+Enero!H81+Febrero!H81+'Marzo '!H81+'Abril '!H81+'Mayo '!H81+Junio!H81+Julio!H81+Agosto!H81+Septiembre!H81+'Octubre '!H81+Noviembre!H81+'Diciembre '!H81</f>
        <v>0</v>
      </c>
      <c r="I81" s="83">
        <f>+Enero!I81+Febrero!I81+'Marzo '!I81+'Abril '!I81+'Mayo '!I81+Junio!I81+Julio!I81+Agosto!I81+Septiembre!I81+'Octubre '!I81+Noviembre!I81+'Diciembre '!I81</f>
        <v>0</v>
      </c>
      <c r="J81" s="83">
        <f>+Enero!J81+Febrero!J81+'Marzo '!J81+'Abril '!J81+'Mayo '!J81+Junio!J81+Julio!J81+Agosto!J81+Septiembre!J81+'Octubre '!J81+Noviembre!J81+'Diciembre '!J81</f>
        <v>0</v>
      </c>
      <c r="K81" s="83">
        <f>+Enero!K81+Febrero!K81+'Marzo '!K81+'Abril '!K81+'Mayo '!K81+Junio!K81+Julio!K81+Agosto!K81+Septiembre!K81+'Octubre '!K81+Noviembre!K81+'Diciembre '!K81</f>
        <v>0</v>
      </c>
      <c r="L81" s="83">
        <f>+Enero!L81+Febrero!L81+'Marzo '!L81+'Abril '!L81+'Mayo '!L81+Junio!L81+Julio!L81+Agosto!L81+Septiembre!L81+'Octubre '!L81+Noviembre!L81+'Diciembre '!L81</f>
        <v>0</v>
      </c>
      <c r="M81" s="83">
        <f>+Enero!M81+Febrero!M81+'Marzo '!M81+'Abril '!M81+'Mayo '!M81+Junio!M81+Julio!M81+Agosto!M81+Septiembre!M81+'Octubre '!M81+Noviembre!M81+'Diciembre '!M81</f>
        <v>0</v>
      </c>
      <c r="N81" s="83">
        <f>+Enero!N81+Febrero!N81+'Marzo '!N81+'Abril '!N81+'Mayo '!N81+Junio!N81+Julio!N81+Agosto!N81+Septiembre!N81+'Octubre '!N81+Noviembre!N81+'Diciembre '!N81</f>
        <v>0</v>
      </c>
      <c r="O81" s="83">
        <f>+Enero!O81+Febrero!O81+'Marzo '!O81+'Abril '!O81+'Mayo '!O81+Junio!O81+Julio!O81+Agosto!O81+Septiembre!O81+'Octubre '!O81+Noviembre!O81+'Diciembre '!O81</f>
        <v>0</v>
      </c>
      <c r="P81" s="83">
        <f>+Enero!P81+Febrero!P81+'Marzo '!P81+'Abril '!P81+'Mayo '!P81+Junio!P81+Julio!P81+Agosto!P81+Septiembre!P81+'Octubre '!P81+Noviembre!P81+'Diciembre '!P81</f>
        <v>0</v>
      </c>
      <c r="Q81" s="83">
        <f>+Enero!Q81+Febrero!Q81+'Marzo '!Q81+'Abril '!Q81+'Mayo '!Q81+Junio!Q81+Julio!Q81+Agosto!Q81+Septiembre!Q81+'Octubre '!Q81+Noviembre!Q81+'Diciembre '!Q81</f>
        <v>0</v>
      </c>
      <c r="R81" s="83">
        <f>+Enero!R81+Febrero!R81+'Marzo '!R81+'Abril '!R81+'Mayo '!R81+Junio!R81+Julio!R81+Agosto!R81+Septiembre!R81+'Octubre '!R81+Noviembre!R81+'Diciembre '!R81</f>
        <v>0</v>
      </c>
      <c r="S81" s="83">
        <f>+Enero!S81+Febrero!S81+'Marzo '!S81+'Abril '!S81+'Mayo '!S81+Junio!S81+Julio!S81+Agosto!S81+Septiembre!S81+'Octubre '!S81+Noviembre!S81+'Diciembre '!S81</f>
        <v>0</v>
      </c>
      <c r="T81" s="83">
        <f>+Enero!T81+Febrero!T81+'Marzo '!T81+'Abril '!T81+'Mayo '!T81+Junio!T81+Julio!T81+Agosto!T81+Septiembre!T81+'Octubre '!T81+Noviembre!T81+'Diciembre '!T81</f>
        <v>0</v>
      </c>
      <c r="U81" s="83">
        <f>+Enero!U81+Febrero!U81+'Marzo '!U81+'Abril '!U81+'Mayo '!U81+Junio!U81+Julio!U81+Agosto!U81+Septiembre!U81+'Octubre '!U81+Noviembre!U81+'Diciembre '!U81</f>
        <v>0</v>
      </c>
      <c r="V81" s="83">
        <f>+Enero!V81+Febrero!V81+'Marzo '!V81+'Abril '!V81+'Mayo '!V81+Junio!V81+Julio!V81+Agosto!V81+Septiembre!V81+'Octubre '!V81+Noviembre!V81+'Diciembre '!V81</f>
        <v>0</v>
      </c>
      <c r="W81" s="83">
        <f>+Enero!W81+Febrero!W81+'Marzo '!W81+'Abril '!W81+'Mayo '!W81+Junio!W81+Julio!W81+Agosto!W81+Septiembre!W81+'Octubre '!W81+Noviembre!W81+'Diciembre '!W81</f>
        <v>0</v>
      </c>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83">
        <f>+Enero!D82+Febrero!D82+'Marzo '!D82+'Abril '!D82+'Mayo '!D82+Junio!D82+Julio!D82+Agosto!D82+Septiembre!D82+'Octubre '!D82+Noviembre!D82+'Diciembre '!D82</f>
        <v>0</v>
      </c>
      <c r="E82" s="83">
        <f>+Enero!E82+Febrero!E82+'Marzo '!E82+'Abril '!E82+'Mayo '!E82+Junio!E82+Julio!E82+Agosto!E82+Septiembre!E82+'Octubre '!E82+Noviembre!E82+'Diciembre '!E82</f>
        <v>0</v>
      </c>
      <c r="F82" s="83">
        <f>+Enero!F82+Febrero!F82+'Marzo '!F82+'Abril '!F82+'Mayo '!F82+Junio!F82+Julio!F82+Agosto!F82+Septiembre!F82+'Octubre '!F82+Noviembre!F82+'Diciembre '!F82</f>
        <v>0</v>
      </c>
      <c r="G82" s="83">
        <f>+Enero!G82+Febrero!G82+'Marzo '!G82+'Abril '!G82+'Mayo '!G82+Junio!G82+Julio!G82+Agosto!G82+Septiembre!G82+'Octubre '!G82+Noviembre!G82+'Diciembre '!G82</f>
        <v>0</v>
      </c>
      <c r="H82" s="83">
        <f>+Enero!H82+Febrero!H82+'Marzo '!H82+'Abril '!H82+'Mayo '!H82+Junio!H82+Julio!H82+Agosto!H82+Septiembre!H82+'Octubre '!H82+Noviembre!H82+'Diciembre '!H82</f>
        <v>0</v>
      </c>
      <c r="I82" s="83">
        <f>+Enero!I82+Febrero!I82+'Marzo '!I82+'Abril '!I82+'Mayo '!I82+Junio!I82+Julio!I82+Agosto!I82+Septiembre!I82+'Octubre '!I82+Noviembre!I82+'Diciembre '!I82</f>
        <v>0</v>
      </c>
      <c r="J82" s="83">
        <f>+Enero!J82+Febrero!J82+'Marzo '!J82+'Abril '!J82+'Mayo '!J82+Junio!J82+Julio!J82+Agosto!J82+Septiembre!J82+'Octubre '!J82+Noviembre!J82+'Diciembre '!J82</f>
        <v>0</v>
      </c>
      <c r="K82" s="83">
        <f>+Enero!K82+Febrero!K82+'Marzo '!K82+'Abril '!K82+'Mayo '!K82+Junio!K82+Julio!K82+Agosto!K82+Septiembre!K82+'Octubre '!K82+Noviembre!K82+'Diciembre '!K82</f>
        <v>0</v>
      </c>
      <c r="L82" s="83">
        <f>+Enero!L82+Febrero!L82+'Marzo '!L82+'Abril '!L82+'Mayo '!L82+Junio!L82+Julio!L82+Agosto!L82+Septiembre!L82+'Octubre '!L82+Noviembre!L82+'Diciembre '!L82</f>
        <v>0</v>
      </c>
      <c r="M82" s="83">
        <f>+Enero!M82+Febrero!M82+'Marzo '!M82+'Abril '!M82+'Mayo '!M82+Junio!M82+Julio!M82+Agosto!M82+Septiembre!M82+'Octubre '!M82+Noviembre!M82+'Diciembre '!M82</f>
        <v>0</v>
      </c>
      <c r="N82" s="83">
        <f>+Enero!N82+Febrero!N82+'Marzo '!N82+'Abril '!N82+'Mayo '!N82+Junio!N82+Julio!N82+Agosto!N82+Septiembre!N82+'Octubre '!N82+Noviembre!N82+'Diciembre '!N82</f>
        <v>0</v>
      </c>
      <c r="O82" s="83">
        <f>+Enero!O82+Febrero!O82+'Marzo '!O82+'Abril '!O82+'Mayo '!O82+Junio!O82+Julio!O82+Agosto!O82+Septiembre!O82+'Octubre '!O82+Noviembre!O82+'Diciembre '!O82</f>
        <v>0</v>
      </c>
      <c r="P82" s="83">
        <f>+Enero!P82+Febrero!P82+'Marzo '!P82+'Abril '!P82+'Mayo '!P82+Junio!P82+Julio!P82+Agosto!P82+Septiembre!P82+'Octubre '!P82+Noviembre!P82+'Diciembre '!P82</f>
        <v>0</v>
      </c>
      <c r="Q82" s="83">
        <f>+Enero!Q82+Febrero!Q82+'Marzo '!Q82+'Abril '!Q82+'Mayo '!Q82+Junio!Q82+Julio!Q82+Agosto!Q82+Septiembre!Q82+'Octubre '!Q82+Noviembre!Q82+'Diciembre '!Q82</f>
        <v>0</v>
      </c>
      <c r="R82" s="83">
        <f>+Enero!R82+Febrero!R82+'Marzo '!R82+'Abril '!R82+'Mayo '!R82+Junio!R82+Julio!R82+Agosto!R82+Septiembre!R82+'Octubre '!R82+Noviembre!R82+'Diciembre '!R82</f>
        <v>0</v>
      </c>
      <c r="S82" s="83">
        <f>+Enero!S82+Febrero!S82+'Marzo '!S82+'Abril '!S82+'Mayo '!S82+Junio!S82+Julio!S82+Agosto!S82+Septiembre!S82+'Octubre '!S82+Noviembre!S82+'Diciembre '!S82</f>
        <v>0</v>
      </c>
      <c r="T82" s="83">
        <f>+Enero!T82+Febrero!T82+'Marzo '!T82+'Abril '!T82+'Mayo '!T82+Junio!T82+Julio!T82+Agosto!T82+Septiembre!T82+'Octubre '!T82+Noviembre!T82+'Diciembre '!T82</f>
        <v>0</v>
      </c>
      <c r="U82" s="83">
        <f>+Enero!U82+Febrero!U82+'Marzo '!U82+'Abril '!U82+'Mayo '!U82+Junio!U82+Julio!U82+Agosto!U82+Septiembre!U82+'Octubre '!U82+Noviembre!U82+'Diciembre '!U82</f>
        <v>0</v>
      </c>
      <c r="V82" s="83">
        <f>+Enero!V82+Febrero!V82+'Marzo '!V82+'Abril '!V82+'Mayo '!V82+Junio!V82+Julio!V82+Agosto!V82+Septiembre!V82+'Octubre '!V82+Noviembre!V82+'Diciembre '!V82</f>
        <v>0</v>
      </c>
      <c r="W82" s="83">
        <f>+Enero!W82+Febrero!W82+'Marzo '!W82+'Abril '!W82+'Mayo '!W82+Junio!W82+Julio!W82+Agosto!W82+Septiembre!W82+'Octubre '!W82+Noviembre!W82+'Diciembre '!W82</f>
        <v>0</v>
      </c>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83">
        <f>+Enero!D83+Febrero!D83+'Marzo '!D83+'Abril '!D83+'Mayo '!D83+Junio!D83+Julio!D83+Agosto!D83+Septiembre!D83+'Octubre '!D83+Noviembre!D83+'Diciembre '!D83</f>
        <v>0</v>
      </c>
      <c r="E83" s="83">
        <f>+Enero!E83+Febrero!E83+'Marzo '!E83+'Abril '!E83+'Mayo '!E83+Junio!E83+Julio!E83+Agosto!E83+Septiembre!E83+'Octubre '!E83+Noviembre!E83+'Diciembre '!E83</f>
        <v>0</v>
      </c>
      <c r="F83" s="83">
        <f>+Enero!F83+Febrero!F83+'Marzo '!F83+'Abril '!F83+'Mayo '!F83+Junio!F83+Julio!F83+Agosto!F83+Septiembre!F83+'Octubre '!F83+Noviembre!F83+'Diciembre '!F83</f>
        <v>0</v>
      </c>
      <c r="G83" s="83">
        <f>+Enero!G83+Febrero!G83+'Marzo '!G83+'Abril '!G83+'Mayo '!G83+Junio!G83+Julio!G83+Agosto!G83+Septiembre!G83+'Octubre '!G83+Noviembre!G83+'Diciembre '!G83</f>
        <v>0</v>
      </c>
      <c r="H83" s="83">
        <f>+Enero!H83+Febrero!H83+'Marzo '!H83+'Abril '!H83+'Mayo '!H83+Junio!H83+Julio!H83+Agosto!H83+Septiembre!H83+'Octubre '!H83+Noviembre!H83+'Diciembre '!H83</f>
        <v>0</v>
      </c>
      <c r="I83" s="83">
        <f>+Enero!I83+Febrero!I83+'Marzo '!I83+'Abril '!I83+'Mayo '!I83+Junio!I83+Julio!I83+Agosto!I83+Septiembre!I83+'Octubre '!I83+Noviembre!I83+'Diciembre '!I83</f>
        <v>0</v>
      </c>
      <c r="J83" s="83">
        <f>+Enero!J83+Febrero!J83+'Marzo '!J83+'Abril '!J83+'Mayo '!J83+Junio!J83+Julio!J83+Agosto!J83+Septiembre!J83+'Octubre '!J83+Noviembre!J83+'Diciembre '!J83</f>
        <v>0</v>
      </c>
      <c r="K83" s="83">
        <f>+Enero!K83+Febrero!K83+'Marzo '!K83+'Abril '!K83+'Mayo '!K83+Junio!K83+Julio!K83+Agosto!K83+Septiembre!K83+'Octubre '!K83+Noviembre!K83+'Diciembre '!K83</f>
        <v>0</v>
      </c>
      <c r="L83" s="83">
        <f>+Enero!L83+Febrero!L83+'Marzo '!L83+'Abril '!L83+'Mayo '!L83+Junio!L83+Julio!L83+Agosto!L83+Septiembre!L83+'Octubre '!L83+Noviembre!L83+'Diciembre '!L83</f>
        <v>0</v>
      </c>
      <c r="M83" s="83">
        <f>+Enero!M83+Febrero!M83+'Marzo '!M83+'Abril '!M83+'Mayo '!M83+Junio!M83+Julio!M83+Agosto!M83+Septiembre!M83+'Octubre '!M83+Noviembre!M83+'Diciembre '!M83</f>
        <v>0</v>
      </c>
      <c r="N83" s="83">
        <f>+Enero!N83+Febrero!N83+'Marzo '!N83+'Abril '!N83+'Mayo '!N83+Junio!N83+Julio!N83+Agosto!N83+Septiembre!N83+'Octubre '!N83+Noviembre!N83+'Diciembre '!N83</f>
        <v>0</v>
      </c>
      <c r="O83" s="83">
        <f>+Enero!O83+Febrero!O83+'Marzo '!O83+'Abril '!O83+'Mayo '!O83+Junio!O83+Julio!O83+Agosto!O83+Septiembre!O83+'Octubre '!O83+Noviembre!O83+'Diciembre '!O83</f>
        <v>0</v>
      </c>
      <c r="P83" s="83">
        <f>+Enero!P83+Febrero!P83+'Marzo '!P83+'Abril '!P83+'Mayo '!P83+Junio!P83+Julio!P83+Agosto!P83+Septiembre!P83+'Octubre '!P83+Noviembre!P83+'Diciembre '!P83</f>
        <v>0</v>
      </c>
      <c r="Q83" s="83">
        <f>+Enero!Q83+Febrero!Q83+'Marzo '!Q83+'Abril '!Q83+'Mayo '!Q83+Junio!Q83+Julio!Q83+Agosto!Q83+Septiembre!Q83+'Octubre '!Q83+Noviembre!Q83+'Diciembre '!Q83</f>
        <v>0</v>
      </c>
      <c r="R83" s="83">
        <f>+Enero!R83+Febrero!R83+'Marzo '!R83+'Abril '!R83+'Mayo '!R83+Junio!R83+Julio!R83+Agosto!R83+Septiembre!R83+'Octubre '!R83+Noviembre!R83+'Diciembre '!R83</f>
        <v>0</v>
      </c>
      <c r="S83" s="83">
        <f>+Enero!S83+Febrero!S83+'Marzo '!S83+'Abril '!S83+'Mayo '!S83+Junio!S83+Julio!S83+Agosto!S83+Septiembre!S83+'Octubre '!S83+Noviembre!S83+'Diciembre '!S83</f>
        <v>0</v>
      </c>
      <c r="T83" s="83">
        <f>+Enero!T83+Febrero!T83+'Marzo '!T83+'Abril '!T83+'Mayo '!T83+Junio!T83+Julio!T83+Agosto!T83+Septiembre!T83+'Octubre '!T83+Noviembre!T83+'Diciembre '!T83</f>
        <v>0</v>
      </c>
      <c r="U83" s="83">
        <f>+Enero!U83+Febrero!U83+'Marzo '!U83+'Abril '!U83+'Mayo '!U83+Junio!U83+Julio!U83+Agosto!U83+Septiembre!U83+'Octubre '!U83+Noviembre!U83+'Diciembre '!U83</f>
        <v>0</v>
      </c>
      <c r="V83" s="83">
        <f>+Enero!V83+Febrero!V83+'Marzo '!V83+'Abril '!V83+'Mayo '!V83+Junio!V83+Julio!V83+Agosto!V83+Septiembre!V83+'Octubre '!V83+Noviembre!V83+'Diciembre '!V83</f>
        <v>0</v>
      </c>
      <c r="W83" s="83">
        <f>+Enero!W83+Febrero!W83+'Marzo '!W83+'Abril '!W83+'Mayo '!W83+Junio!W83+Julio!W83+Agosto!W83+Septiembre!W83+'Octubre '!W83+Noviembre!W83+'Diciembre '!W83</f>
        <v>0</v>
      </c>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83">
        <f>+Enero!D84+Febrero!D84+'Marzo '!D84+'Abril '!D84+'Mayo '!D84+Junio!D84+Julio!D84+Agosto!D84+Septiembre!D84+'Octubre '!D84+Noviembre!D84+'Diciembre '!D84</f>
        <v>0</v>
      </c>
      <c r="E84" s="83">
        <f>+Enero!E84+Febrero!E84+'Marzo '!E84+'Abril '!E84+'Mayo '!E84+Junio!E84+Julio!E84+Agosto!E84+Septiembre!E84+'Octubre '!E84+Noviembre!E84+'Diciembre '!E84</f>
        <v>0</v>
      </c>
      <c r="F84" s="83">
        <f>+Enero!F84+Febrero!F84+'Marzo '!F84+'Abril '!F84+'Mayo '!F84+Junio!F84+Julio!F84+Agosto!F84+Septiembre!F84+'Octubre '!F84+Noviembre!F84+'Diciembre '!F84</f>
        <v>0</v>
      </c>
      <c r="G84" s="83">
        <f>+Enero!G84+Febrero!G84+'Marzo '!G84+'Abril '!G84+'Mayo '!G84+Junio!G84+Julio!G84+Agosto!G84+Septiembre!G84+'Octubre '!G84+Noviembre!G84+'Diciembre '!G84</f>
        <v>0</v>
      </c>
      <c r="H84" s="83">
        <f>+Enero!H84+Febrero!H84+'Marzo '!H84+'Abril '!H84+'Mayo '!H84+Junio!H84+Julio!H84+Agosto!H84+Septiembre!H84+'Octubre '!H84+Noviembre!H84+'Diciembre '!H84</f>
        <v>0</v>
      </c>
      <c r="I84" s="83">
        <f>+Enero!I84+Febrero!I84+'Marzo '!I84+'Abril '!I84+'Mayo '!I84+Junio!I84+Julio!I84+Agosto!I84+Septiembre!I84+'Octubre '!I84+Noviembre!I84+'Diciembre '!I84</f>
        <v>0</v>
      </c>
      <c r="J84" s="83">
        <f>+Enero!J84+Febrero!J84+'Marzo '!J84+'Abril '!J84+'Mayo '!J84+Junio!J84+Julio!J84+Agosto!J84+Septiembre!J84+'Octubre '!J84+Noviembre!J84+'Diciembre '!J84</f>
        <v>0</v>
      </c>
      <c r="K84" s="83">
        <f>+Enero!K84+Febrero!K84+'Marzo '!K84+'Abril '!K84+'Mayo '!K84+Junio!K84+Julio!K84+Agosto!K84+Septiembre!K84+'Octubre '!K84+Noviembre!K84+'Diciembre '!K84</f>
        <v>0</v>
      </c>
      <c r="L84" s="83">
        <f>+Enero!L84+Febrero!L84+'Marzo '!L84+'Abril '!L84+'Mayo '!L84+Junio!L84+Julio!L84+Agosto!L84+Septiembre!L84+'Octubre '!L84+Noviembre!L84+'Diciembre '!L84</f>
        <v>0</v>
      </c>
      <c r="M84" s="83">
        <f>+Enero!M84+Febrero!M84+'Marzo '!M84+'Abril '!M84+'Mayo '!M84+Junio!M84+Julio!M84+Agosto!M84+Septiembre!M84+'Octubre '!M84+Noviembre!M84+'Diciembre '!M84</f>
        <v>0</v>
      </c>
      <c r="N84" s="83">
        <f>+Enero!N84+Febrero!N84+'Marzo '!N84+'Abril '!N84+'Mayo '!N84+Junio!N84+Julio!N84+Agosto!N84+Septiembre!N84+'Octubre '!N84+Noviembre!N84+'Diciembre '!N84</f>
        <v>0</v>
      </c>
      <c r="O84" s="83">
        <f>+Enero!O84+Febrero!O84+'Marzo '!O84+'Abril '!O84+'Mayo '!O84+Junio!O84+Julio!O84+Agosto!O84+Septiembre!O84+'Octubre '!O84+Noviembre!O84+'Diciembre '!O84</f>
        <v>0</v>
      </c>
      <c r="P84" s="83">
        <f>+Enero!P84+Febrero!P84+'Marzo '!P84+'Abril '!P84+'Mayo '!P84+Junio!P84+Julio!P84+Agosto!P84+Septiembre!P84+'Octubre '!P84+Noviembre!P84+'Diciembre '!P84</f>
        <v>0</v>
      </c>
      <c r="Q84" s="83">
        <f>+Enero!Q84+Febrero!Q84+'Marzo '!Q84+'Abril '!Q84+'Mayo '!Q84+Junio!Q84+Julio!Q84+Agosto!Q84+Septiembre!Q84+'Octubre '!Q84+Noviembre!Q84+'Diciembre '!Q84</f>
        <v>0</v>
      </c>
      <c r="R84" s="83">
        <f>+Enero!R84+Febrero!R84+'Marzo '!R84+'Abril '!R84+'Mayo '!R84+Junio!R84+Julio!R84+Agosto!R84+Septiembre!R84+'Octubre '!R84+Noviembre!R84+'Diciembre '!R84</f>
        <v>0</v>
      </c>
      <c r="S84" s="83">
        <f>+Enero!S84+Febrero!S84+'Marzo '!S84+'Abril '!S84+'Mayo '!S84+Junio!S84+Julio!S84+Agosto!S84+Septiembre!S84+'Octubre '!S84+Noviembre!S84+'Diciembre '!S84</f>
        <v>0</v>
      </c>
      <c r="T84" s="83">
        <f>+Enero!T84+Febrero!T84+'Marzo '!T84+'Abril '!T84+'Mayo '!T84+Junio!T84+Julio!T84+Agosto!T84+Septiembre!T84+'Octubre '!T84+Noviembre!T84+'Diciembre '!T84</f>
        <v>0</v>
      </c>
      <c r="U84" s="83">
        <f>+Enero!U84+Febrero!U84+'Marzo '!U84+'Abril '!U84+'Mayo '!U84+Junio!U84+Julio!U84+Agosto!U84+Septiembre!U84+'Octubre '!U84+Noviembre!U84+'Diciembre '!U84</f>
        <v>0</v>
      </c>
      <c r="V84" s="83">
        <f>+Enero!V84+Febrero!V84+'Marzo '!V84+'Abril '!V84+'Mayo '!V84+Junio!V84+Julio!V84+Agosto!V84+Septiembre!V84+'Octubre '!V84+Noviembre!V84+'Diciembre '!V84</f>
        <v>0</v>
      </c>
      <c r="W84" s="83">
        <f>+Enero!W84+Febrero!W84+'Marzo '!W84+'Abril '!W84+'Mayo '!W84+Junio!W84+Julio!W84+Agosto!W84+Septiembre!W84+'Octubre '!W84+Noviembre!W84+'Diciembre '!W84</f>
        <v>0</v>
      </c>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83">
        <f>+Enero!C88+Febrero!C88+'Marzo '!C88+'Abril '!C88+'Mayo '!C88+Junio!C88+Julio!C88+Agosto!C88+Septiembre!C88+'Octubre '!C88+Noviembre!C88+'Diciembre '!C88</f>
        <v>0</v>
      </c>
      <c r="D88" s="83">
        <f>+Enero!D88+Febrero!D88+'Marzo '!D88+'Abril '!D88+'Mayo '!D88+Junio!D88+Julio!D88+Agosto!D88+Septiembre!D88+'Octubre '!D88+Noviembre!D88+'Diciembre '!D88</f>
        <v>0</v>
      </c>
      <c r="E88" s="83">
        <f>+Enero!E88+Febrero!E88+'Marzo '!E88+'Abril '!E88+'Mayo '!E88+Junio!E88+Julio!E88+Agosto!E88+Septiembre!E88+'Octubre '!E88+Noviembre!E88+'Diciembre '!E88</f>
        <v>0</v>
      </c>
      <c r="F88" s="83">
        <f>+Enero!F88+Febrero!F88+'Marzo '!F88+'Abril '!F88+'Mayo '!F88+Junio!F88+Julio!F88+Agosto!F88+Septiembre!F88+'Octubre '!F88+Noviembre!F88+'Diciembre '!F88</f>
        <v>0</v>
      </c>
      <c r="G88" s="83">
        <f>+Enero!G88+Febrero!G88+'Marzo '!G88+'Abril '!G88+'Mayo '!G88+Junio!G88+Julio!G88+Agosto!G88+Septiembre!G88+'Octubre '!G88+Noviembre!G88+'Diciembre '!G88</f>
        <v>0</v>
      </c>
      <c r="H88" s="83">
        <f>+Enero!H88+Febrero!H88+'Marzo '!H88+'Abril '!H88+'Mayo '!H88+Junio!H88+Julio!H88+Agosto!H88+Septiembre!H88+'Octubre '!H88+Noviembre!H88+'Diciembre '!H88</f>
        <v>0</v>
      </c>
      <c r="I88" s="83">
        <f>+Enero!I88+Febrero!I88+'Marzo '!I88+'Abril '!I88+'Mayo '!I88+Junio!I88+Julio!I88+Agosto!I88+Septiembre!I88+'Octubre '!I88+Noviembre!I88+'Diciembre '!I88</f>
        <v>0</v>
      </c>
      <c r="J88" s="83">
        <f>+Enero!J88+Febrero!J88+'Marzo '!J88+'Abril '!J88+'Mayo '!J88+Junio!J88+Julio!J88+Agosto!J88+Septiembre!J88+'Octubre '!J88+Noviembre!J88+'Diciembre '!J88</f>
        <v>0</v>
      </c>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83">
        <f>+Enero!C89+Febrero!C89+'Marzo '!C89+'Abril '!C89+'Mayo '!C89+Junio!C89+Julio!C89+Agosto!C89+Septiembre!C89+'Octubre '!C89+Noviembre!C89+'Diciembre '!C89</f>
        <v>0</v>
      </c>
      <c r="D89" s="83">
        <f>+Enero!D89+Febrero!D89+'Marzo '!D89+'Abril '!D89+'Mayo '!D89+Junio!D89+Julio!D89+Agosto!D89+Septiembre!D89+'Octubre '!D89+Noviembre!D89+'Diciembre '!D89</f>
        <v>0</v>
      </c>
      <c r="E89" s="83">
        <f>+Enero!E89+Febrero!E89+'Marzo '!E89+'Abril '!E89+'Mayo '!E89+Junio!E89+Julio!E89+Agosto!E89+Septiembre!E89+'Octubre '!E89+Noviembre!E89+'Diciembre '!E89</f>
        <v>0</v>
      </c>
      <c r="F89" s="83">
        <f>+Enero!F89+Febrero!F89+'Marzo '!F89+'Abril '!F89+'Mayo '!F89+Junio!F89+Julio!F89+Agosto!F89+Septiembre!F89+'Octubre '!F89+Noviembre!F89+'Diciembre '!F89</f>
        <v>0</v>
      </c>
      <c r="G89" s="83">
        <f>+Enero!G89+Febrero!G89+'Marzo '!G89+'Abril '!G89+'Mayo '!G89+Junio!G89+Julio!G89+Agosto!G89+Septiembre!G89+'Octubre '!G89+Noviembre!G89+'Diciembre '!G89</f>
        <v>0</v>
      </c>
      <c r="H89" s="83">
        <f>+Enero!H89+Febrero!H89+'Marzo '!H89+'Abril '!H89+'Mayo '!H89+Junio!H89+Julio!H89+Agosto!H89+Septiembre!H89+'Octubre '!H89+Noviembre!H89+'Diciembre '!H89</f>
        <v>0</v>
      </c>
      <c r="I89" s="83">
        <f>+Enero!I89+Febrero!I89+'Marzo '!I89+'Abril '!I89+'Mayo '!I89+Junio!I89+Julio!I89+Agosto!I89+Septiembre!I89+'Octubre '!I89+Noviembre!I89+'Diciembre '!I89</f>
        <v>0</v>
      </c>
      <c r="J89" s="83">
        <f>+Enero!J89+Febrero!J89+'Marzo '!J89+'Abril '!J89+'Mayo '!J89+Junio!J89+Julio!J89+Agosto!J89+Septiembre!J89+'Octubre '!J89+Noviembre!J89+'Diciembre '!J89</f>
        <v>0</v>
      </c>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83">
        <f>+Enero!C90+Febrero!C90+'Marzo '!C90+'Abril '!C90+'Mayo '!C90+Junio!C90+Julio!C90+Agosto!C90+Septiembre!C90+'Octubre '!C90+Noviembre!C90+'Diciembre '!C90</f>
        <v>0</v>
      </c>
      <c r="D90" s="83">
        <f>+Enero!D90+Febrero!D90+'Marzo '!D90+'Abril '!D90+'Mayo '!D90+Junio!D90+Julio!D90+Agosto!D90+Septiembre!D90+'Octubre '!D90+Noviembre!D90+'Diciembre '!D90</f>
        <v>0</v>
      </c>
      <c r="E90" s="83">
        <f>+Enero!E90+Febrero!E90+'Marzo '!E90+'Abril '!E90+'Mayo '!E90+Junio!E90+Julio!E90+Agosto!E90+Septiembre!E90+'Octubre '!E90+Noviembre!E90+'Diciembre '!E90</f>
        <v>0</v>
      </c>
      <c r="F90" s="83">
        <f>+Enero!F90+Febrero!F90+'Marzo '!F90+'Abril '!F90+'Mayo '!F90+Junio!F90+Julio!F90+Agosto!F90+Septiembre!F90+'Octubre '!F90+Noviembre!F90+'Diciembre '!F90</f>
        <v>0</v>
      </c>
      <c r="G90" s="83">
        <f>+Enero!G90+Febrero!G90+'Marzo '!G90+'Abril '!G90+'Mayo '!G90+Junio!G90+Julio!G90+Agosto!G90+Septiembre!G90+'Octubre '!G90+Noviembre!G90+'Diciembre '!G90</f>
        <v>0</v>
      </c>
      <c r="H90" s="83">
        <f>+Enero!H90+Febrero!H90+'Marzo '!H90+'Abril '!H90+'Mayo '!H90+Junio!H90+Julio!H90+Agosto!H90+Septiembre!H90+'Octubre '!H90+Noviembre!H90+'Diciembre '!H90</f>
        <v>0</v>
      </c>
      <c r="I90" s="83">
        <f>+Enero!I90+Febrero!I90+'Marzo '!I90+'Abril '!I90+'Mayo '!I90+Junio!I90+Julio!I90+Agosto!I90+Septiembre!I90+'Octubre '!I90+Noviembre!I90+'Diciembre '!I90</f>
        <v>0</v>
      </c>
      <c r="J90" s="83">
        <f>+Enero!J90+Febrero!J90+'Marzo '!J90+'Abril '!J90+'Mayo '!J90+Junio!J90+Julio!J90+Agosto!J90+Septiembre!J90+'Octubre '!J90+Noviembre!J90+'Diciembre '!J90</f>
        <v>0</v>
      </c>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83">
        <f>+Enero!C91+Febrero!C91+'Marzo '!C91+'Abril '!C91+'Mayo '!C91+Junio!C91+Julio!C91+Agosto!C91+Septiembre!C91+'Octubre '!C91+Noviembre!C91+'Diciembre '!C91</f>
        <v>0</v>
      </c>
      <c r="D91" s="83">
        <f>+Enero!D91+Febrero!D91+'Marzo '!D91+'Abril '!D91+'Mayo '!D91+Junio!D91+Julio!D91+Agosto!D91+Septiembre!D91+'Octubre '!D91+Noviembre!D91+'Diciembre '!D91</f>
        <v>0</v>
      </c>
      <c r="E91" s="83">
        <f>+Enero!E91+Febrero!E91+'Marzo '!E91+'Abril '!E91+'Mayo '!E91+Junio!E91+Julio!E91+Agosto!E91+Septiembre!E91+'Octubre '!E91+Noviembre!E91+'Diciembre '!E91</f>
        <v>0</v>
      </c>
      <c r="F91" s="83">
        <f>+Enero!F91+Febrero!F91+'Marzo '!F91+'Abril '!F91+'Mayo '!F91+Junio!F91+Julio!F91+Agosto!F91+Septiembre!F91+'Octubre '!F91+Noviembre!F91+'Diciembre '!F91</f>
        <v>0</v>
      </c>
      <c r="G91" s="83">
        <f>+Enero!G91+Febrero!G91+'Marzo '!G91+'Abril '!G91+'Mayo '!G91+Junio!G91+Julio!G91+Agosto!G91+Septiembre!G91+'Octubre '!G91+Noviembre!G91+'Diciembre '!G91</f>
        <v>0</v>
      </c>
      <c r="H91" s="83">
        <f>+Enero!H91+Febrero!H91+'Marzo '!H91+'Abril '!H91+'Mayo '!H91+Junio!H91+Julio!H91+Agosto!H91+Septiembre!H91+'Octubre '!H91+Noviembre!H91+'Diciembre '!H91</f>
        <v>0</v>
      </c>
      <c r="I91" s="83">
        <f>+Enero!I91+Febrero!I91+'Marzo '!I91+'Abril '!I91+'Mayo '!I91+Junio!I91+Julio!I91+Agosto!I91+Septiembre!I91+'Octubre '!I91+Noviembre!I91+'Diciembre '!I91</f>
        <v>0</v>
      </c>
      <c r="J91" s="83">
        <f>+Enero!J91+Febrero!J91+'Marzo '!J91+'Abril '!J91+'Mayo '!J91+Junio!J91+Julio!J91+Agosto!J91+Septiembre!J91+'Octubre '!J91+Noviembre!J91+'Diciembre '!J91</f>
        <v>0</v>
      </c>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83">
        <f>+Enero!B96+Febrero!B96+'Marzo '!B96+'Abril '!B96+'Mayo '!B96+Junio!B96+Julio!B96+Agosto!B96+Septiembre!B96+'Octubre '!B96+Noviembre!B96+'Diciembre '!B96</f>
        <v>60</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149" t="s">
        <v>96</v>
      </c>
      <c r="D99" s="149" t="s">
        <v>97</v>
      </c>
      <c r="E99" s="149" t="s">
        <v>98</v>
      </c>
      <c r="F99" s="149" t="s">
        <v>99</v>
      </c>
      <c r="G99" s="149"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83">
        <f>+Enero!B100+Febrero!B100+'Marzo '!B100+'Abril '!B100+'Mayo '!B100+Junio!B100+Julio!B100+Agosto!B100+Septiembre!B100+'Octubre '!B100+Noviembre!B100+'Diciembre '!B100</f>
        <v>100</v>
      </c>
      <c r="C100" s="83">
        <f>+Enero!C100+Febrero!C100+'Marzo '!C100+'Abril '!C100+'Mayo '!C100+Junio!C100+Julio!C100+Agosto!C100+Septiembre!C100+'Octubre '!C100+Noviembre!C100+'Diciembre '!C100</f>
        <v>43</v>
      </c>
      <c r="D100" s="83">
        <f>+Enero!D100+Febrero!D100+'Marzo '!D100+'Abril '!D100+'Mayo '!D100+Junio!D100+Julio!D100+Agosto!D100+Septiembre!D100+'Octubre '!D100+Noviembre!D100+'Diciembre '!D100</f>
        <v>38</v>
      </c>
      <c r="E100" s="83">
        <f>+Enero!E100+Febrero!E100+'Marzo '!E100+'Abril '!E100+'Mayo '!E100+Junio!E100+Julio!E100+Agosto!E100+Septiembre!E100+'Octubre '!E100+Noviembre!E100+'Diciembre '!E100</f>
        <v>70</v>
      </c>
      <c r="F100" s="83">
        <f>+Enero!F100+Febrero!F100+'Marzo '!F100+'Abril '!F100+'Mayo '!F100+Junio!F100+Julio!F100+Agosto!F100+Septiembre!F100+'Octubre '!F100+Noviembre!F100+'Diciembre '!F100</f>
        <v>95</v>
      </c>
      <c r="G100" s="83">
        <f>+Enero!G100+Febrero!G100+'Marzo '!G100+'Abril '!G100+'Mayo '!G100+Junio!G100+Julio!G100+Agosto!G100+Septiembre!G100+'Octubre '!G100+Noviembre!G100+'Diciembre '!G100</f>
        <v>47</v>
      </c>
      <c r="H100" s="83">
        <f>+Enero!H100+Febrero!H100+'Marzo '!H100+'Abril '!H100+'Mayo '!H100+Junio!H100+Julio!H100+Agosto!H100+Septiembre!H100+'Octubre '!H100+Noviembre!H100+'Diciembre '!H100</f>
        <v>23</v>
      </c>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83">
        <f>+Enero!B101+Febrero!B101+'Marzo '!B101+'Abril '!B101+'Mayo '!B101+Junio!B101+Julio!B101+Agosto!B101+Septiembre!B101+'Octubre '!B101+Noviembre!B101+'Diciembre '!B101</f>
        <v>0</v>
      </c>
      <c r="C101" s="83">
        <f>+Enero!C101+Febrero!C101+'Marzo '!C101+'Abril '!C101+'Mayo '!C101+Junio!C101+Julio!C101+Agosto!C101+Septiembre!C101+'Octubre '!C101+Noviembre!C101+'Diciembre '!C101</f>
        <v>0</v>
      </c>
      <c r="D101" s="83">
        <f>+Enero!D101+Febrero!D101+'Marzo '!D101+'Abril '!D101+'Mayo '!D101+Junio!D101+Julio!D101+Agosto!D101+Septiembre!D101+'Octubre '!D101+Noviembre!D101+'Diciembre '!D101</f>
        <v>0</v>
      </c>
      <c r="E101" s="83">
        <f>+Enero!E101+Febrero!E101+'Marzo '!E101+'Abril '!E101+'Mayo '!E101+Junio!E101+Julio!E101+Agosto!E101+Septiembre!E101+'Octubre '!E101+Noviembre!E101+'Diciembre '!E101</f>
        <v>0</v>
      </c>
      <c r="F101" s="83">
        <f>+Enero!F101+Febrero!F101+'Marzo '!F101+'Abril '!F101+'Mayo '!F101+Junio!F101+Julio!F101+Agosto!F101+Septiembre!F101+'Octubre '!F101+Noviembre!F101+'Diciembre '!F101</f>
        <v>0</v>
      </c>
      <c r="G101" s="83">
        <f>+Enero!G101+Febrero!G101+'Marzo '!G101+'Abril '!G101+'Mayo '!G101+Junio!G101+Julio!G101+Agosto!G101+Septiembre!G101+'Octubre '!G101+Noviembre!G101+'Diciembre '!G101</f>
        <v>0</v>
      </c>
      <c r="H101" s="83">
        <f>+Enero!H101+Febrero!H101+'Marzo '!H101+'Abril '!H101+'Mayo '!H101+Junio!H101+Julio!H101+Agosto!H101+Septiembre!H101+'Octubre '!H101+Noviembre!H101+'Diciembre '!H101</f>
        <v>0</v>
      </c>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83">
        <f>+Enero!B102+Febrero!B102+'Marzo '!B102+'Abril '!B102+'Mayo '!B102+Junio!B102+Julio!B102+Agosto!B102+Septiembre!B102+'Octubre '!B102+Noviembre!B102+'Diciembre '!B102</f>
        <v>0</v>
      </c>
      <c r="C102" s="83">
        <f>+Enero!C102+Febrero!C102+'Marzo '!C102+'Abril '!C102+'Mayo '!C102+Junio!C102+Julio!C102+Agosto!C102+Septiembre!C102+'Octubre '!C102+Noviembre!C102+'Diciembre '!C102</f>
        <v>0</v>
      </c>
      <c r="D102" s="83">
        <f>+Enero!D102+Febrero!D102+'Marzo '!D102+'Abril '!D102+'Mayo '!D102+Junio!D102+Julio!D102+Agosto!D102+Septiembre!D102+'Octubre '!D102+Noviembre!D102+'Diciembre '!D102</f>
        <v>0</v>
      </c>
      <c r="E102" s="83">
        <f>+Enero!E102+Febrero!E102+'Marzo '!E102+'Abril '!E102+'Mayo '!E102+Junio!E102+Julio!E102+Agosto!E102+Septiembre!E102+'Octubre '!E102+Noviembre!E102+'Diciembre '!E102</f>
        <v>0</v>
      </c>
      <c r="F102" s="83">
        <f>+Enero!F102+Febrero!F102+'Marzo '!F102+'Abril '!F102+'Mayo '!F102+Junio!F102+Julio!F102+Agosto!F102+Septiembre!F102+'Octubre '!F102+Noviembre!F102+'Diciembre '!F102</f>
        <v>0</v>
      </c>
      <c r="G102" s="83">
        <f>+Enero!G102+Febrero!G102+'Marzo '!G102+'Abril '!G102+'Mayo '!G102+Junio!G102+Julio!G102+Agosto!G102+Septiembre!G102+'Octubre '!G102+Noviembre!G102+'Diciembre '!G102</f>
        <v>0</v>
      </c>
      <c r="H102" s="83">
        <f>+Enero!H102+Febrero!H102+'Marzo '!H102+'Abril '!H102+'Mayo '!H102+Junio!H102+Julio!H102+Agosto!H102+Septiembre!H102+'Octubre '!H102+Noviembre!H102+'Diciembre '!H102</f>
        <v>0</v>
      </c>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83">
        <f>+Enero!B103+Febrero!B103+'Marzo '!B103+'Abril '!B103+'Mayo '!B103+Junio!B103+Julio!B103+Agosto!B103+Septiembre!B103+'Octubre '!B103+Noviembre!B103+'Diciembre '!B103</f>
        <v>0</v>
      </c>
      <c r="C103" s="83">
        <f>+Enero!C103+Febrero!C103+'Marzo '!C103+'Abril '!C103+'Mayo '!C103+Junio!C103+Julio!C103+Agosto!C103+Septiembre!C103+'Octubre '!C103+Noviembre!C103+'Diciembre '!C103</f>
        <v>0</v>
      </c>
      <c r="D103" s="83">
        <f>+Enero!D103+Febrero!D103+'Marzo '!D103+'Abril '!D103+'Mayo '!D103+Junio!D103+Julio!D103+Agosto!D103+Septiembre!D103+'Octubre '!D103+Noviembre!D103+'Diciembre '!D103</f>
        <v>0</v>
      </c>
      <c r="E103" s="83">
        <f>+Enero!E103+Febrero!E103+'Marzo '!E103+'Abril '!E103+'Mayo '!E103+Junio!E103+Julio!E103+Agosto!E103+Septiembre!E103+'Octubre '!E103+Noviembre!E103+'Diciembre '!E103</f>
        <v>0</v>
      </c>
      <c r="F103" s="83">
        <f>+Enero!F103+Febrero!F103+'Marzo '!F103+'Abril '!F103+'Mayo '!F103+Junio!F103+Julio!F103+Agosto!F103+Septiembre!F103+'Octubre '!F103+Noviembre!F103+'Diciembre '!F103</f>
        <v>0</v>
      </c>
      <c r="G103" s="83">
        <f>+Enero!G103+Febrero!G103+'Marzo '!G103+'Abril '!G103+'Mayo '!G103+Junio!G103+Julio!G103+Agosto!G103+Septiembre!G103+'Octubre '!G103+Noviembre!G103+'Diciembre '!G103</f>
        <v>0</v>
      </c>
      <c r="H103" s="83">
        <f>+Enero!H103+Febrero!H103+'Marzo '!H103+'Abril '!H103+'Mayo '!H103+Junio!H103+Julio!H103+Agosto!H103+Septiembre!H103+'Octubre '!H103+Noviembre!H103+'Diciembre '!H103</f>
        <v>0</v>
      </c>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33" t="s">
        <v>106</v>
      </c>
      <c r="B105" s="149"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83">
        <f>+Enero!B106+Febrero!B106+'Marzo '!B106+'Abril '!B106+'Mayo '!B106+Junio!B106+Julio!B106+Agosto!B106+Septiembre!B106+'Octubre '!B106+Noviembre!B106+'Diciembre '!B106</f>
        <v>26</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83">
        <f>+Enero!B107+Febrero!B107+'Marzo '!B107+'Abril '!B107+'Mayo '!B107+Junio!B107+Julio!B107+Agosto!B107+Septiembre!B107+'Octubre '!B107+Noviembre!B107+'Diciembre '!B107</f>
        <v>0</v>
      </c>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83">
        <f>+Enero!B108+Febrero!B108+'Marzo '!B108+'Abril '!B108+'Mayo '!B108+Junio!B108+Julio!B108+Agosto!B108+Septiembre!B108+'Octubre '!B108+Noviembre!B108+'Diciembre '!B108</f>
        <v>0</v>
      </c>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83">
        <f>+Enero!B109+Febrero!B109+'Marzo '!B109+'Abril '!B109+'Mayo '!B109+Junio!B109+Julio!B109+Agosto!B109+Septiembre!B109+'Octubre '!B109+Noviembre!B109+'Diciembre '!B109</f>
        <v>1</v>
      </c>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83">
        <f>+Enero!B110+Febrero!B110+'Marzo '!B110+'Abril '!B110+'Mayo '!B110+Junio!B110+Julio!B110+Agosto!B110+Septiembre!B110+'Octubre '!B110+Noviembre!B110+'Diciembre '!B110</f>
        <v>1</v>
      </c>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33" t="s">
        <v>21</v>
      </c>
      <c r="B111" s="236">
        <f>SUM(B106:B110)</f>
        <v>28</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72342</v>
      </c>
      <c r="BD201" s="244">
        <f>SUM(BD7:BL111)</f>
        <v>0</v>
      </c>
    </row>
    <row r="202" spans="1:56" ht="19.5" hidden="1" customHeight="1" x14ac:dyDescent="0.2"/>
  </sheetData>
  <mergeCells count="61">
    <mergeCell ref="H98:H99"/>
    <mergeCell ref="A71:A74"/>
    <mergeCell ref="A75:A76"/>
    <mergeCell ref="A77:A78"/>
    <mergeCell ref="A79:A84"/>
    <mergeCell ref="A86:B87"/>
    <mergeCell ref="C86:D86"/>
    <mergeCell ref="E86:F86"/>
    <mergeCell ref="G86:H86"/>
    <mergeCell ref="A88:B88"/>
    <mergeCell ref="A89:B89"/>
    <mergeCell ref="A90:B90"/>
    <mergeCell ref="A91:B91"/>
    <mergeCell ref="A94:A95"/>
    <mergeCell ref="B94:B95"/>
    <mergeCell ref="A98:A99"/>
    <mergeCell ref="I86:J86"/>
    <mergeCell ref="U56:U57"/>
    <mergeCell ref="A60:M60"/>
    <mergeCell ref="A61:B62"/>
    <mergeCell ref="C61:C62"/>
    <mergeCell ref="D61:T61"/>
    <mergeCell ref="U61:V61"/>
    <mergeCell ref="A56:B57"/>
    <mergeCell ref="C56:C57"/>
    <mergeCell ref="D56:T56"/>
    <mergeCell ref="W61:W62"/>
    <mergeCell ref="A63:A68"/>
    <mergeCell ref="A69:A70"/>
    <mergeCell ref="U36:V36"/>
    <mergeCell ref="W36:W37"/>
    <mergeCell ref="A38:A44"/>
    <mergeCell ref="A46:A47"/>
    <mergeCell ref="A49:A50"/>
    <mergeCell ref="B49:B50"/>
    <mergeCell ref="C49:C50"/>
    <mergeCell ref="A51:A52"/>
    <mergeCell ref="A53:A54"/>
    <mergeCell ref="A36:A37"/>
    <mergeCell ref="B36:B37"/>
    <mergeCell ref="C36:C37"/>
    <mergeCell ref="D36:T36"/>
    <mergeCell ref="A6:W6"/>
    <mergeCell ref="A9:A10"/>
    <mergeCell ref="B9:B10"/>
    <mergeCell ref="C9:C10"/>
    <mergeCell ref="D9:T9"/>
    <mergeCell ref="U9:V9"/>
    <mergeCell ref="W9:W10"/>
    <mergeCell ref="A11:A19"/>
    <mergeCell ref="A28:B28"/>
    <mergeCell ref="A29:B29"/>
    <mergeCell ref="A26:B27"/>
    <mergeCell ref="C26:C27"/>
    <mergeCell ref="B98:B99"/>
    <mergeCell ref="C98:G98"/>
    <mergeCell ref="D26:E26"/>
    <mergeCell ref="A30:B30"/>
    <mergeCell ref="A31:B31"/>
    <mergeCell ref="A32:B32"/>
    <mergeCell ref="A33:B3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WVJ983140:WVP983143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C38:W47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C51:C54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C58:U59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C63:W84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C88:J91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B100:H103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B96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B106:B111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16" workbookViewId="0">
      <selection activeCell="E18" sqref="E18"/>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",[10]NOMBRE!B2," - ","( ",[10]NOMBRE!C2,[10]NOMBRE!D2,[10]NOMBRE!E2,[10]NOMBRE!F2,[10]NOMBRE!G2,"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",[10]NOMBRE!B6," - ","( ",[10]NOMBRE!C6,[10]NOMBRE!D6," )")</f>
        <v>MES: SEPTIEMBRE - ( 09 )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",[10]NOMBRE!B7)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25</v>
      </c>
      <c r="D39" s="83">
        <v>1</v>
      </c>
      <c r="E39" s="83">
        <v>8</v>
      </c>
      <c r="F39" s="84">
        <v>8</v>
      </c>
      <c r="G39" s="84">
        <v>1</v>
      </c>
      <c r="H39" s="84"/>
      <c r="I39" s="84"/>
      <c r="J39" s="84">
        <v>3</v>
      </c>
      <c r="K39" s="84"/>
      <c r="L39" s="84">
        <v>1</v>
      </c>
      <c r="M39" s="84"/>
      <c r="N39" s="84"/>
      <c r="O39" s="84">
        <v>3</v>
      </c>
      <c r="P39" s="84"/>
      <c r="Q39" s="84"/>
      <c r="R39" s="84"/>
      <c r="S39" s="84"/>
      <c r="T39" s="85"/>
      <c r="U39" s="27">
        <v>13</v>
      </c>
      <c r="V39" s="85">
        <v>12</v>
      </c>
      <c r="W39" s="86">
        <v>25</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482</v>
      </c>
      <c r="D40" s="83">
        <v>5</v>
      </c>
      <c r="E40" s="83">
        <v>27</v>
      </c>
      <c r="F40" s="84">
        <v>20</v>
      </c>
      <c r="G40" s="84">
        <v>25</v>
      </c>
      <c r="H40" s="84">
        <v>21</v>
      </c>
      <c r="I40" s="84">
        <v>21</v>
      </c>
      <c r="J40" s="84">
        <v>28</v>
      </c>
      <c r="K40" s="84">
        <v>36</v>
      </c>
      <c r="L40" s="84">
        <v>40</v>
      </c>
      <c r="M40" s="84">
        <v>55</v>
      </c>
      <c r="N40" s="84">
        <v>59</v>
      </c>
      <c r="O40" s="84">
        <v>50</v>
      </c>
      <c r="P40" s="84">
        <v>49</v>
      </c>
      <c r="Q40" s="84">
        <v>20</v>
      </c>
      <c r="R40" s="84">
        <v>15</v>
      </c>
      <c r="S40" s="84">
        <v>6</v>
      </c>
      <c r="T40" s="85">
        <v>5</v>
      </c>
      <c r="U40" s="27">
        <v>216</v>
      </c>
      <c r="V40" s="85">
        <v>266</v>
      </c>
      <c r="W40" s="86">
        <v>482</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151</v>
      </c>
      <c r="D42" s="83">
        <v>3</v>
      </c>
      <c r="E42" s="83">
        <v>15</v>
      </c>
      <c r="F42" s="84">
        <v>15</v>
      </c>
      <c r="G42" s="84">
        <v>12</v>
      </c>
      <c r="H42" s="84">
        <v>15</v>
      </c>
      <c r="I42" s="84">
        <v>10</v>
      </c>
      <c r="J42" s="84">
        <v>12</v>
      </c>
      <c r="K42" s="84">
        <v>10</v>
      </c>
      <c r="L42" s="84">
        <v>10</v>
      </c>
      <c r="M42" s="84">
        <v>6</v>
      </c>
      <c r="N42" s="84">
        <v>18</v>
      </c>
      <c r="O42" s="84">
        <v>14</v>
      </c>
      <c r="P42" s="84">
        <v>3</v>
      </c>
      <c r="Q42" s="84">
        <v>7</v>
      </c>
      <c r="R42" s="84">
        <v>1</v>
      </c>
      <c r="S42" s="84"/>
      <c r="T42" s="85"/>
      <c r="U42" s="27">
        <v>70</v>
      </c>
      <c r="V42" s="85">
        <v>81</v>
      </c>
      <c r="W42" s="86">
        <v>151</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658</v>
      </c>
      <c r="D44" s="92">
        <f>SUM(D38:D43)</f>
        <v>9</v>
      </c>
      <c r="E44" s="92">
        <f t="shared" ref="E44:T44" si="18">SUM(E38:E43)</f>
        <v>50</v>
      </c>
      <c r="F44" s="93">
        <f t="shared" si="18"/>
        <v>43</v>
      </c>
      <c r="G44" s="93">
        <f t="shared" si="18"/>
        <v>38</v>
      </c>
      <c r="H44" s="93">
        <f t="shared" si="18"/>
        <v>36</v>
      </c>
      <c r="I44" s="93">
        <f t="shared" si="18"/>
        <v>31</v>
      </c>
      <c r="J44" s="93">
        <f t="shared" si="18"/>
        <v>43</v>
      </c>
      <c r="K44" s="93">
        <f t="shared" si="18"/>
        <v>46</v>
      </c>
      <c r="L44" s="93">
        <f t="shared" si="18"/>
        <v>51</v>
      </c>
      <c r="M44" s="93">
        <f t="shared" si="18"/>
        <v>61</v>
      </c>
      <c r="N44" s="93">
        <f t="shared" si="18"/>
        <v>77</v>
      </c>
      <c r="O44" s="93">
        <f t="shared" si="18"/>
        <v>67</v>
      </c>
      <c r="P44" s="93">
        <f t="shared" si="18"/>
        <v>52</v>
      </c>
      <c r="Q44" s="93">
        <f t="shared" si="18"/>
        <v>27</v>
      </c>
      <c r="R44" s="93">
        <f t="shared" si="18"/>
        <v>16</v>
      </c>
      <c r="S44" s="93">
        <f t="shared" si="18"/>
        <v>6</v>
      </c>
      <c r="T44" s="94">
        <f t="shared" si="18"/>
        <v>5</v>
      </c>
      <c r="U44" s="95">
        <f>SUM(U38:U43)</f>
        <v>299</v>
      </c>
      <c r="V44" s="94">
        <f>SUM(V38:V43)</f>
        <v>359</v>
      </c>
      <c r="W44" s="32">
        <f>SUM(W38:W43)</f>
        <v>658</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41</v>
      </c>
      <c r="D45" s="108">
        <v>4</v>
      </c>
      <c r="E45" s="108">
        <v>20</v>
      </c>
      <c r="F45" s="109">
        <v>9</v>
      </c>
      <c r="G45" s="109">
        <v>1</v>
      </c>
      <c r="H45" s="109">
        <v>3</v>
      </c>
      <c r="I45" s="109"/>
      <c r="J45" s="109">
        <v>1</v>
      </c>
      <c r="K45" s="109"/>
      <c r="L45" s="109"/>
      <c r="M45" s="109">
        <v>1</v>
      </c>
      <c r="N45" s="109">
        <v>2</v>
      </c>
      <c r="O45" s="109"/>
      <c r="P45" s="109"/>
      <c r="Q45" s="109"/>
      <c r="R45" s="109"/>
      <c r="S45" s="109"/>
      <c r="T45" s="110"/>
      <c r="U45" s="34">
        <v>28</v>
      </c>
      <c r="V45" s="110">
        <v>13</v>
      </c>
      <c r="W45" s="128">
        <v>41</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167</v>
      </c>
      <c r="D47" s="98">
        <v>1</v>
      </c>
      <c r="E47" s="98">
        <v>5</v>
      </c>
      <c r="F47" s="99">
        <v>26</v>
      </c>
      <c r="G47" s="99">
        <v>32</v>
      </c>
      <c r="H47" s="99">
        <v>10</v>
      </c>
      <c r="I47" s="99">
        <v>3</v>
      </c>
      <c r="J47" s="99">
        <v>16</v>
      </c>
      <c r="K47" s="99">
        <v>12</v>
      </c>
      <c r="L47" s="99">
        <v>19</v>
      </c>
      <c r="M47" s="99">
        <v>5</v>
      </c>
      <c r="N47" s="99">
        <v>13</v>
      </c>
      <c r="O47" s="99">
        <v>13</v>
      </c>
      <c r="P47" s="99">
        <v>7</v>
      </c>
      <c r="Q47" s="99">
        <v>5</v>
      </c>
      <c r="R47" s="99"/>
      <c r="S47" s="99"/>
      <c r="T47" s="100"/>
      <c r="U47" s="29">
        <v>63</v>
      </c>
      <c r="V47" s="100">
        <v>104</v>
      </c>
      <c r="W47" s="101">
        <v>167</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14</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38</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7</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c r="C100" s="35">
        <v>10</v>
      </c>
      <c r="D100" s="75">
        <v>1</v>
      </c>
      <c r="E100" s="75">
        <v>11</v>
      </c>
      <c r="F100" s="75">
        <v>22</v>
      </c>
      <c r="G100" s="50">
        <v>13</v>
      </c>
      <c r="H100" s="49">
        <v>6</v>
      </c>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1</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v>0</v>
      </c>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v>0</v>
      </c>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v>0</v>
      </c>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v>0</v>
      </c>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1</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6220</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13" workbookViewId="0">
      <selection activeCell="F23" sqref="F23"/>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",[11]NOMBRE!B2," - ","( ",[11]NOMBRE!C2,[11]NOMBRE!D2,[11]NOMBRE!E2,[11]NOMBRE!F2,[11]NOMBRE!G2,"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",[11]NOMBRE!B6," - ","( ",[11]NOMBRE!C6,[11]NOMBRE!D6," )")</f>
        <v>MES: OCTUBRE - ( 10 )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",[11]NOMBRE!B7)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55</v>
      </c>
      <c r="D39" s="83">
        <v>2</v>
      </c>
      <c r="E39" s="83">
        <v>19</v>
      </c>
      <c r="F39" s="84">
        <v>17</v>
      </c>
      <c r="G39" s="84">
        <v>7</v>
      </c>
      <c r="H39" s="84">
        <v>2</v>
      </c>
      <c r="I39" s="84">
        <v>1</v>
      </c>
      <c r="J39" s="84"/>
      <c r="K39" s="84">
        <v>1</v>
      </c>
      <c r="L39" s="84"/>
      <c r="M39" s="84">
        <v>2</v>
      </c>
      <c r="N39" s="84">
        <v>2</v>
      </c>
      <c r="O39" s="84">
        <v>2</v>
      </c>
      <c r="P39" s="84"/>
      <c r="Q39" s="84"/>
      <c r="R39" s="84"/>
      <c r="S39" s="84"/>
      <c r="T39" s="85"/>
      <c r="U39" s="27">
        <v>30</v>
      </c>
      <c r="V39" s="85">
        <v>25</v>
      </c>
      <c r="W39" s="86">
        <v>55</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467</v>
      </c>
      <c r="D40" s="83">
        <v>2</v>
      </c>
      <c r="E40" s="83">
        <v>26</v>
      </c>
      <c r="F40" s="84">
        <v>26</v>
      </c>
      <c r="G40" s="84">
        <v>24</v>
      </c>
      <c r="H40" s="84">
        <v>20</v>
      </c>
      <c r="I40" s="84">
        <v>21</v>
      </c>
      <c r="J40" s="84">
        <v>24</v>
      </c>
      <c r="K40" s="84">
        <v>37</v>
      </c>
      <c r="L40" s="84">
        <v>40</v>
      </c>
      <c r="M40" s="84">
        <v>47</v>
      </c>
      <c r="N40" s="84">
        <v>57</v>
      </c>
      <c r="O40" s="84">
        <v>56</v>
      </c>
      <c r="P40" s="84">
        <v>46</v>
      </c>
      <c r="Q40" s="84">
        <v>21</v>
      </c>
      <c r="R40" s="84">
        <v>11</v>
      </c>
      <c r="S40" s="84">
        <v>5</v>
      </c>
      <c r="T40" s="85">
        <v>4</v>
      </c>
      <c r="U40" s="27">
        <v>200</v>
      </c>
      <c r="V40" s="85">
        <v>267</v>
      </c>
      <c r="W40" s="86">
        <v>467</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165</v>
      </c>
      <c r="D42" s="83">
        <v>2</v>
      </c>
      <c r="E42" s="83">
        <v>22</v>
      </c>
      <c r="F42" s="84">
        <v>11</v>
      </c>
      <c r="G42" s="84">
        <v>9</v>
      </c>
      <c r="H42" s="84">
        <v>13</v>
      </c>
      <c r="I42" s="84">
        <v>13</v>
      </c>
      <c r="J42" s="84">
        <v>19</v>
      </c>
      <c r="K42" s="84">
        <v>3</v>
      </c>
      <c r="L42" s="84">
        <v>17</v>
      </c>
      <c r="M42" s="84">
        <v>7</v>
      </c>
      <c r="N42" s="84">
        <v>14</v>
      </c>
      <c r="O42" s="84">
        <v>17</v>
      </c>
      <c r="P42" s="84">
        <v>7</v>
      </c>
      <c r="Q42" s="84">
        <v>9</v>
      </c>
      <c r="R42" s="84">
        <v>1</v>
      </c>
      <c r="S42" s="84">
        <v>1</v>
      </c>
      <c r="T42" s="85"/>
      <c r="U42" s="27">
        <v>75</v>
      </c>
      <c r="V42" s="85">
        <v>90</v>
      </c>
      <c r="W42" s="86">
        <v>165</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687</v>
      </c>
      <c r="D44" s="92">
        <f>SUM(D38:D43)</f>
        <v>6</v>
      </c>
      <c r="E44" s="92">
        <f t="shared" ref="E44:T44" si="18">SUM(E38:E43)</f>
        <v>67</v>
      </c>
      <c r="F44" s="93">
        <f t="shared" si="18"/>
        <v>54</v>
      </c>
      <c r="G44" s="93">
        <f t="shared" si="18"/>
        <v>40</v>
      </c>
      <c r="H44" s="93">
        <f t="shared" si="18"/>
        <v>35</v>
      </c>
      <c r="I44" s="93">
        <f t="shared" si="18"/>
        <v>35</v>
      </c>
      <c r="J44" s="93">
        <f t="shared" si="18"/>
        <v>43</v>
      </c>
      <c r="K44" s="93">
        <f t="shared" si="18"/>
        <v>41</v>
      </c>
      <c r="L44" s="93">
        <f t="shared" si="18"/>
        <v>57</v>
      </c>
      <c r="M44" s="93">
        <f t="shared" si="18"/>
        <v>56</v>
      </c>
      <c r="N44" s="93">
        <f t="shared" si="18"/>
        <v>73</v>
      </c>
      <c r="O44" s="93">
        <f t="shared" si="18"/>
        <v>75</v>
      </c>
      <c r="P44" s="93">
        <f t="shared" si="18"/>
        <v>53</v>
      </c>
      <c r="Q44" s="93">
        <f t="shared" si="18"/>
        <v>30</v>
      </c>
      <c r="R44" s="93">
        <f t="shared" si="18"/>
        <v>12</v>
      </c>
      <c r="S44" s="93">
        <f t="shared" si="18"/>
        <v>6</v>
      </c>
      <c r="T44" s="94">
        <f t="shared" si="18"/>
        <v>4</v>
      </c>
      <c r="U44" s="95">
        <f>SUM(U38:U43)</f>
        <v>305</v>
      </c>
      <c r="V44" s="94">
        <f>SUM(V38:V43)</f>
        <v>382</v>
      </c>
      <c r="W44" s="32">
        <f>SUM(W38:W43)</f>
        <v>687</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32</v>
      </c>
      <c r="D45" s="108">
        <v>3</v>
      </c>
      <c r="E45" s="108">
        <v>17</v>
      </c>
      <c r="F45" s="109">
        <v>9</v>
      </c>
      <c r="G45" s="109">
        <v>2</v>
      </c>
      <c r="H45" s="109"/>
      <c r="I45" s="109"/>
      <c r="J45" s="109">
        <v>1</v>
      </c>
      <c r="K45" s="109"/>
      <c r="L45" s="109"/>
      <c r="M45" s="109"/>
      <c r="N45" s="109"/>
      <c r="O45" s="109"/>
      <c r="P45" s="109"/>
      <c r="Q45" s="109"/>
      <c r="R45" s="109"/>
      <c r="S45" s="109"/>
      <c r="T45" s="110"/>
      <c r="U45" s="34">
        <v>18</v>
      </c>
      <c r="V45" s="110">
        <v>14</v>
      </c>
      <c r="W45" s="128">
        <v>32</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170</v>
      </c>
      <c r="D47" s="98">
        <v>1</v>
      </c>
      <c r="E47" s="98">
        <v>9</v>
      </c>
      <c r="F47" s="99">
        <v>34</v>
      </c>
      <c r="G47" s="99">
        <v>29</v>
      </c>
      <c r="H47" s="99">
        <v>6</v>
      </c>
      <c r="I47" s="99">
        <v>2</v>
      </c>
      <c r="J47" s="99">
        <v>17</v>
      </c>
      <c r="K47" s="99">
        <v>16</v>
      </c>
      <c r="L47" s="99">
        <v>9</v>
      </c>
      <c r="M47" s="99">
        <v>8</v>
      </c>
      <c r="N47" s="99">
        <v>9</v>
      </c>
      <c r="O47" s="99">
        <v>18</v>
      </c>
      <c r="P47" s="99">
        <v>5</v>
      </c>
      <c r="Q47" s="99">
        <v>6</v>
      </c>
      <c r="R47" s="99"/>
      <c r="S47" s="99"/>
      <c r="T47" s="100">
        <v>1</v>
      </c>
      <c r="U47" s="29">
        <v>66</v>
      </c>
      <c r="V47" s="100">
        <v>104</v>
      </c>
      <c r="W47" s="101">
        <v>170</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15</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63</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3</v>
      </c>
      <c r="D65" s="162"/>
      <c r="E65" s="83"/>
      <c r="F65" s="84"/>
      <c r="G65" s="84">
        <v>2</v>
      </c>
      <c r="H65" s="84"/>
      <c r="I65" s="163"/>
      <c r="J65" s="163">
        <v>1</v>
      </c>
      <c r="K65" s="163"/>
      <c r="L65" s="163"/>
      <c r="M65" s="163"/>
      <c r="N65" s="163"/>
      <c r="O65" s="163"/>
      <c r="P65" s="163"/>
      <c r="Q65" s="163"/>
      <c r="R65" s="163"/>
      <c r="S65" s="163"/>
      <c r="T65" s="85"/>
      <c r="U65" s="27"/>
      <c r="V65" s="85">
        <v>3</v>
      </c>
      <c r="W65" s="86">
        <v>3</v>
      </c>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f t="shared" si="23"/>
        <v>0</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6</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14</v>
      </c>
      <c r="C100" s="35">
        <v>5</v>
      </c>
      <c r="D100" s="75">
        <v>13</v>
      </c>
      <c r="E100" s="75">
        <v>8</v>
      </c>
      <c r="F100" s="75">
        <v>14</v>
      </c>
      <c r="G100" s="50">
        <v>5</v>
      </c>
      <c r="H100" s="49">
        <v>2</v>
      </c>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1</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1</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6463</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C34" workbookViewId="0">
      <selection activeCell="X51" sqref="X51"/>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",[12]NOMBRE!B2," - ","( ",[12]NOMBRE!C2,[12]NOMBRE!D2,[12]NOMBRE!E2,[12]NOMBRE!F2,[12]NOMBRE!G2,"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",[12]NOMBRE!B6," - ","( ",[12]NOMBRE!C6,[12]NOMBRE!D6," )")</f>
        <v>MES: NOVIEMBRE - ( 11 )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",[12]NOMBRE!B7)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3"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54" t="s">
        <v>30</v>
      </c>
      <c r="B23" s="57" t="s">
        <v>47</v>
      </c>
      <c r="C23" s="255"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54</v>
      </c>
      <c r="D39" s="83"/>
      <c r="E39" s="83">
        <v>21</v>
      </c>
      <c r="F39" s="84">
        <v>12</v>
      </c>
      <c r="G39" s="84">
        <v>1</v>
      </c>
      <c r="H39" s="84"/>
      <c r="I39" s="84">
        <v>4</v>
      </c>
      <c r="J39" s="84">
        <v>3</v>
      </c>
      <c r="K39" s="84">
        <v>1</v>
      </c>
      <c r="L39" s="84">
        <v>5</v>
      </c>
      <c r="M39" s="84">
        <v>2</v>
      </c>
      <c r="N39" s="84"/>
      <c r="O39" s="84">
        <v>2</v>
      </c>
      <c r="P39" s="84">
        <v>2</v>
      </c>
      <c r="Q39" s="84">
        <v>1</v>
      </c>
      <c r="R39" s="84"/>
      <c r="S39" s="84"/>
      <c r="T39" s="85"/>
      <c r="U39" s="27">
        <v>14</v>
      </c>
      <c r="V39" s="85">
        <v>40</v>
      </c>
      <c r="W39" s="86">
        <v>54</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454</v>
      </c>
      <c r="D40" s="83">
        <v>2</v>
      </c>
      <c r="E40" s="83">
        <v>20</v>
      </c>
      <c r="F40" s="84">
        <v>28</v>
      </c>
      <c r="G40" s="84">
        <v>19</v>
      </c>
      <c r="H40" s="84">
        <v>17</v>
      </c>
      <c r="I40" s="84">
        <v>23</v>
      </c>
      <c r="J40" s="84">
        <v>24</v>
      </c>
      <c r="K40" s="84">
        <v>32</v>
      </c>
      <c r="L40" s="84">
        <v>37</v>
      </c>
      <c r="M40" s="84">
        <v>52</v>
      </c>
      <c r="N40" s="84">
        <v>66</v>
      </c>
      <c r="O40" s="84">
        <v>48</v>
      </c>
      <c r="P40" s="84">
        <v>41</v>
      </c>
      <c r="Q40" s="84">
        <v>23</v>
      </c>
      <c r="R40" s="84">
        <v>11</v>
      </c>
      <c r="S40" s="84">
        <v>5</v>
      </c>
      <c r="T40" s="85">
        <v>6</v>
      </c>
      <c r="U40" s="27">
        <v>196</v>
      </c>
      <c r="V40" s="85">
        <v>258</v>
      </c>
      <c r="W40" s="86">
        <v>454</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142</v>
      </c>
      <c r="D42" s="83">
        <v>2</v>
      </c>
      <c r="E42" s="83">
        <v>11</v>
      </c>
      <c r="F42" s="84">
        <v>21</v>
      </c>
      <c r="G42" s="84">
        <v>9</v>
      </c>
      <c r="H42" s="84">
        <v>5</v>
      </c>
      <c r="I42" s="84">
        <v>7</v>
      </c>
      <c r="J42" s="84">
        <v>9</v>
      </c>
      <c r="K42" s="84">
        <v>9</v>
      </c>
      <c r="L42" s="84">
        <v>22</v>
      </c>
      <c r="M42" s="84">
        <v>9</v>
      </c>
      <c r="N42" s="84">
        <v>12</v>
      </c>
      <c r="O42" s="84">
        <v>18</v>
      </c>
      <c r="P42" s="84">
        <v>4</v>
      </c>
      <c r="Q42" s="84">
        <v>4</v>
      </c>
      <c r="R42" s="84"/>
      <c r="S42" s="84"/>
      <c r="T42" s="85"/>
      <c r="U42" s="27">
        <v>58</v>
      </c>
      <c r="V42" s="85">
        <v>84</v>
      </c>
      <c r="W42" s="86">
        <v>142</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650</v>
      </c>
      <c r="D44" s="92">
        <f>SUM(D38:D43)</f>
        <v>4</v>
      </c>
      <c r="E44" s="92">
        <f t="shared" ref="E44:T44" si="18">SUM(E38:E43)</f>
        <v>52</v>
      </c>
      <c r="F44" s="93">
        <f t="shared" si="18"/>
        <v>61</v>
      </c>
      <c r="G44" s="93">
        <f t="shared" si="18"/>
        <v>29</v>
      </c>
      <c r="H44" s="93">
        <f t="shared" si="18"/>
        <v>22</v>
      </c>
      <c r="I44" s="93">
        <f t="shared" si="18"/>
        <v>34</v>
      </c>
      <c r="J44" s="93">
        <f t="shared" si="18"/>
        <v>36</v>
      </c>
      <c r="K44" s="93">
        <f t="shared" si="18"/>
        <v>42</v>
      </c>
      <c r="L44" s="93">
        <f t="shared" si="18"/>
        <v>64</v>
      </c>
      <c r="M44" s="93">
        <f t="shared" si="18"/>
        <v>63</v>
      </c>
      <c r="N44" s="93">
        <f t="shared" si="18"/>
        <v>78</v>
      </c>
      <c r="O44" s="93">
        <f t="shared" si="18"/>
        <v>68</v>
      </c>
      <c r="P44" s="93">
        <f t="shared" si="18"/>
        <v>47</v>
      </c>
      <c r="Q44" s="93">
        <f t="shared" si="18"/>
        <v>28</v>
      </c>
      <c r="R44" s="93">
        <f t="shared" si="18"/>
        <v>11</v>
      </c>
      <c r="S44" s="93">
        <f t="shared" si="18"/>
        <v>5</v>
      </c>
      <c r="T44" s="94">
        <f t="shared" si="18"/>
        <v>6</v>
      </c>
      <c r="U44" s="95">
        <f>SUM(U38:U43)</f>
        <v>268</v>
      </c>
      <c r="V44" s="94">
        <f>SUM(V38:V43)</f>
        <v>382</v>
      </c>
      <c r="W44" s="32">
        <f>SUM(W38:W43)</f>
        <v>650</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23</v>
      </c>
      <c r="D45" s="108"/>
      <c r="E45" s="108">
        <v>16</v>
      </c>
      <c r="F45" s="109">
        <v>4</v>
      </c>
      <c r="G45" s="109">
        <v>1</v>
      </c>
      <c r="H45" s="109">
        <v>1</v>
      </c>
      <c r="I45" s="109"/>
      <c r="J45" s="109">
        <v>1</v>
      </c>
      <c r="K45" s="109"/>
      <c r="L45" s="109"/>
      <c r="M45" s="109"/>
      <c r="N45" s="109"/>
      <c r="O45" s="109"/>
      <c r="P45" s="109"/>
      <c r="Q45" s="109"/>
      <c r="R45" s="109"/>
      <c r="S45" s="109"/>
      <c r="T45" s="110"/>
      <c r="U45" s="34">
        <v>15</v>
      </c>
      <c r="V45" s="110">
        <v>8</v>
      </c>
      <c r="W45" s="128">
        <v>23</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180</v>
      </c>
      <c r="D47" s="98">
        <v>1</v>
      </c>
      <c r="E47" s="98">
        <v>11</v>
      </c>
      <c r="F47" s="99">
        <v>30</v>
      </c>
      <c r="G47" s="99">
        <v>29</v>
      </c>
      <c r="H47" s="99">
        <v>6</v>
      </c>
      <c r="I47" s="99">
        <v>8</v>
      </c>
      <c r="J47" s="99">
        <v>17</v>
      </c>
      <c r="K47" s="99">
        <v>8</v>
      </c>
      <c r="L47" s="99">
        <v>28</v>
      </c>
      <c r="M47" s="99">
        <v>4</v>
      </c>
      <c r="N47" s="99">
        <v>14</v>
      </c>
      <c r="O47" s="99">
        <v>14</v>
      </c>
      <c r="P47" s="99">
        <v>4</v>
      </c>
      <c r="Q47" s="99">
        <v>6</v>
      </c>
      <c r="R47" s="99"/>
      <c r="S47" s="99"/>
      <c r="T47" s="100"/>
      <c r="U47" s="29">
        <v>62</v>
      </c>
      <c r="V47" s="100">
        <v>118</v>
      </c>
      <c r="W47" s="101">
        <v>180</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12</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36</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51"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52"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2</v>
      </c>
      <c r="D65" s="162"/>
      <c r="E65" s="83"/>
      <c r="F65" s="84"/>
      <c r="G65" s="84"/>
      <c r="H65" s="84"/>
      <c r="I65" s="163"/>
      <c r="J65" s="163">
        <v>2</v>
      </c>
      <c r="K65" s="163"/>
      <c r="L65" s="163"/>
      <c r="M65" s="163"/>
      <c r="N65" s="163"/>
      <c r="O65" s="163"/>
      <c r="P65" s="163"/>
      <c r="Q65" s="163"/>
      <c r="R65" s="163"/>
      <c r="S65" s="163"/>
      <c r="T65" s="85"/>
      <c r="U65" s="27"/>
      <c r="V65" s="85">
        <v>2</v>
      </c>
      <c r="W65" s="86">
        <v>2</v>
      </c>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f t="shared" si="23"/>
        <v>0</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6</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52" t="s">
        <v>96</v>
      </c>
      <c r="D99" s="252" t="s">
        <v>97</v>
      </c>
      <c r="E99" s="252" t="s">
        <v>98</v>
      </c>
      <c r="F99" s="252" t="s">
        <v>99</v>
      </c>
      <c r="G99" s="252"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7</v>
      </c>
      <c r="C100" s="35">
        <v>1</v>
      </c>
      <c r="D100" s="75">
        <v>3</v>
      </c>
      <c r="E100" s="75">
        <v>5</v>
      </c>
      <c r="F100" s="75"/>
      <c r="G100" s="50"/>
      <c r="H100" s="49"/>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56" t="s">
        <v>106</v>
      </c>
      <c r="B105" s="252"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56" t="s">
        <v>21</v>
      </c>
      <c r="B111" s="236">
        <f>SUM(B106:B110)</f>
        <v>0</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6090</v>
      </c>
      <c r="BD201" s="244">
        <f>SUM(BD7:BL111)</f>
        <v>0</v>
      </c>
    </row>
    <row r="202" spans="1:56" ht="19.5" hidden="1" customHeight="1" x14ac:dyDescent="0.2"/>
  </sheetData>
  <mergeCells count="61">
    <mergeCell ref="A29:B29"/>
    <mergeCell ref="A6:W6"/>
    <mergeCell ref="A9:A10"/>
    <mergeCell ref="B9:B10"/>
    <mergeCell ref="C9:C10"/>
    <mergeCell ref="D9:T9"/>
    <mergeCell ref="U9:V9"/>
    <mergeCell ref="W9:W10"/>
    <mergeCell ref="A11:A19"/>
    <mergeCell ref="A26:B27"/>
    <mergeCell ref="C26:C27"/>
    <mergeCell ref="D26:E26"/>
    <mergeCell ref="A28:B28"/>
    <mergeCell ref="A46:A47"/>
    <mergeCell ref="A30:B30"/>
    <mergeCell ref="A31:B31"/>
    <mergeCell ref="A32:B32"/>
    <mergeCell ref="A33:B33"/>
    <mergeCell ref="A36:A37"/>
    <mergeCell ref="B36:B37"/>
    <mergeCell ref="C36:C37"/>
    <mergeCell ref="D36:T36"/>
    <mergeCell ref="U36:V36"/>
    <mergeCell ref="W36:W37"/>
    <mergeCell ref="A38:A44"/>
    <mergeCell ref="A49:A50"/>
    <mergeCell ref="B49:B50"/>
    <mergeCell ref="C49:C50"/>
    <mergeCell ref="A51:A52"/>
    <mergeCell ref="A53:A54"/>
    <mergeCell ref="D56:T56"/>
    <mergeCell ref="U56:U57"/>
    <mergeCell ref="A60:M60"/>
    <mergeCell ref="A61:B62"/>
    <mergeCell ref="C61:C62"/>
    <mergeCell ref="D61:T61"/>
    <mergeCell ref="U61:V61"/>
    <mergeCell ref="A56:B57"/>
    <mergeCell ref="C56:C57"/>
    <mergeCell ref="I86:J86"/>
    <mergeCell ref="W61:W62"/>
    <mergeCell ref="A63:A68"/>
    <mergeCell ref="A69:A70"/>
    <mergeCell ref="A71:A74"/>
    <mergeCell ref="A75:A76"/>
    <mergeCell ref="A77:A78"/>
    <mergeCell ref="A79:A84"/>
    <mergeCell ref="A86:B87"/>
    <mergeCell ref="C86:D86"/>
    <mergeCell ref="E86:F86"/>
    <mergeCell ref="G86:H86"/>
    <mergeCell ref="A98:A99"/>
    <mergeCell ref="B98:B99"/>
    <mergeCell ref="C98:G98"/>
    <mergeCell ref="H98:H99"/>
    <mergeCell ref="A88:B88"/>
    <mergeCell ref="A89:B89"/>
    <mergeCell ref="A90:B90"/>
    <mergeCell ref="A91:B91"/>
    <mergeCell ref="A94:A95"/>
    <mergeCell ref="B94:B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abSelected="1" topLeftCell="A31" workbookViewId="0">
      <selection activeCell="C49" sqref="C49:C50"/>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",[13]NOMBRE!B2," - ","( ",[13]NOMBRE!C2,[13]NOMBRE!D2,[13]NOMBRE!E2,[13]NOMBRE!F2,[13]NOMBRE!G2,"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",[13]NOMBRE!B6," - ","( ",[13]NOMBRE!C6,[13]NOMBRE!D6," )")</f>
        <v>MES: DICIEMBRE - ( 12 )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",[13]NOMBRE!B7)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62"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60" t="s">
        <v>30</v>
      </c>
      <c r="B23" s="57" t="s">
        <v>47</v>
      </c>
      <c r="C23" s="261"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30</v>
      </c>
      <c r="D39" s="83">
        <v>1</v>
      </c>
      <c r="E39" s="83">
        <v>7</v>
      </c>
      <c r="F39" s="84">
        <v>8</v>
      </c>
      <c r="G39" s="84">
        <v>4</v>
      </c>
      <c r="H39" s="84"/>
      <c r="I39" s="84">
        <v>1</v>
      </c>
      <c r="J39" s="84">
        <v>1</v>
      </c>
      <c r="K39" s="84">
        <v>2</v>
      </c>
      <c r="L39" s="84">
        <v>2</v>
      </c>
      <c r="M39" s="84"/>
      <c r="N39" s="84">
        <v>2</v>
      </c>
      <c r="O39" s="84"/>
      <c r="P39" s="84">
        <v>1</v>
      </c>
      <c r="Q39" s="84"/>
      <c r="R39" s="84"/>
      <c r="S39" s="84">
        <v>1</v>
      </c>
      <c r="T39" s="85"/>
      <c r="U39" s="27">
        <v>11</v>
      </c>
      <c r="V39" s="85">
        <v>19</v>
      </c>
      <c r="W39" s="86">
        <v>30</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476</v>
      </c>
      <c r="D40" s="83">
        <v>2</v>
      </c>
      <c r="E40" s="83">
        <v>18</v>
      </c>
      <c r="F40" s="84">
        <v>22</v>
      </c>
      <c r="G40" s="84">
        <v>21</v>
      </c>
      <c r="H40" s="84">
        <v>21</v>
      </c>
      <c r="I40" s="84">
        <v>22</v>
      </c>
      <c r="J40" s="84">
        <v>27</v>
      </c>
      <c r="K40" s="84">
        <v>31</v>
      </c>
      <c r="L40" s="84">
        <v>39</v>
      </c>
      <c r="M40" s="84">
        <v>60</v>
      </c>
      <c r="N40" s="84">
        <v>62</v>
      </c>
      <c r="O40" s="84">
        <v>59</v>
      </c>
      <c r="P40" s="84">
        <v>41</v>
      </c>
      <c r="Q40" s="84">
        <v>21</v>
      </c>
      <c r="R40" s="84">
        <v>17</v>
      </c>
      <c r="S40" s="84">
        <v>8</v>
      </c>
      <c r="T40" s="85">
        <v>5</v>
      </c>
      <c r="U40" s="27">
        <v>203</v>
      </c>
      <c r="V40" s="85">
        <v>273</v>
      </c>
      <c r="W40" s="86">
        <v>476</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115</v>
      </c>
      <c r="D42" s="83"/>
      <c r="E42" s="83">
        <v>3</v>
      </c>
      <c r="F42" s="84">
        <v>4</v>
      </c>
      <c r="G42" s="84">
        <v>6</v>
      </c>
      <c r="H42" s="84">
        <v>7</v>
      </c>
      <c r="I42" s="84">
        <v>6</v>
      </c>
      <c r="J42" s="84">
        <v>9</v>
      </c>
      <c r="K42" s="84">
        <v>5</v>
      </c>
      <c r="L42" s="84">
        <v>12</v>
      </c>
      <c r="M42" s="84">
        <v>5</v>
      </c>
      <c r="N42" s="84">
        <v>18</v>
      </c>
      <c r="O42" s="84">
        <v>15</v>
      </c>
      <c r="P42" s="84">
        <v>17</v>
      </c>
      <c r="Q42" s="84">
        <v>7</v>
      </c>
      <c r="R42" s="84">
        <v>0</v>
      </c>
      <c r="S42" s="84">
        <v>1</v>
      </c>
      <c r="T42" s="85"/>
      <c r="U42" s="27">
        <v>55</v>
      </c>
      <c r="V42" s="85">
        <v>60</v>
      </c>
      <c r="W42" s="86">
        <v>115</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621</v>
      </c>
      <c r="D44" s="92">
        <f>SUM(D38:D43)</f>
        <v>3</v>
      </c>
      <c r="E44" s="92">
        <f t="shared" ref="E44:T44" si="18">SUM(E38:E43)</f>
        <v>28</v>
      </c>
      <c r="F44" s="93">
        <f t="shared" si="18"/>
        <v>34</v>
      </c>
      <c r="G44" s="93">
        <f t="shared" si="18"/>
        <v>31</v>
      </c>
      <c r="H44" s="93">
        <f t="shared" si="18"/>
        <v>28</v>
      </c>
      <c r="I44" s="93">
        <f t="shared" si="18"/>
        <v>29</v>
      </c>
      <c r="J44" s="93">
        <f t="shared" si="18"/>
        <v>37</v>
      </c>
      <c r="K44" s="93">
        <f t="shared" si="18"/>
        <v>38</v>
      </c>
      <c r="L44" s="93">
        <f t="shared" si="18"/>
        <v>53</v>
      </c>
      <c r="M44" s="93">
        <f t="shared" si="18"/>
        <v>65</v>
      </c>
      <c r="N44" s="93">
        <f t="shared" si="18"/>
        <v>82</v>
      </c>
      <c r="O44" s="93">
        <f t="shared" si="18"/>
        <v>74</v>
      </c>
      <c r="P44" s="93">
        <f t="shared" si="18"/>
        <v>59</v>
      </c>
      <c r="Q44" s="93">
        <f t="shared" si="18"/>
        <v>28</v>
      </c>
      <c r="R44" s="93">
        <f t="shared" si="18"/>
        <v>17</v>
      </c>
      <c r="S44" s="93">
        <f t="shared" si="18"/>
        <v>10</v>
      </c>
      <c r="T44" s="94">
        <f t="shared" si="18"/>
        <v>5</v>
      </c>
      <c r="U44" s="95">
        <f>SUM(U38:U43)</f>
        <v>269</v>
      </c>
      <c r="V44" s="94">
        <f>SUM(V38:V43)</f>
        <v>352</v>
      </c>
      <c r="W44" s="32">
        <f>SUM(W38:W43)</f>
        <v>621</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18</v>
      </c>
      <c r="D45" s="108">
        <v>2</v>
      </c>
      <c r="E45" s="108">
        <v>13</v>
      </c>
      <c r="F45" s="109">
        <v>2</v>
      </c>
      <c r="G45" s="109"/>
      <c r="H45" s="109"/>
      <c r="I45" s="109"/>
      <c r="J45" s="109">
        <v>1</v>
      </c>
      <c r="K45" s="109"/>
      <c r="L45" s="109"/>
      <c r="M45" s="109"/>
      <c r="N45" s="109"/>
      <c r="O45" s="109"/>
      <c r="P45" s="109"/>
      <c r="Q45" s="109"/>
      <c r="R45" s="109"/>
      <c r="S45" s="109"/>
      <c r="T45" s="110"/>
      <c r="U45" s="34">
        <v>6</v>
      </c>
      <c r="V45" s="110">
        <v>12</v>
      </c>
      <c r="W45" s="128">
        <v>18</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155</v>
      </c>
      <c r="D47" s="98"/>
      <c r="E47" s="98">
        <v>7</v>
      </c>
      <c r="F47" s="99">
        <v>35</v>
      </c>
      <c r="G47" s="99">
        <v>23</v>
      </c>
      <c r="H47" s="99">
        <v>10</v>
      </c>
      <c r="I47" s="99">
        <v>4</v>
      </c>
      <c r="J47" s="99">
        <v>7</v>
      </c>
      <c r="K47" s="99">
        <v>10</v>
      </c>
      <c r="L47" s="99">
        <v>20</v>
      </c>
      <c r="M47" s="99">
        <v>4</v>
      </c>
      <c r="N47" s="99">
        <v>10</v>
      </c>
      <c r="O47" s="99">
        <v>18</v>
      </c>
      <c r="P47" s="99">
        <v>2</v>
      </c>
      <c r="Q47" s="99">
        <v>4</v>
      </c>
      <c r="R47" s="99">
        <v>1</v>
      </c>
      <c r="S47" s="99"/>
      <c r="T47" s="100"/>
      <c r="U47" s="29">
        <v>59</v>
      </c>
      <c r="V47" s="100">
        <v>96</v>
      </c>
      <c r="W47" s="101">
        <v>155</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6</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42</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58"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57"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5</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57" t="s">
        <v>96</v>
      </c>
      <c r="D99" s="257" t="s">
        <v>97</v>
      </c>
      <c r="E99" s="257" t="s">
        <v>98</v>
      </c>
      <c r="F99" s="257" t="s">
        <v>99</v>
      </c>
      <c r="G99" s="257"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3</v>
      </c>
      <c r="C100" s="35"/>
      <c r="D100" s="75"/>
      <c r="E100" s="75">
        <v>7</v>
      </c>
      <c r="F100" s="75"/>
      <c r="G100" s="50"/>
      <c r="H100" s="49"/>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59" t="s">
        <v>106</v>
      </c>
      <c r="B105" s="257"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1</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59" t="s">
        <v>21</v>
      </c>
      <c r="B111" s="236">
        <f>SUM(B106:B110)</f>
        <v>1</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5725</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A79:A84"/>
    <mergeCell ref="A86:B87"/>
    <mergeCell ref="C86:D86"/>
    <mergeCell ref="E86:F86"/>
    <mergeCell ref="G86:H86"/>
    <mergeCell ref="I86:J86"/>
    <mergeCell ref="W61:W62"/>
    <mergeCell ref="A63:A68"/>
    <mergeCell ref="A69:A70"/>
    <mergeCell ref="A71:A74"/>
    <mergeCell ref="A75:A76"/>
    <mergeCell ref="A77:A78"/>
    <mergeCell ref="D56:T56"/>
    <mergeCell ref="U56:U57"/>
    <mergeCell ref="A60:M60"/>
    <mergeCell ref="A61:B62"/>
    <mergeCell ref="C61:C62"/>
    <mergeCell ref="D61:T61"/>
    <mergeCell ref="U61:V61"/>
    <mergeCell ref="A49:A50"/>
    <mergeCell ref="B49:B50"/>
    <mergeCell ref="C49:C50"/>
    <mergeCell ref="A51:A52"/>
    <mergeCell ref="A53:A54"/>
    <mergeCell ref="A56:B57"/>
    <mergeCell ref="C56:C57"/>
    <mergeCell ref="C36:C37"/>
    <mergeCell ref="D36:T36"/>
    <mergeCell ref="U36:V36"/>
    <mergeCell ref="W36:W37"/>
    <mergeCell ref="A38:A44"/>
    <mergeCell ref="A46:A47"/>
    <mergeCell ref="A30:B30"/>
    <mergeCell ref="A31:B31"/>
    <mergeCell ref="A32:B32"/>
    <mergeCell ref="A33:B33"/>
    <mergeCell ref="A36:A37"/>
    <mergeCell ref="B36:B37"/>
    <mergeCell ref="A11:A19"/>
    <mergeCell ref="A26:B27"/>
    <mergeCell ref="C26:C27"/>
    <mergeCell ref="D26:E26"/>
    <mergeCell ref="A28:B28"/>
    <mergeCell ref="A29:B29"/>
    <mergeCell ref="A6:W6"/>
    <mergeCell ref="A9:A10"/>
    <mergeCell ref="B9:B10"/>
    <mergeCell ref="C9:C10"/>
    <mergeCell ref="D9:T9"/>
    <mergeCell ref="U9:V9"/>
    <mergeCell ref="W9:W1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25" workbookViewId="0">
      <selection activeCell="C7" sqref="C7"/>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",[2]NOMBRE!B2," - ","( ",[2]NOMBRE!C2,[2]NOMBRE!D2,[2]NOMBRE!E2,[2]NOMBRE!F2,[2]NOMBRE!G2,"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",[2]NOMBRE!B3," - ","( ",[2]NOMBRE!C3,[2]NOMBRE!D3,[2]NOMBRE!E3,[2]NOMBRE!F3,[2]NOMBRE!G3,[2]NOMBRE!H3," )")</f>
        <v>ESTABLECIMIENTO/ESTRATEGIA: HOSPITAL DE LINARES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",[2]NOMBRE!B6," - ","( ",[2]NOMBRE!C6,[2]NOMBRE!D6," )")</f>
        <v>MES: ENERO - ( 01 )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",[2]NOMBRE!B7)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6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58" t="s">
        <v>30</v>
      </c>
      <c r="B23" s="57" t="s">
        <v>47</v>
      </c>
      <c r="C23" s="61"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73</v>
      </c>
      <c r="D39" s="83">
        <v>5</v>
      </c>
      <c r="E39" s="83">
        <v>10</v>
      </c>
      <c r="F39" s="84">
        <v>10</v>
      </c>
      <c r="G39" s="84">
        <v>11</v>
      </c>
      <c r="H39" s="84">
        <v>4</v>
      </c>
      <c r="I39" s="84">
        <v>3</v>
      </c>
      <c r="J39" s="84">
        <v>7</v>
      </c>
      <c r="K39" s="84">
        <v>6</v>
      </c>
      <c r="L39" s="84">
        <v>4</v>
      </c>
      <c r="M39" s="84">
        <v>6</v>
      </c>
      <c r="N39" s="84">
        <v>3</v>
      </c>
      <c r="O39" s="84">
        <v>2</v>
      </c>
      <c r="P39" s="84"/>
      <c r="Q39" s="84">
        <v>2</v>
      </c>
      <c r="R39" s="84"/>
      <c r="S39" s="84"/>
      <c r="T39" s="85"/>
      <c r="U39" s="27">
        <v>42</v>
      </c>
      <c r="V39" s="85">
        <v>31</v>
      </c>
      <c r="W39" s="86">
        <v>73</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438</v>
      </c>
      <c r="D40" s="83"/>
      <c r="E40" s="83">
        <v>1</v>
      </c>
      <c r="F40" s="84">
        <v>1</v>
      </c>
      <c r="G40" s="84">
        <v>13</v>
      </c>
      <c r="H40" s="84">
        <v>20</v>
      </c>
      <c r="I40" s="84">
        <v>22</v>
      </c>
      <c r="J40" s="84">
        <v>30</v>
      </c>
      <c r="K40" s="84">
        <v>31</v>
      </c>
      <c r="L40" s="84">
        <v>51</v>
      </c>
      <c r="M40" s="84">
        <v>61</v>
      </c>
      <c r="N40" s="84">
        <v>66</v>
      </c>
      <c r="O40" s="84">
        <v>50</v>
      </c>
      <c r="P40" s="84">
        <v>42</v>
      </c>
      <c r="Q40" s="84">
        <v>21</v>
      </c>
      <c r="R40" s="84">
        <v>17</v>
      </c>
      <c r="S40" s="84">
        <v>6</v>
      </c>
      <c r="T40" s="85">
        <v>6</v>
      </c>
      <c r="U40" s="27">
        <v>169</v>
      </c>
      <c r="V40" s="85">
        <v>269</v>
      </c>
      <c r="W40" s="86">
        <v>438</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86</v>
      </c>
      <c r="D42" s="83"/>
      <c r="E42" s="83"/>
      <c r="F42" s="84">
        <v>2</v>
      </c>
      <c r="G42" s="84">
        <v>10</v>
      </c>
      <c r="H42" s="84">
        <v>10</v>
      </c>
      <c r="I42" s="84">
        <v>1</v>
      </c>
      <c r="J42" s="84">
        <v>6</v>
      </c>
      <c r="K42" s="84">
        <v>18</v>
      </c>
      <c r="L42" s="84">
        <v>6</v>
      </c>
      <c r="M42" s="84">
        <v>12</v>
      </c>
      <c r="N42" s="84">
        <v>8</v>
      </c>
      <c r="O42" s="84">
        <v>9</v>
      </c>
      <c r="P42" s="84">
        <v>2</v>
      </c>
      <c r="Q42" s="84"/>
      <c r="R42" s="84"/>
      <c r="S42" s="84">
        <v>2</v>
      </c>
      <c r="T42" s="85"/>
      <c r="U42" s="27">
        <v>54</v>
      </c>
      <c r="V42" s="85">
        <v>32</v>
      </c>
      <c r="W42" s="86">
        <v>86</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597</v>
      </c>
      <c r="D44" s="92">
        <f>SUM(D38:D43)</f>
        <v>5</v>
      </c>
      <c r="E44" s="92">
        <f t="shared" ref="E44:T44" si="18">SUM(E38:E43)</f>
        <v>11</v>
      </c>
      <c r="F44" s="93">
        <f t="shared" si="18"/>
        <v>13</v>
      </c>
      <c r="G44" s="93">
        <f t="shared" si="18"/>
        <v>34</v>
      </c>
      <c r="H44" s="93">
        <f t="shared" si="18"/>
        <v>34</v>
      </c>
      <c r="I44" s="93">
        <f t="shared" si="18"/>
        <v>26</v>
      </c>
      <c r="J44" s="93">
        <f t="shared" si="18"/>
        <v>43</v>
      </c>
      <c r="K44" s="93">
        <f t="shared" si="18"/>
        <v>55</v>
      </c>
      <c r="L44" s="93">
        <f t="shared" si="18"/>
        <v>61</v>
      </c>
      <c r="M44" s="93">
        <f t="shared" si="18"/>
        <v>79</v>
      </c>
      <c r="N44" s="93">
        <f t="shared" si="18"/>
        <v>77</v>
      </c>
      <c r="O44" s="93">
        <f t="shared" si="18"/>
        <v>61</v>
      </c>
      <c r="P44" s="93">
        <f t="shared" si="18"/>
        <v>44</v>
      </c>
      <c r="Q44" s="93">
        <f t="shared" si="18"/>
        <v>23</v>
      </c>
      <c r="R44" s="93">
        <f t="shared" si="18"/>
        <v>17</v>
      </c>
      <c r="S44" s="93">
        <f t="shared" si="18"/>
        <v>8</v>
      </c>
      <c r="T44" s="94">
        <f t="shared" si="18"/>
        <v>6</v>
      </c>
      <c r="U44" s="95">
        <f>SUM(U38:U43)</f>
        <v>265</v>
      </c>
      <c r="V44" s="94">
        <f>SUM(V38:V43)</f>
        <v>332</v>
      </c>
      <c r="W44" s="32">
        <f>SUM(W38:W43)</f>
        <v>597</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8</v>
      </c>
      <c r="D45" s="108">
        <v>1</v>
      </c>
      <c r="E45" s="108">
        <v>3</v>
      </c>
      <c r="F45" s="109">
        <v>2</v>
      </c>
      <c r="G45" s="109"/>
      <c r="H45" s="109"/>
      <c r="I45" s="109"/>
      <c r="J45" s="109"/>
      <c r="K45" s="109">
        <v>1</v>
      </c>
      <c r="L45" s="109"/>
      <c r="M45" s="109"/>
      <c r="N45" s="109">
        <v>1</v>
      </c>
      <c r="O45" s="109"/>
      <c r="P45" s="109"/>
      <c r="Q45" s="109"/>
      <c r="R45" s="109"/>
      <c r="S45" s="109"/>
      <c r="T45" s="110"/>
      <c r="U45" s="34">
        <v>4</v>
      </c>
      <c r="V45" s="110">
        <v>4</v>
      </c>
      <c r="W45" s="128">
        <v>8</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241</v>
      </c>
      <c r="D47" s="98">
        <v>7</v>
      </c>
      <c r="E47" s="98">
        <v>39</v>
      </c>
      <c r="F47" s="99">
        <v>42</v>
      </c>
      <c r="G47" s="99">
        <v>37</v>
      </c>
      <c r="H47" s="99">
        <v>9</v>
      </c>
      <c r="I47" s="99">
        <v>7</v>
      </c>
      <c r="J47" s="99">
        <v>12</v>
      </c>
      <c r="K47" s="99">
        <v>21</v>
      </c>
      <c r="L47" s="99">
        <v>17</v>
      </c>
      <c r="M47" s="99">
        <v>11</v>
      </c>
      <c r="N47" s="99">
        <v>18</v>
      </c>
      <c r="O47" s="99">
        <v>8</v>
      </c>
      <c r="P47" s="99">
        <v>5</v>
      </c>
      <c r="Q47" s="99">
        <v>8</v>
      </c>
      <c r="R47" s="99"/>
      <c r="S47" s="99"/>
      <c r="T47" s="100"/>
      <c r="U47" s="29">
        <v>93</v>
      </c>
      <c r="V47" s="100">
        <v>148</v>
      </c>
      <c r="W47" s="101">
        <v>241</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2</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23</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59"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21"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1</v>
      </c>
      <c r="D65" s="162"/>
      <c r="E65" s="83"/>
      <c r="F65" s="84"/>
      <c r="G65" s="84"/>
      <c r="H65" s="84"/>
      <c r="I65" s="163"/>
      <c r="J65" s="163"/>
      <c r="K65" s="163"/>
      <c r="L65" s="163"/>
      <c r="M65" s="163"/>
      <c r="N65" s="163">
        <v>1</v>
      </c>
      <c r="O65" s="163"/>
      <c r="P65" s="163"/>
      <c r="Q65" s="163"/>
      <c r="R65" s="163"/>
      <c r="S65" s="163"/>
      <c r="T65" s="85"/>
      <c r="U65" s="27"/>
      <c r="V65" s="85">
        <v>1</v>
      </c>
      <c r="W65" s="86">
        <v>1</v>
      </c>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f t="shared" si="23"/>
        <v>0</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21" t="s">
        <v>96</v>
      </c>
      <c r="D99" s="221" t="s">
        <v>97</v>
      </c>
      <c r="E99" s="221" t="s">
        <v>98</v>
      </c>
      <c r="F99" s="221" t="s">
        <v>99</v>
      </c>
      <c r="G99" s="221"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c r="C100" s="35">
        <v>2</v>
      </c>
      <c r="D100" s="75"/>
      <c r="E100" s="75"/>
      <c r="F100" s="75"/>
      <c r="G100" s="50">
        <v>2</v>
      </c>
      <c r="H100" s="49"/>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33" t="s">
        <v>106</v>
      </c>
      <c r="B105" s="221"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2</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33" t="s">
        <v>21</v>
      </c>
      <c r="B111" s="236">
        <f>SUM(B106:B110)</f>
        <v>2</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5809</v>
      </c>
      <c r="BD201" s="244">
        <f>SUM(BD7:BL111)</f>
        <v>0</v>
      </c>
    </row>
    <row r="202" spans="1:56" ht="19.5" hidden="1" customHeight="1" x14ac:dyDescent="0.2"/>
  </sheetData>
  <mergeCells count="61">
    <mergeCell ref="A29:B29"/>
    <mergeCell ref="A6:W6"/>
    <mergeCell ref="A9:A10"/>
    <mergeCell ref="B9:B10"/>
    <mergeCell ref="C9:C10"/>
    <mergeCell ref="D9:T9"/>
    <mergeCell ref="U9:V9"/>
    <mergeCell ref="W9:W10"/>
    <mergeCell ref="A11:A19"/>
    <mergeCell ref="A26:B27"/>
    <mergeCell ref="C26:C27"/>
    <mergeCell ref="D26:E26"/>
    <mergeCell ref="A28:B28"/>
    <mergeCell ref="A46:A47"/>
    <mergeCell ref="A30:B30"/>
    <mergeCell ref="A31:B31"/>
    <mergeCell ref="A32:B32"/>
    <mergeCell ref="A33:B33"/>
    <mergeCell ref="A36:A37"/>
    <mergeCell ref="B36:B37"/>
    <mergeCell ref="C36:C37"/>
    <mergeCell ref="D36:T36"/>
    <mergeCell ref="U36:V36"/>
    <mergeCell ref="W36:W37"/>
    <mergeCell ref="A38:A44"/>
    <mergeCell ref="A49:A50"/>
    <mergeCell ref="B49:B50"/>
    <mergeCell ref="C49:C50"/>
    <mergeCell ref="A51:A52"/>
    <mergeCell ref="A53:A54"/>
    <mergeCell ref="D56:T56"/>
    <mergeCell ref="U56:U57"/>
    <mergeCell ref="A60:M60"/>
    <mergeCell ref="A61:B62"/>
    <mergeCell ref="C61:C62"/>
    <mergeCell ref="D61:T61"/>
    <mergeCell ref="U61:V61"/>
    <mergeCell ref="A56:B57"/>
    <mergeCell ref="C56:C57"/>
    <mergeCell ref="I86:J86"/>
    <mergeCell ref="W61:W62"/>
    <mergeCell ref="A63:A68"/>
    <mergeCell ref="A69:A70"/>
    <mergeCell ref="A71:A74"/>
    <mergeCell ref="A75:A76"/>
    <mergeCell ref="A77:A78"/>
    <mergeCell ref="A79:A84"/>
    <mergeCell ref="A86:B87"/>
    <mergeCell ref="C86:D86"/>
    <mergeCell ref="E86:F86"/>
    <mergeCell ref="G86:H86"/>
    <mergeCell ref="A98:A99"/>
    <mergeCell ref="B98:B99"/>
    <mergeCell ref="C98:G98"/>
    <mergeCell ref="H98:H99"/>
    <mergeCell ref="A88:B88"/>
    <mergeCell ref="A89:B89"/>
    <mergeCell ref="A90:B90"/>
    <mergeCell ref="A91:B91"/>
    <mergeCell ref="A94:A95"/>
    <mergeCell ref="B94:B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25" workbookViewId="0">
      <selection activeCell="B12" sqref="B12"/>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",[3]NOMBRE!B2," - ","( ",[3]NOMBRE!C2,[3]NOMBRE!D2,[3]NOMBRE!E2,[3]NOMBRE!F2,[3]NOMBRE!G2,"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",[3]NOMBRE!B3," - ","( ",[3]NOMBRE!C3,[3]NOMBRE!D3,[3]NOMBRE!E3,[3]NOMBRE!F3,[3]NOMBRE!G3,[3]NOMBRE!H3," )")</f>
        <v>ESTABLECIMIENTO/ESTRATEGIA: HOSPITAL DE LINARES  - ( 118108 )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",[3]NOMBRE!B6," - ","( ",[3]NOMBRE!C6,[3]NOMBRE!D6," )")</f>
        <v>MES: FEBRERO - ( 02 )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",[3]NOMBRE!B7)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6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58" t="s">
        <v>30</v>
      </c>
      <c r="B23" s="57" t="s">
        <v>47</v>
      </c>
      <c r="C23" s="61"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68</v>
      </c>
      <c r="D39" s="83"/>
      <c r="E39" s="83">
        <v>8</v>
      </c>
      <c r="F39" s="84">
        <v>2</v>
      </c>
      <c r="G39" s="84">
        <v>8</v>
      </c>
      <c r="H39" s="84">
        <v>3</v>
      </c>
      <c r="I39" s="84">
        <v>2</v>
      </c>
      <c r="J39" s="84">
        <v>18</v>
      </c>
      <c r="K39" s="84">
        <v>6</v>
      </c>
      <c r="L39" s="84">
        <v>3</v>
      </c>
      <c r="M39" s="84">
        <v>5</v>
      </c>
      <c r="N39" s="84">
        <v>8</v>
      </c>
      <c r="O39" s="84">
        <v>3</v>
      </c>
      <c r="P39" s="84">
        <v>1</v>
      </c>
      <c r="Q39" s="84">
        <v>1</v>
      </c>
      <c r="R39" s="84"/>
      <c r="S39" s="84"/>
      <c r="T39" s="85"/>
      <c r="U39" s="27">
        <v>46</v>
      </c>
      <c r="V39" s="85">
        <v>22</v>
      </c>
      <c r="W39" s="86">
        <v>68</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115</v>
      </c>
      <c r="D40" s="83"/>
      <c r="E40" s="83"/>
      <c r="F40" s="84"/>
      <c r="G40" s="84">
        <v>4</v>
      </c>
      <c r="H40" s="84">
        <v>8</v>
      </c>
      <c r="I40" s="84">
        <v>6</v>
      </c>
      <c r="J40" s="84">
        <v>7</v>
      </c>
      <c r="K40" s="84">
        <v>4</v>
      </c>
      <c r="L40" s="84">
        <v>12</v>
      </c>
      <c r="M40" s="84">
        <v>20</v>
      </c>
      <c r="N40" s="84">
        <v>13</v>
      </c>
      <c r="O40" s="84">
        <v>15</v>
      </c>
      <c r="P40" s="84">
        <v>7</v>
      </c>
      <c r="Q40" s="84">
        <v>9</v>
      </c>
      <c r="R40" s="84">
        <v>7</v>
      </c>
      <c r="S40" s="84">
        <v>1</v>
      </c>
      <c r="T40" s="85">
        <v>2</v>
      </c>
      <c r="U40" s="27">
        <v>45</v>
      </c>
      <c r="V40" s="85">
        <v>70</v>
      </c>
      <c r="W40" s="86">
        <v>115</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76</v>
      </c>
      <c r="D42" s="83"/>
      <c r="E42" s="83"/>
      <c r="F42" s="84"/>
      <c r="G42" s="84">
        <v>5</v>
      </c>
      <c r="H42" s="84">
        <v>9</v>
      </c>
      <c r="I42" s="84">
        <v>3</v>
      </c>
      <c r="J42" s="84">
        <v>5</v>
      </c>
      <c r="K42" s="84">
        <v>15</v>
      </c>
      <c r="L42" s="84">
        <v>3</v>
      </c>
      <c r="M42" s="84">
        <v>10</v>
      </c>
      <c r="N42" s="84">
        <v>13</v>
      </c>
      <c r="O42" s="84">
        <v>8</v>
      </c>
      <c r="P42" s="84">
        <v>3</v>
      </c>
      <c r="Q42" s="84">
        <v>2</v>
      </c>
      <c r="R42" s="84"/>
      <c r="S42" s="84"/>
      <c r="T42" s="85"/>
      <c r="U42" s="27">
        <v>26</v>
      </c>
      <c r="V42" s="85">
        <v>50</v>
      </c>
      <c r="W42" s="86">
        <v>76</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259</v>
      </c>
      <c r="D44" s="92">
        <f>SUM(D38:D43)</f>
        <v>0</v>
      </c>
      <c r="E44" s="92">
        <f t="shared" ref="E44:T44" si="18">SUM(E38:E43)</f>
        <v>8</v>
      </c>
      <c r="F44" s="93">
        <f t="shared" si="18"/>
        <v>2</v>
      </c>
      <c r="G44" s="93">
        <f t="shared" si="18"/>
        <v>17</v>
      </c>
      <c r="H44" s="93">
        <f t="shared" si="18"/>
        <v>20</v>
      </c>
      <c r="I44" s="93">
        <f t="shared" si="18"/>
        <v>11</v>
      </c>
      <c r="J44" s="93">
        <f t="shared" si="18"/>
        <v>30</v>
      </c>
      <c r="K44" s="93">
        <f t="shared" si="18"/>
        <v>25</v>
      </c>
      <c r="L44" s="93">
        <f t="shared" si="18"/>
        <v>18</v>
      </c>
      <c r="M44" s="93">
        <f t="shared" si="18"/>
        <v>35</v>
      </c>
      <c r="N44" s="93">
        <f t="shared" si="18"/>
        <v>34</v>
      </c>
      <c r="O44" s="93">
        <f t="shared" si="18"/>
        <v>26</v>
      </c>
      <c r="P44" s="93">
        <f t="shared" si="18"/>
        <v>11</v>
      </c>
      <c r="Q44" s="93">
        <f t="shared" si="18"/>
        <v>12</v>
      </c>
      <c r="R44" s="93">
        <f t="shared" si="18"/>
        <v>7</v>
      </c>
      <c r="S44" s="93">
        <f t="shared" si="18"/>
        <v>1</v>
      </c>
      <c r="T44" s="94">
        <f t="shared" si="18"/>
        <v>2</v>
      </c>
      <c r="U44" s="95">
        <f>SUM(U38:U43)</f>
        <v>117</v>
      </c>
      <c r="V44" s="94">
        <f>SUM(V38:V43)</f>
        <v>142</v>
      </c>
      <c r="W44" s="32">
        <f>SUM(W38:W43)</f>
        <v>259</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4</v>
      </c>
      <c r="D45" s="75"/>
      <c r="E45" s="75"/>
      <c r="F45" s="76">
        <v>2</v>
      </c>
      <c r="G45" s="76">
        <v>2</v>
      </c>
      <c r="H45" s="76"/>
      <c r="I45" s="76"/>
      <c r="J45" s="76"/>
      <c r="K45" s="76"/>
      <c r="L45" s="76"/>
      <c r="M45" s="76"/>
      <c r="N45" s="76"/>
      <c r="O45" s="76"/>
      <c r="P45" s="76"/>
      <c r="Q45" s="76"/>
      <c r="R45" s="76"/>
      <c r="S45" s="76"/>
      <c r="T45" s="77"/>
      <c r="U45" s="34">
        <v>3</v>
      </c>
      <c r="V45" s="110">
        <v>1</v>
      </c>
      <c r="W45" s="128">
        <v>4</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113</v>
      </c>
      <c r="D47" s="98">
        <v>2</v>
      </c>
      <c r="E47" s="98">
        <v>26</v>
      </c>
      <c r="F47" s="99">
        <v>8</v>
      </c>
      <c r="G47" s="99">
        <v>5</v>
      </c>
      <c r="H47" s="99">
        <v>4</v>
      </c>
      <c r="I47" s="99">
        <v>4</v>
      </c>
      <c r="J47" s="99">
        <v>5</v>
      </c>
      <c r="K47" s="99">
        <v>12</v>
      </c>
      <c r="L47" s="99">
        <v>12</v>
      </c>
      <c r="M47" s="99">
        <v>12</v>
      </c>
      <c r="N47" s="99">
        <v>11</v>
      </c>
      <c r="O47" s="99">
        <v>6</v>
      </c>
      <c r="P47" s="99">
        <v>2</v>
      </c>
      <c r="Q47" s="99">
        <v>3</v>
      </c>
      <c r="R47" s="99">
        <v>1</v>
      </c>
      <c r="S47" s="99"/>
      <c r="T47" s="100"/>
      <c r="U47" s="29">
        <v>36</v>
      </c>
      <c r="V47" s="100">
        <v>77</v>
      </c>
      <c r="W47" s="101">
        <v>113</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4</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23</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59"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21"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3</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21" t="s">
        <v>96</v>
      </c>
      <c r="D99" s="221" t="s">
        <v>97</v>
      </c>
      <c r="E99" s="221" t="s">
        <v>98</v>
      </c>
      <c r="F99" s="221" t="s">
        <v>99</v>
      </c>
      <c r="G99" s="221"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1</v>
      </c>
      <c r="C100" s="35"/>
      <c r="D100" s="75"/>
      <c r="E100" s="75"/>
      <c r="F100" s="75"/>
      <c r="G100" s="50">
        <v>1</v>
      </c>
      <c r="H100" s="49">
        <v>1</v>
      </c>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33" t="s">
        <v>106</v>
      </c>
      <c r="B105" s="221"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1</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v>1</v>
      </c>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v>1</v>
      </c>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33" t="s">
        <v>21</v>
      </c>
      <c r="B111" s="236">
        <f>SUM(B106:B110)</f>
        <v>3</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2579</v>
      </c>
      <c r="BD201" s="244">
        <f>SUM(BD7:BL111)</f>
        <v>0</v>
      </c>
    </row>
    <row r="202" spans="1:56" ht="19.5" hidden="1" customHeight="1" x14ac:dyDescent="0.2"/>
  </sheetData>
  <mergeCells count="61">
    <mergeCell ref="A29:B29"/>
    <mergeCell ref="A6:W6"/>
    <mergeCell ref="A9:A10"/>
    <mergeCell ref="B9:B10"/>
    <mergeCell ref="C9:C10"/>
    <mergeCell ref="D9:T9"/>
    <mergeCell ref="U9:V9"/>
    <mergeCell ref="W9:W10"/>
    <mergeCell ref="A11:A19"/>
    <mergeCell ref="A26:B27"/>
    <mergeCell ref="C26:C27"/>
    <mergeCell ref="D26:E26"/>
    <mergeCell ref="A28:B28"/>
    <mergeCell ref="A46:A47"/>
    <mergeCell ref="A30:B30"/>
    <mergeCell ref="A31:B31"/>
    <mergeCell ref="A32:B32"/>
    <mergeCell ref="A33:B33"/>
    <mergeCell ref="A36:A37"/>
    <mergeCell ref="B36:B37"/>
    <mergeCell ref="C36:C37"/>
    <mergeCell ref="D36:T36"/>
    <mergeCell ref="U36:V36"/>
    <mergeCell ref="W36:W37"/>
    <mergeCell ref="A38:A44"/>
    <mergeCell ref="A49:A50"/>
    <mergeCell ref="B49:B50"/>
    <mergeCell ref="C49:C50"/>
    <mergeCell ref="A51:A52"/>
    <mergeCell ref="A53:A54"/>
    <mergeCell ref="D56:T56"/>
    <mergeCell ref="U56:U57"/>
    <mergeCell ref="A60:M60"/>
    <mergeCell ref="A61:B62"/>
    <mergeCell ref="C61:C62"/>
    <mergeCell ref="D61:T61"/>
    <mergeCell ref="U61:V61"/>
    <mergeCell ref="A56:B57"/>
    <mergeCell ref="C56:C57"/>
    <mergeCell ref="I86:J86"/>
    <mergeCell ref="W61:W62"/>
    <mergeCell ref="A63:A68"/>
    <mergeCell ref="A69:A70"/>
    <mergeCell ref="A71:A74"/>
    <mergeCell ref="A75:A76"/>
    <mergeCell ref="A77:A78"/>
    <mergeCell ref="A79:A84"/>
    <mergeCell ref="A86:B87"/>
    <mergeCell ref="C86:D86"/>
    <mergeCell ref="E86:F86"/>
    <mergeCell ref="G86:H86"/>
    <mergeCell ref="A98:A99"/>
    <mergeCell ref="B98:B99"/>
    <mergeCell ref="C98:G98"/>
    <mergeCell ref="H98:H99"/>
    <mergeCell ref="A88:B88"/>
    <mergeCell ref="A89:B89"/>
    <mergeCell ref="A90:B90"/>
    <mergeCell ref="A91:B91"/>
    <mergeCell ref="A94:A95"/>
    <mergeCell ref="B94:B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25" workbookViewId="0">
      <selection activeCell="C22" sqref="C22"/>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",[4]NOMBRE!B2," - ","( ",[4]NOMBRE!C2,[4]NOMBRE!D2,[4]NOMBRE!E2,[4]NOMBRE!F2,[4]NOMBRE!G2,"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",[4]NOMBRE!B3," - ","( ",[4]NOMBRE!C3,[4]NOMBRE!D3,[4]NOMBRE!E3,[4]NOMBRE!F3,[4]NOMBRE!G3,[4]NOMBRE!H3," )")</f>
        <v>ESTABLECIMIENTO/ESTRATEGIA: HOSPITAL DE LINARES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",[4]NOMBRE!B6," - ","( ",[4]NOMBRE!C6,[4]NOMBRE!D6," )")</f>
        <v>MES: MARZO - ( 03 )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",[4]NOMBRE!B7)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v>6</v>
      </c>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137</v>
      </c>
      <c r="D39" s="83">
        <v>9</v>
      </c>
      <c r="E39" s="83">
        <v>39</v>
      </c>
      <c r="F39" s="84">
        <v>20</v>
      </c>
      <c r="G39" s="84">
        <v>14</v>
      </c>
      <c r="H39" s="84">
        <v>5</v>
      </c>
      <c r="I39" s="84">
        <v>3</v>
      </c>
      <c r="J39" s="84">
        <v>21</v>
      </c>
      <c r="K39" s="84">
        <v>6</v>
      </c>
      <c r="L39" s="84">
        <v>5</v>
      </c>
      <c r="M39" s="84">
        <v>6</v>
      </c>
      <c r="N39" s="84">
        <v>7</v>
      </c>
      <c r="O39" s="84">
        <v>1</v>
      </c>
      <c r="P39" s="84"/>
      <c r="Q39" s="84">
        <v>1</v>
      </c>
      <c r="R39" s="84"/>
      <c r="S39" s="84"/>
      <c r="T39" s="85"/>
      <c r="U39" s="27">
        <v>92</v>
      </c>
      <c r="V39" s="85">
        <v>45</v>
      </c>
      <c r="W39" s="86">
        <v>137</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395</v>
      </c>
      <c r="D40" s="83"/>
      <c r="E40" s="83"/>
      <c r="F40" s="84"/>
      <c r="G40" s="84">
        <v>7</v>
      </c>
      <c r="H40" s="84">
        <v>22</v>
      </c>
      <c r="I40" s="84">
        <v>21</v>
      </c>
      <c r="J40" s="84">
        <v>26</v>
      </c>
      <c r="K40" s="84">
        <v>24</v>
      </c>
      <c r="L40" s="84">
        <v>47</v>
      </c>
      <c r="M40" s="84">
        <v>63</v>
      </c>
      <c r="N40" s="84">
        <v>55</v>
      </c>
      <c r="O40" s="84">
        <v>41</v>
      </c>
      <c r="P40" s="84">
        <v>39</v>
      </c>
      <c r="Q40" s="84">
        <v>22</v>
      </c>
      <c r="R40" s="84">
        <v>13</v>
      </c>
      <c r="S40" s="84">
        <v>7</v>
      </c>
      <c r="T40" s="85">
        <v>8</v>
      </c>
      <c r="U40" s="27">
        <v>154</v>
      </c>
      <c r="V40" s="85">
        <v>241</v>
      </c>
      <c r="W40" s="86">
        <v>395</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106</v>
      </c>
      <c r="D42" s="83"/>
      <c r="E42" s="83">
        <v>1</v>
      </c>
      <c r="F42" s="84">
        <v>1</v>
      </c>
      <c r="G42" s="84">
        <v>9</v>
      </c>
      <c r="H42" s="84">
        <v>7</v>
      </c>
      <c r="I42" s="84">
        <v>2</v>
      </c>
      <c r="J42" s="84">
        <v>15</v>
      </c>
      <c r="K42" s="84">
        <v>6</v>
      </c>
      <c r="L42" s="84">
        <v>9</v>
      </c>
      <c r="M42" s="84">
        <v>18</v>
      </c>
      <c r="N42" s="84">
        <v>14</v>
      </c>
      <c r="O42" s="84">
        <v>6</v>
      </c>
      <c r="P42" s="84">
        <v>12</v>
      </c>
      <c r="Q42" s="84">
        <v>5</v>
      </c>
      <c r="R42" s="84">
        <v>1</v>
      </c>
      <c r="S42" s="84"/>
      <c r="T42" s="85"/>
      <c r="U42" s="27">
        <v>46</v>
      </c>
      <c r="V42" s="85">
        <v>60</v>
      </c>
      <c r="W42" s="86">
        <v>106</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638</v>
      </c>
      <c r="D44" s="92">
        <f>SUM(D38:D43)</f>
        <v>9</v>
      </c>
      <c r="E44" s="92">
        <f t="shared" ref="E44:T44" si="18">SUM(E38:E43)</f>
        <v>40</v>
      </c>
      <c r="F44" s="93">
        <f t="shared" si="18"/>
        <v>21</v>
      </c>
      <c r="G44" s="93">
        <f t="shared" si="18"/>
        <v>30</v>
      </c>
      <c r="H44" s="93">
        <f t="shared" si="18"/>
        <v>34</v>
      </c>
      <c r="I44" s="93">
        <f t="shared" si="18"/>
        <v>26</v>
      </c>
      <c r="J44" s="93">
        <f t="shared" si="18"/>
        <v>62</v>
      </c>
      <c r="K44" s="93">
        <f t="shared" si="18"/>
        <v>36</v>
      </c>
      <c r="L44" s="93">
        <f t="shared" si="18"/>
        <v>61</v>
      </c>
      <c r="M44" s="93">
        <f t="shared" si="18"/>
        <v>87</v>
      </c>
      <c r="N44" s="93">
        <f t="shared" si="18"/>
        <v>76</v>
      </c>
      <c r="O44" s="93">
        <f t="shared" si="18"/>
        <v>48</v>
      </c>
      <c r="P44" s="93">
        <f t="shared" si="18"/>
        <v>51</v>
      </c>
      <c r="Q44" s="93">
        <f t="shared" si="18"/>
        <v>28</v>
      </c>
      <c r="R44" s="93">
        <f t="shared" si="18"/>
        <v>14</v>
      </c>
      <c r="S44" s="93">
        <f t="shared" si="18"/>
        <v>7</v>
      </c>
      <c r="T44" s="94">
        <f t="shared" si="18"/>
        <v>8</v>
      </c>
      <c r="U44" s="95">
        <f>SUM(U38:U43)</f>
        <v>292</v>
      </c>
      <c r="V44" s="94">
        <f>SUM(V38:V43)</f>
        <v>346</v>
      </c>
      <c r="W44" s="32">
        <f>SUM(W38:W43)</f>
        <v>638</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10</v>
      </c>
      <c r="D45" s="108"/>
      <c r="E45" s="108">
        <v>7</v>
      </c>
      <c r="F45" s="109">
        <v>1</v>
      </c>
      <c r="G45" s="109"/>
      <c r="H45" s="109"/>
      <c r="I45" s="109"/>
      <c r="J45" s="109"/>
      <c r="K45" s="109">
        <v>1</v>
      </c>
      <c r="L45" s="109"/>
      <c r="M45" s="109">
        <v>1</v>
      </c>
      <c r="N45" s="109"/>
      <c r="O45" s="109"/>
      <c r="P45" s="109"/>
      <c r="Q45" s="109"/>
      <c r="R45" s="109"/>
      <c r="S45" s="109"/>
      <c r="T45" s="110"/>
      <c r="U45" s="34">
        <v>6</v>
      </c>
      <c r="V45" s="110">
        <v>4</v>
      </c>
      <c r="W45" s="128">
        <v>10</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243</v>
      </c>
      <c r="D47" s="98">
        <v>5</v>
      </c>
      <c r="E47" s="98">
        <v>31</v>
      </c>
      <c r="F47" s="99">
        <v>50</v>
      </c>
      <c r="G47" s="99">
        <v>33</v>
      </c>
      <c r="H47" s="99">
        <v>12</v>
      </c>
      <c r="I47" s="99">
        <v>5</v>
      </c>
      <c r="J47" s="99">
        <v>12</v>
      </c>
      <c r="K47" s="99">
        <v>21</v>
      </c>
      <c r="L47" s="99">
        <v>16</v>
      </c>
      <c r="M47" s="99">
        <v>12</v>
      </c>
      <c r="N47" s="99">
        <v>23</v>
      </c>
      <c r="O47" s="99">
        <v>10</v>
      </c>
      <c r="P47" s="99">
        <v>6</v>
      </c>
      <c r="Q47" s="99">
        <v>6</v>
      </c>
      <c r="R47" s="99">
        <v>1</v>
      </c>
      <c r="S47" s="99"/>
      <c r="T47" s="100"/>
      <c r="U47" s="29">
        <v>102</v>
      </c>
      <c r="V47" s="100">
        <v>141</v>
      </c>
      <c r="W47" s="101">
        <v>243</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8</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43</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4</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3</v>
      </c>
      <c r="C100" s="35">
        <v>1</v>
      </c>
      <c r="D100" s="75">
        <v>3</v>
      </c>
      <c r="E100" s="75"/>
      <c r="F100" s="75">
        <v>2</v>
      </c>
      <c r="G100" s="50"/>
      <c r="H100" s="49"/>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2</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2</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6190</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25" workbookViewId="0">
      <selection activeCell="B7" sqref="B7"/>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",[5]NOMBRE!B2," - ","( ",[5]NOMBRE!C2,[5]NOMBRE!D2,[5]NOMBRE!E2,[5]NOMBRE!F2,[5]NOMBRE!G2," )")</f>
        <v>COMUNA: LINARES - ( 07408 )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",[5]NOMBRE!B3," - ","( ",[5]NOMBRE!C3,[5]NOMBRE!D3,[5]NOMBRE!E3,[5]NOMBRE!F3,[5]NOMBRE!G3,[5]NOMBRE!H3," )")</f>
        <v>ESTABLECIMIENTO/ESTRATEGIA: HOSPITAL DE LINARES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",[5]NOMBRE!B6," - ","( ",[5]NOMBRE!C6,[5]NOMBRE!D6," )")</f>
        <v>MES: ABRIL - ( 04 )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",[5]NOMBRE!B7)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112</v>
      </c>
      <c r="D39" s="83">
        <v>18</v>
      </c>
      <c r="E39" s="83">
        <v>44</v>
      </c>
      <c r="F39" s="84">
        <v>25</v>
      </c>
      <c r="G39" s="84">
        <v>6</v>
      </c>
      <c r="H39" s="84">
        <v>1</v>
      </c>
      <c r="I39" s="84"/>
      <c r="J39" s="84">
        <v>5</v>
      </c>
      <c r="K39" s="84">
        <v>3</v>
      </c>
      <c r="L39" s="84">
        <v>4</v>
      </c>
      <c r="M39" s="84"/>
      <c r="N39" s="84">
        <v>1</v>
      </c>
      <c r="O39" s="84">
        <v>2</v>
      </c>
      <c r="P39" s="84">
        <v>1</v>
      </c>
      <c r="Q39" s="84">
        <v>2</v>
      </c>
      <c r="R39" s="84"/>
      <c r="S39" s="84"/>
      <c r="T39" s="85"/>
      <c r="U39" s="27">
        <v>68</v>
      </c>
      <c r="V39" s="85">
        <v>44</v>
      </c>
      <c r="W39" s="86">
        <v>112</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386</v>
      </c>
      <c r="D40" s="83"/>
      <c r="E40" s="83"/>
      <c r="F40" s="84"/>
      <c r="G40" s="84">
        <v>14</v>
      </c>
      <c r="H40" s="84">
        <v>21</v>
      </c>
      <c r="I40" s="84">
        <v>23</v>
      </c>
      <c r="J40" s="84">
        <v>26</v>
      </c>
      <c r="K40" s="84">
        <v>30</v>
      </c>
      <c r="L40" s="84">
        <v>43</v>
      </c>
      <c r="M40" s="84">
        <v>50</v>
      </c>
      <c r="N40" s="84">
        <v>62</v>
      </c>
      <c r="O40" s="84">
        <v>45</v>
      </c>
      <c r="P40" s="84">
        <v>39</v>
      </c>
      <c r="Q40" s="84">
        <v>14</v>
      </c>
      <c r="R40" s="84">
        <v>11</v>
      </c>
      <c r="S40" s="84">
        <v>1</v>
      </c>
      <c r="T40" s="85">
        <v>7</v>
      </c>
      <c r="U40" s="27">
        <v>146</v>
      </c>
      <c r="V40" s="85">
        <v>240</v>
      </c>
      <c r="W40" s="86">
        <v>386</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121</v>
      </c>
      <c r="D42" s="83"/>
      <c r="E42" s="83"/>
      <c r="F42" s="84">
        <v>1</v>
      </c>
      <c r="G42" s="84">
        <v>3</v>
      </c>
      <c r="H42" s="84">
        <v>9</v>
      </c>
      <c r="I42" s="84">
        <v>11</v>
      </c>
      <c r="J42" s="84">
        <v>20</v>
      </c>
      <c r="K42" s="84">
        <v>5</v>
      </c>
      <c r="L42" s="84">
        <v>21</v>
      </c>
      <c r="M42" s="84">
        <v>9</v>
      </c>
      <c r="N42" s="84">
        <v>16</v>
      </c>
      <c r="O42" s="84">
        <v>7</v>
      </c>
      <c r="P42" s="84">
        <v>11</v>
      </c>
      <c r="Q42" s="84">
        <v>7</v>
      </c>
      <c r="R42" s="84">
        <v>1</v>
      </c>
      <c r="S42" s="84"/>
      <c r="T42" s="85"/>
      <c r="U42" s="27">
        <v>44</v>
      </c>
      <c r="V42" s="85">
        <v>77</v>
      </c>
      <c r="W42" s="86">
        <v>121</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619</v>
      </c>
      <c r="D44" s="92">
        <f>SUM(D38:D43)</f>
        <v>18</v>
      </c>
      <c r="E44" s="92">
        <f t="shared" ref="E44:T44" si="18">SUM(E38:E43)</f>
        <v>44</v>
      </c>
      <c r="F44" s="93">
        <f t="shared" si="18"/>
        <v>26</v>
      </c>
      <c r="G44" s="93">
        <f t="shared" si="18"/>
        <v>23</v>
      </c>
      <c r="H44" s="93">
        <f t="shared" si="18"/>
        <v>31</v>
      </c>
      <c r="I44" s="93">
        <f t="shared" si="18"/>
        <v>34</v>
      </c>
      <c r="J44" s="93">
        <f t="shared" si="18"/>
        <v>51</v>
      </c>
      <c r="K44" s="93">
        <f t="shared" si="18"/>
        <v>38</v>
      </c>
      <c r="L44" s="93">
        <f t="shared" si="18"/>
        <v>68</v>
      </c>
      <c r="M44" s="93">
        <f t="shared" si="18"/>
        <v>59</v>
      </c>
      <c r="N44" s="93">
        <f t="shared" si="18"/>
        <v>79</v>
      </c>
      <c r="O44" s="93">
        <f t="shared" si="18"/>
        <v>54</v>
      </c>
      <c r="P44" s="93">
        <f t="shared" si="18"/>
        <v>51</v>
      </c>
      <c r="Q44" s="93">
        <f t="shared" si="18"/>
        <v>23</v>
      </c>
      <c r="R44" s="93">
        <f t="shared" si="18"/>
        <v>12</v>
      </c>
      <c r="S44" s="93">
        <f t="shared" si="18"/>
        <v>1</v>
      </c>
      <c r="T44" s="94">
        <f t="shared" si="18"/>
        <v>7</v>
      </c>
      <c r="U44" s="95">
        <f>SUM(U38:U43)</f>
        <v>258</v>
      </c>
      <c r="V44" s="94">
        <f>SUM(V38:V43)</f>
        <v>361</v>
      </c>
      <c r="W44" s="32">
        <f>SUM(W38:W43)</f>
        <v>619</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10</v>
      </c>
      <c r="D45" s="108"/>
      <c r="E45" s="108"/>
      <c r="F45" s="109">
        <v>6</v>
      </c>
      <c r="G45" s="109">
        <v>4</v>
      </c>
      <c r="H45" s="109"/>
      <c r="I45" s="109"/>
      <c r="J45" s="109"/>
      <c r="K45" s="109"/>
      <c r="L45" s="109"/>
      <c r="M45" s="109"/>
      <c r="N45" s="109"/>
      <c r="O45" s="109"/>
      <c r="P45" s="109"/>
      <c r="Q45" s="109"/>
      <c r="R45" s="109"/>
      <c r="S45" s="109"/>
      <c r="T45" s="110"/>
      <c r="U45" s="34">
        <v>4</v>
      </c>
      <c r="V45" s="110">
        <v>6</v>
      </c>
      <c r="W45" s="128">
        <v>10</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231</v>
      </c>
      <c r="D47" s="98">
        <v>2</v>
      </c>
      <c r="E47" s="98">
        <v>56</v>
      </c>
      <c r="F47" s="99">
        <v>57</v>
      </c>
      <c r="G47" s="99">
        <v>21</v>
      </c>
      <c r="H47" s="99">
        <v>9</v>
      </c>
      <c r="I47" s="99">
        <v>9</v>
      </c>
      <c r="J47" s="99">
        <v>13</v>
      </c>
      <c r="K47" s="99">
        <v>16</v>
      </c>
      <c r="L47" s="99">
        <v>13</v>
      </c>
      <c r="M47" s="99">
        <v>7</v>
      </c>
      <c r="N47" s="99">
        <v>15</v>
      </c>
      <c r="O47" s="99">
        <v>3</v>
      </c>
      <c r="P47" s="99">
        <v>5</v>
      </c>
      <c r="Q47" s="99">
        <v>5</v>
      </c>
      <c r="R47" s="99"/>
      <c r="S47" s="99"/>
      <c r="T47" s="100"/>
      <c r="U47" s="29">
        <v>102</v>
      </c>
      <c r="V47" s="100">
        <v>129</v>
      </c>
      <c r="W47" s="101">
        <v>231</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3</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41</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4</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7</v>
      </c>
      <c r="C100" s="35">
        <v>3</v>
      </c>
      <c r="D100" s="75">
        <v>3</v>
      </c>
      <c r="E100" s="75"/>
      <c r="F100" s="75">
        <v>9</v>
      </c>
      <c r="G100" s="50"/>
      <c r="H100" s="49">
        <v>4</v>
      </c>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0</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5990</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25" workbookViewId="0">
      <selection activeCell="C24" sqref="C24"/>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",[6]NOMBRE!B2," - ","( ",[6]NOMBRE!C2,[6]NOMBRE!D2,[6]NOMBRE!E2,[6]NOMBRE!F2,[6]NOMBRE!G2,"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",[6]NOMBRE!B3," - ","( ",[6]NOMBRE!C3,[6]NOMBRE!D3,[6]NOMBRE!E3,[6]NOMBRE!F3,[6]NOMBRE!G3,[6]NOMBRE!H3," )")</f>
        <v>ESTABLECIMIENTO/ESTRATEGIA: HOSPITAL DE LINARES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",[6]NOMBRE!B6," - ","( ",[6]NOMBRE!C6,[6]NOMBRE!D6," )")</f>
        <v>MES: MAYO - ( 05 )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",[6]NOMBRE!B7)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72</v>
      </c>
      <c r="D39" s="83">
        <v>2</v>
      </c>
      <c r="E39" s="83">
        <v>24</v>
      </c>
      <c r="F39" s="84">
        <v>22</v>
      </c>
      <c r="G39" s="84">
        <v>5</v>
      </c>
      <c r="H39" s="84">
        <v>1</v>
      </c>
      <c r="I39" s="84">
        <v>2</v>
      </c>
      <c r="J39" s="84">
        <v>4</v>
      </c>
      <c r="K39" s="84">
        <v>3</v>
      </c>
      <c r="L39" s="84">
        <v>1</v>
      </c>
      <c r="M39" s="84">
        <v>3</v>
      </c>
      <c r="N39" s="84">
        <v>5</v>
      </c>
      <c r="O39" s="84"/>
      <c r="P39" s="84"/>
      <c r="Q39" s="84"/>
      <c r="R39" s="84"/>
      <c r="S39" s="84"/>
      <c r="T39" s="85"/>
      <c r="U39" s="27">
        <v>39</v>
      </c>
      <c r="V39" s="85">
        <v>33</v>
      </c>
      <c r="W39" s="86">
        <v>72</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447</v>
      </c>
      <c r="D40" s="83"/>
      <c r="E40" s="83">
        <v>27</v>
      </c>
      <c r="F40" s="84">
        <v>17</v>
      </c>
      <c r="G40" s="84">
        <v>21</v>
      </c>
      <c r="H40" s="84">
        <v>21</v>
      </c>
      <c r="I40" s="84">
        <v>23</v>
      </c>
      <c r="J40" s="84">
        <v>27</v>
      </c>
      <c r="K40" s="84">
        <v>25</v>
      </c>
      <c r="L40" s="84">
        <v>42</v>
      </c>
      <c r="M40" s="84">
        <v>50</v>
      </c>
      <c r="N40" s="84">
        <v>58</v>
      </c>
      <c r="O40" s="84">
        <v>46</v>
      </c>
      <c r="P40" s="84">
        <v>42</v>
      </c>
      <c r="Q40" s="84">
        <v>25</v>
      </c>
      <c r="R40" s="84">
        <v>14</v>
      </c>
      <c r="S40" s="84">
        <v>4</v>
      </c>
      <c r="T40" s="85">
        <v>5</v>
      </c>
      <c r="U40" s="27">
        <v>199</v>
      </c>
      <c r="V40" s="85">
        <v>248</v>
      </c>
      <c r="W40" s="86">
        <v>447</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132</v>
      </c>
      <c r="D42" s="83"/>
      <c r="E42" s="83">
        <v>3</v>
      </c>
      <c r="F42" s="84">
        <v>1</v>
      </c>
      <c r="G42" s="84">
        <v>4</v>
      </c>
      <c r="H42" s="84">
        <v>10</v>
      </c>
      <c r="I42" s="84">
        <v>12</v>
      </c>
      <c r="J42" s="84">
        <v>12</v>
      </c>
      <c r="K42" s="84">
        <v>15</v>
      </c>
      <c r="L42" s="84">
        <v>12</v>
      </c>
      <c r="M42" s="84">
        <v>14</v>
      </c>
      <c r="N42" s="84">
        <v>24</v>
      </c>
      <c r="O42" s="84">
        <v>10</v>
      </c>
      <c r="P42" s="84">
        <v>11</v>
      </c>
      <c r="Q42" s="84">
        <v>3</v>
      </c>
      <c r="R42" s="84"/>
      <c r="S42" s="84">
        <v>1</v>
      </c>
      <c r="T42" s="85"/>
      <c r="U42" s="27">
        <v>46</v>
      </c>
      <c r="V42" s="85">
        <v>86</v>
      </c>
      <c r="W42" s="86">
        <v>132</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651</v>
      </c>
      <c r="D44" s="92">
        <f>SUM(D38:D43)</f>
        <v>2</v>
      </c>
      <c r="E44" s="92">
        <f t="shared" ref="E44:T44" si="18">SUM(E38:E43)</f>
        <v>54</v>
      </c>
      <c r="F44" s="93">
        <f t="shared" si="18"/>
        <v>40</v>
      </c>
      <c r="G44" s="93">
        <f t="shared" si="18"/>
        <v>30</v>
      </c>
      <c r="H44" s="93">
        <f t="shared" si="18"/>
        <v>32</v>
      </c>
      <c r="I44" s="93">
        <f t="shared" si="18"/>
        <v>37</v>
      </c>
      <c r="J44" s="93">
        <f t="shared" si="18"/>
        <v>43</v>
      </c>
      <c r="K44" s="93">
        <f t="shared" si="18"/>
        <v>43</v>
      </c>
      <c r="L44" s="93">
        <f t="shared" si="18"/>
        <v>55</v>
      </c>
      <c r="M44" s="93">
        <f t="shared" si="18"/>
        <v>67</v>
      </c>
      <c r="N44" s="93">
        <f t="shared" si="18"/>
        <v>87</v>
      </c>
      <c r="O44" s="93">
        <f t="shared" si="18"/>
        <v>56</v>
      </c>
      <c r="P44" s="93">
        <f t="shared" si="18"/>
        <v>53</v>
      </c>
      <c r="Q44" s="93">
        <f t="shared" si="18"/>
        <v>28</v>
      </c>
      <c r="R44" s="93">
        <f t="shared" si="18"/>
        <v>14</v>
      </c>
      <c r="S44" s="93">
        <f t="shared" si="18"/>
        <v>5</v>
      </c>
      <c r="T44" s="94">
        <f t="shared" si="18"/>
        <v>5</v>
      </c>
      <c r="U44" s="95">
        <f>SUM(U38:U43)</f>
        <v>284</v>
      </c>
      <c r="V44" s="94">
        <f>SUM(V38:V43)</f>
        <v>367</v>
      </c>
      <c r="W44" s="32">
        <f>SUM(W38:W43)</f>
        <v>651</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29</v>
      </c>
      <c r="D45" s="108">
        <v>11</v>
      </c>
      <c r="E45" s="108">
        <v>6</v>
      </c>
      <c r="F45" s="109">
        <v>6</v>
      </c>
      <c r="G45" s="109">
        <v>4</v>
      </c>
      <c r="H45" s="109"/>
      <c r="I45" s="109"/>
      <c r="J45" s="109">
        <v>2</v>
      </c>
      <c r="K45" s="109"/>
      <c r="L45" s="109"/>
      <c r="M45" s="109"/>
      <c r="N45" s="109"/>
      <c r="O45" s="109"/>
      <c r="P45" s="109"/>
      <c r="Q45" s="109"/>
      <c r="R45" s="109"/>
      <c r="S45" s="109"/>
      <c r="T45" s="110"/>
      <c r="U45" s="34">
        <v>15</v>
      </c>
      <c r="V45" s="110">
        <v>14</v>
      </c>
      <c r="W45" s="128">
        <v>29</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202</v>
      </c>
      <c r="D47" s="98">
        <v>6</v>
      </c>
      <c r="E47" s="98">
        <v>16</v>
      </c>
      <c r="F47" s="99">
        <v>54</v>
      </c>
      <c r="G47" s="99">
        <v>31</v>
      </c>
      <c r="H47" s="99">
        <v>6</v>
      </c>
      <c r="I47" s="99">
        <v>9</v>
      </c>
      <c r="J47" s="99">
        <v>9</v>
      </c>
      <c r="K47" s="99">
        <v>12</v>
      </c>
      <c r="L47" s="99">
        <v>17</v>
      </c>
      <c r="M47" s="99">
        <v>9</v>
      </c>
      <c r="N47" s="99">
        <v>17</v>
      </c>
      <c r="O47" s="99">
        <v>6</v>
      </c>
      <c r="P47" s="99">
        <v>3</v>
      </c>
      <c r="Q47" s="99">
        <v>6</v>
      </c>
      <c r="R47" s="99">
        <v>1</v>
      </c>
      <c r="S47" s="99"/>
      <c r="T47" s="100"/>
      <c r="U47" s="29">
        <v>88</v>
      </c>
      <c r="V47" s="100">
        <v>114</v>
      </c>
      <c r="W47" s="101">
        <v>202</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3</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44</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3</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8</v>
      </c>
      <c r="C100" s="35">
        <v>2</v>
      </c>
      <c r="D100" s="75"/>
      <c r="E100" s="75">
        <v>4</v>
      </c>
      <c r="F100" s="75">
        <v>9</v>
      </c>
      <c r="G100" s="50"/>
      <c r="H100" s="49"/>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3</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3</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6211</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25" workbookViewId="0">
      <selection activeCell="A6" sqref="A6:W6"/>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",[7]NOMBRE!B2," - ","( ",[7]NOMBRE!C2,[7]NOMBRE!D2,[7]NOMBRE!E2,[7]NOMBRE!F2,[7]NOMBRE!G2,"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",[7]NOMBRE!B3," - ","( ",[7]NOMBRE!C3,[7]NOMBRE!D3,[7]NOMBRE!E3,[7]NOMBRE!F3,[7]NOMBRE!G3,[7]NOMBRE!H3," )")</f>
        <v>ESTABLECIMIENTO/ESTRATEGIA: HOSPITAL DE LINARES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",[7]NOMBRE!B6," - ","( ",[7]NOMBRE!C6,[7]NOMBRE!D6," )")</f>
        <v>MES: JUNIO - ( 06 )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",[7]NOMBRE!B7)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121</v>
      </c>
      <c r="D39" s="83">
        <v>12</v>
      </c>
      <c r="E39" s="83">
        <v>32</v>
      </c>
      <c r="F39" s="84">
        <v>34</v>
      </c>
      <c r="G39" s="84">
        <v>10</v>
      </c>
      <c r="H39" s="84">
        <v>3</v>
      </c>
      <c r="I39" s="84">
        <v>1</v>
      </c>
      <c r="J39" s="84">
        <v>6</v>
      </c>
      <c r="K39" s="84">
        <v>6</v>
      </c>
      <c r="L39" s="84">
        <v>5</v>
      </c>
      <c r="M39" s="84">
        <v>4</v>
      </c>
      <c r="N39" s="84">
        <v>3</v>
      </c>
      <c r="O39" s="84">
        <v>2</v>
      </c>
      <c r="P39" s="84">
        <v>1</v>
      </c>
      <c r="Q39" s="84">
        <v>1</v>
      </c>
      <c r="R39" s="84"/>
      <c r="S39" s="84">
        <v>1</v>
      </c>
      <c r="T39" s="85"/>
      <c r="U39" s="27">
        <v>74</v>
      </c>
      <c r="V39" s="85">
        <v>47</v>
      </c>
      <c r="W39" s="86">
        <v>121</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465</v>
      </c>
      <c r="D40" s="83">
        <v>1</v>
      </c>
      <c r="E40" s="83">
        <v>23</v>
      </c>
      <c r="F40" s="84">
        <v>23</v>
      </c>
      <c r="G40" s="84">
        <v>21</v>
      </c>
      <c r="H40" s="84">
        <v>27</v>
      </c>
      <c r="I40" s="84">
        <v>23</v>
      </c>
      <c r="J40" s="84">
        <v>22</v>
      </c>
      <c r="K40" s="84">
        <v>34</v>
      </c>
      <c r="L40" s="84">
        <v>43</v>
      </c>
      <c r="M40" s="84">
        <v>49</v>
      </c>
      <c r="N40" s="84">
        <v>59</v>
      </c>
      <c r="O40" s="84">
        <v>46</v>
      </c>
      <c r="P40" s="84">
        <v>47</v>
      </c>
      <c r="Q40" s="84">
        <v>22</v>
      </c>
      <c r="R40" s="84">
        <v>16</v>
      </c>
      <c r="S40" s="84">
        <v>6</v>
      </c>
      <c r="T40" s="85">
        <v>3</v>
      </c>
      <c r="U40" s="27">
        <v>205</v>
      </c>
      <c r="V40" s="85">
        <v>260</v>
      </c>
      <c r="W40" s="86">
        <v>465</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212</v>
      </c>
      <c r="D42" s="83">
        <v>6</v>
      </c>
      <c r="E42" s="83">
        <v>11</v>
      </c>
      <c r="F42" s="84">
        <v>21</v>
      </c>
      <c r="G42" s="84">
        <v>21</v>
      </c>
      <c r="H42" s="84">
        <v>10</v>
      </c>
      <c r="I42" s="84">
        <v>20</v>
      </c>
      <c r="J42" s="84">
        <v>24</v>
      </c>
      <c r="K42" s="84">
        <v>15</v>
      </c>
      <c r="L42" s="84">
        <v>22</v>
      </c>
      <c r="M42" s="84">
        <v>23</v>
      </c>
      <c r="N42" s="84">
        <v>11</v>
      </c>
      <c r="O42" s="84">
        <v>9</v>
      </c>
      <c r="P42" s="84">
        <v>5</v>
      </c>
      <c r="Q42" s="84">
        <v>9</v>
      </c>
      <c r="R42" s="84">
        <v>4</v>
      </c>
      <c r="S42" s="84">
        <v>1</v>
      </c>
      <c r="T42" s="85"/>
      <c r="U42" s="27">
        <v>103</v>
      </c>
      <c r="V42" s="85">
        <v>109</v>
      </c>
      <c r="W42" s="86">
        <v>212</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798</v>
      </c>
      <c r="D44" s="92">
        <f>SUM(D38:D43)</f>
        <v>19</v>
      </c>
      <c r="E44" s="92">
        <f t="shared" ref="E44:T44" si="18">SUM(E38:E43)</f>
        <v>66</v>
      </c>
      <c r="F44" s="93">
        <f t="shared" si="18"/>
        <v>78</v>
      </c>
      <c r="G44" s="93">
        <f t="shared" si="18"/>
        <v>52</v>
      </c>
      <c r="H44" s="93">
        <f t="shared" si="18"/>
        <v>40</v>
      </c>
      <c r="I44" s="93">
        <f t="shared" si="18"/>
        <v>44</v>
      </c>
      <c r="J44" s="93">
        <f t="shared" si="18"/>
        <v>52</v>
      </c>
      <c r="K44" s="93">
        <f t="shared" si="18"/>
        <v>55</v>
      </c>
      <c r="L44" s="93">
        <f t="shared" si="18"/>
        <v>70</v>
      </c>
      <c r="M44" s="93">
        <f t="shared" si="18"/>
        <v>76</v>
      </c>
      <c r="N44" s="93">
        <f t="shared" si="18"/>
        <v>73</v>
      </c>
      <c r="O44" s="93">
        <f t="shared" si="18"/>
        <v>57</v>
      </c>
      <c r="P44" s="93">
        <f t="shared" si="18"/>
        <v>53</v>
      </c>
      <c r="Q44" s="93">
        <f t="shared" si="18"/>
        <v>32</v>
      </c>
      <c r="R44" s="93">
        <f t="shared" si="18"/>
        <v>20</v>
      </c>
      <c r="S44" s="93">
        <f t="shared" si="18"/>
        <v>8</v>
      </c>
      <c r="T44" s="94">
        <f t="shared" si="18"/>
        <v>3</v>
      </c>
      <c r="U44" s="95">
        <f>SUM(U38:U43)</f>
        <v>382</v>
      </c>
      <c r="V44" s="94">
        <f>SUM(V38:V43)</f>
        <v>416</v>
      </c>
      <c r="W44" s="32">
        <f>SUM(W38:W43)</f>
        <v>798</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24</v>
      </c>
      <c r="D45" s="108">
        <v>4</v>
      </c>
      <c r="E45" s="108">
        <v>4</v>
      </c>
      <c r="F45" s="109">
        <v>4</v>
      </c>
      <c r="G45" s="109">
        <v>3</v>
      </c>
      <c r="H45" s="109">
        <v>1</v>
      </c>
      <c r="I45" s="109"/>
      <c r="J45" s="109">
        <v>1</v>
      </c>
      <c r="K45" s="109"/>
      <c r="L45" s="109">
        <v>2</v>
      </c>
      <c r="M45" s="109"/>
      <c r="N45" s="109">
        <v>2</v>
      </c>
      <c r="O45" s="109"/>
      <c r="P45" s="109">
        <v>2</v>
      </c>
      <c r="Q45" s="109">
        <v>1</v>
      </c>
      <c r="R45" s="109"/>
      <c r="S45" s="109"/>
      <c r="T45" s="110"/>
      <c r="U45" s="34">
        <v>12</v>
      </c>
      <c r="V45" s="110">
        <v>12</v>
      </c>
      <c r="W45" s="128">
        <v>24</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237</v>
      </c>
      <c r="D47" s="98">
        <v>5</v>
      </c>
      <c r="E47" s="98">
        <v>37</v>
      </c>
      <c r="F47" s="99">
        <v>58</v>
      </c>
      <c r="G47" s="99">
        <v>33</v>
      </c>
      <c r="H47" s="99">
        <v>6</v>
      </c>
      <c r="I47" s="99">
        <v>6</v>
      </c>
      <c r="J47" s="99">
        <v>18</v>
      </c>
      <c r="K47" s="99">
        <v>14</v>
      </c>
      <c r="L47" s="99">
        <v>17</v>
      </c>
      <c r="M47" s="99">
        <v>10</v>
      </c>
      <c r="N47" s="99">
        <v>15</v>
      </c>
      <c r="O47" s="99">
        <v>10</v>
      </c>
      <c r="P47" s="99">
        <v>3</v>
      </c>
      <c r="Q47" s="99">
        <v>4</v>
      </c>
      <c r="R47" s="99">
        <v>1</v>
      </c>
      <c r="S47" s="99"/>
      <c r="T47" s="100"/>
      <c r="U47" s="29">
        <v>103</v>
      </c>
      <c r="V47" s="100">
        <v>134</v>
      </c>
      <c r="W47" s="101">
        <v>237</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9</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60</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8</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17</v>
      </c>
      <c r="C100" s="35">
        <v>2</v>
      </c>
      <c r="D100" s="75">
        <v>11</v>
      </c>
      <c r="E100" s="75">
        <v>18</v>
      </c>
      <c r="F100" s="75">
        <v>17</v>
      </c>
      <c r="G100" s="50">
        <v>6</v>
      </c>
      <c r="H100" s="49">
        <v>3</v>
      </c>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6</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6</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7591</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16" workbookViewId="0">
      <selection activeCell="A6" sqref="A6:W6"/>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",[8]NOMBRE!B2," - ","( ",[8]NOMBRE!C2,[8]NOMBRE!D2,[8]NOMBRE!E2,[8]NOMBRE!F2,[8]NOMBRE!G2,"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",[8]NOMBRE!B3," - ","( ",[8]NOMBRE!C3,[8]NOMBRE!D3,[8]NOMBRE!E3,[8]NOMBRE!F3,[8]NOMBRE!G3,[8]NOMBRE!H3," )")</f>
        <v>ESTABLECIMIENTO/ESTRATEGIA: HOSPITAL DE LINARES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",[8]NOMBRE!B6," - ","( ",[8]NOMBRE!C6,[8]NOMBRE!D6," )")</f>
        <v>MES: JULIO - ( 07 )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",[8]NOMBRE!B7)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64</v>
      </c>
      <c r="D39" s="83">
        <v>5</v>
      </c>
      <c r="E39" s="83">
        <v>21</v>
      </c>
      <c r="F39" s="84">
        <v>19</v>
      </c>
      <c r="G39" s="84">
        <v>3</v>
      </c>
      <c r="H39" s="84"/>
      <c r="I39" s="84">
        <v>3</v>
      </c>
      <c r="J39" s="84">
        <v>2</v>
      </c>
      <c r="K39" s="84">
        <v>1</v>
      </c>
      <c r="L39" s="84">
        <v>1</v>
      </c>
      <c r="M39" s="84">
        <v>1</v>
      </c>
      <c r="N39" s="84">
        <v>4</v>
      </c>
      <c r="O39" s="84">
        <v>2</v>
      </c>
      <c r="P39" s="84">
        <v>2</v>
      </c>
      <c r="Q39" s="84"/>
      <c r="R39" s="84"/>
      <c r="S39" s="84"/>
      <c r="T39" s="85"/>
      <c r="U39" s="27">
        <v>39</v>
      </c>
      <c r="V39" s="85">
        <v>25</v>
      </c>
      <c r="W39" s="86">
        <v>64</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538</v>
      </c>
      <c r="D40" s="83">
        <v>1</v>
      </c>
      <c r="E40" s="83">
        <v>20</v>
      </c>
      <c r="F40" s="84">
        <v>20</v>
      </c>
      <c r="G40" s="84">
        <v>32</v>
      </c>
      <c r="H40" s="84">
        <v>27</v>
      </c>
      <c r="I40" s="84">
        <v>19</v>
      </c>
      <c r="J40" s="84">
        <v>32</v>
      </c>
      <c r="K40" s="84">
        <v>35</v>
      </c>
      <c r="L40" s="84">
        <v>44</v>
      </c>
      <c r="M40" s="84">
        <v>66</v>
      </c>
      <c r="N40" s="84">
        <v>67</v>
      </c>
      <c r="O40" s="84">
        <v>59</v>
      </c>
      <c r="P40" s="84">
        <v>52</v>
      </c>
      <c r="Q40" s="84">
        <v>30</v>
      </c>
      <c r="R40" s="84">
        <v>17</v>
      </c>
      <c r="S40" s="84">
        <v>12</v>
      </c>
      <c r="T40" s="85">
        <v>5</v>
      </c>
      <c r="U40" s="27">
        <v>232</v>
      </c>
      <c r="V40" s="85">
        <v>306</v>
      </c>
      <c r="W40" s="86">
        <v>538</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154</v>
      </c>
      <c r="D42" s="83">
        <v>1</v>
      </c>
      <c r="E42" s="83">
        <v>13</v>
      </c>
      <c r="F42" s="84">
        <v>27</v>
      </c>
      <c r="G42" s="84">
        <v>11</v>
      </c>
      <c r="H42" s="84">
        <v>10</v>
      </c>
      <c r="I42" s="84">
        <v>10</v>
      </c>
      <c r="J42" s="84">
        <v>8</v>
      </c>
      <c r="K42" s="84">
        <v>8</v>
      </c>
      <c r="L42" s="84">
        <v>17</v>
      </c>
      <c r="M42" s="84">
        <v>10</v>
      </c>
      <c r="N42" s="84">
        <v>12</v>
      </c>
      <c r="O42" s="84">
        <v>11</v>
      </c>
      <c r="P42" s="84">
        <v>5</v>
      </c>
      <c r="Q42" s="84">
        <v>6</v>
      </c>
      <c r="R42" s="84">
        <v>4</v>
      </c>
      <c r="S42" s="84">
        <v>1</v>
      </c>
      <c r="T42" s="85"/>
      <c r="U42" s="27">
        <v>73</v>
      </c>
      <c r="V42" s="85">
        <v>81</v>
      </c>
      <c r="W42" s="86">
        <v>154</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756</v>
      </c>
      <c r="D44" s="92">
        <f>SUM(D38:D43)</f>
        <v>7</v>
      </c>
      <c r="E44" s="92">
        <f t="shared" ref="E44:T44" si="18">SUM(E38:E43)</f>
        <v>54</v>
      </c>
      <c r="F44" s="93">
        <f t="shared" si="18"/>
        <v>66</v>
      </c>
      <c r="G44" s="93">
        <f t="shared" si="18"/>
        <v>46</v>
      </c>
      <c r="H44" s="93">
        <f t="shared" si="18"/>
        <v>37</v>
      </c>
      <c r="I44" s="93">
        <f t="shared" si="18"/>
        <v>32</v>
      </c>
      <c r="J44" s="93">
        <f t="shared" si="18"/>
        <v>42</v>
      </c>
      <c r="K44" s="93">
        <f t="shared" si="18"/>
        <v>44</v>
      </c>
      <c r="L44" s="93">
        <f t="shared" si="18"/>
        <v>62</v>
      </c>
      <c r="M44" s="93">
        <f t="shared" si="18"/>
        <v>77</v>
      </c>
      <c r="N44" s="93">
        <f t="shared" si="18"/>
        <v>83</v>
      </c>
      <c r="O44" s="93">
        <f t="shared" si="18"/>
        <v>72</v>
      </c>
      <c r="P44" s="93">
        <f t="shared" si="18"/>
        <v>59</v>
      </c>
      <c r="Q44" s="93">
        <f t="shared" si="18"/>
        <v>36</v>
      </c>
      <c r="R44" s="93">
        <f t="shared" si="18"/>
        <v>21</v>
      </c>
      <c r="S44" s="93">
        <f t="shared" si="18"/>
        <v>13</v>
      </c>
      <c r="T44" s="94">
        <f t="shared" si="18"/>
        <v>5</v>
      </c>
      <c r="U44" s="95">
        <f>SUM(U38:U43)</f>
        <v>344</v>
      </c>
      <c r="V44" s="94">
        <f>SUM(V38:V43)</f>
        <v>412</v>
      </c>
      <c r="W44" s="32">
        <f>SUM(W38:W43)</f>
        <v>756</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18</v>
      </c>
      <c r="D45" s="108">
        <v>2</v>
      </c>
      <c r="E45" s="108">
        <v>5</v>
      </c>
      <c r="F45" s="109">
        <v>2</v>
      </c>
      <c r="G45" s="109">
        <v>2</v>
      </c>
      <c r="H45" s="109">
        <v>4</v>
      </c>
      <c r="I45" s="109"/>
      <c r="J45" s="109">
        <v>1</v>
      </c>
      <c r="K45" s="109">
        <v>1</v>
      </c>
      <c r="L45" s="109"/>
      <c r="M45" s="109"/>
      <c r="N45" s="109"/>
      <c r="O45" s="109"/>
      <c r="P45" s="109"/>
      <c r="Q45" s="109">
        <v>1</v>
      </c>
      <c r="R45" s="109"/>
      <c r="S45" s="109"/>
      <c r="T45" s="110"/>
      <c r="U45" s="34">
        <v>13</v>
      </c>
      <c r="V45" s="110">
        <v>5</v>
      </c>
      <c r="W45" s="128">
        <v>18</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180</v>
      </c>
      <c r="D47" s="98"/>
      <c r="E47" s="98">
        <v>17</v>
      </c>
      <c r="F47" s="99">
        <v>26</v>
      </c>
      <c r="G47" s="99">
        <v>29</v>
      </c>
      <c r="H47" s="99">
        <v>4</v>
      </c>
      <c r="I47" s="99">
        <v>4</v>
      </c>
      <c r="J47" s="99">
        <v>17</v>
      </c>
      <c r="K47" s="99">
        <v>17</v>
      </c>
      <c r="L47" s="99">
        <v>15</v>
      </c>
      <c r="M47" s="99">
        <v>10</v>
      </c>
      <c r="N47" s="99">
        <v>20</v>
      </c>
      <c r="O47" s="99">
        <v>11</v>
      </c>
      <c r="P47" s="99">
        <v>4</v>
      </c>
      <c r="Q47" s="99">
        <v>6</v>
      </c>
      <c r="R47" s="99"/>
      <c r="S47" s="99"/>
      <c r="T47" s="100"/>
      <c r="U47" s="29">
        <v>67</v>
      </c>
      <c r="V47" s="100">
        <v>113</v>
      </c>
      <c r="W47" s="101">
        <v>180</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12</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67</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2</v>
      </c>
      <c r="D65" s="162"/>
      <c r="E65" s="83"/>
      <c r="F65" s="84"/>
      <c r="G65" s="84">
        <v>1</v>
      </c>
      <c r="H65" s="84"/>
      <c r="I65" s="163"/>
      <c r="J65" s="163">
        <v>1</v>
      </c>
      <c r="K65" s="163"/>
      <c r="L65" s="163"/>
      <c r="M65" s="163"/>
      <c r="N65" s="163"/>
      <c r="O65" s="163"/>
      <c r="P65" s="163"/>
      <c r="Q65" s="163"/>
      <c r="R65" s="163"/>
      <c r="S65" s="163"/>
      <c r="T65" s="85"/>
      <c r="U65" s="27"/>
      <c r="V65" s="85">
        <v>2</v>
      </c>
      <c r="W65" s="86">
        <v>2</v>
      </c>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f t="shared" si="23"/>
        <v>0</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8</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22</v>
      </c>
      <c r="C100" s="35">
        <v>4</v>
      </c>
      <c r="D100" s="75">
        <v>4</v>
      </c>
      <c r="E100" s="75">
        <v>17</v>
      </c>
      <c r="F100" s="75">
        <v>22</v>
      </c>
      <c r="G100" s="50">
        <v>5</v>
      </c>
      <c r="H100" s="49">
        <v>7</v>
      </c>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6</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6</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7028</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2"/>
  <sheetViews>
    <sheetView topLeftCell="A22" workbookViewId="0">
      <selection activeCell="F7" sqref="F7"/>
    </sheetView>
  </sheetViews>
  <sheetFormatPr baseColWidth="10" defaultRowHeight="12.75" x14ac:dyDescent="0.2"/>
  <cols>
    <col min="1" max="1" width="31.5703125" style="55" customWidth="1"/>
    <col min="2" max="2" width="25.7109375" style="12" customWidth="1"/>
    <col min="3" max="3" width="12.7109375" style="12" customWidth="1"/>
    <col min="4" max="4" width="10.7109375" style="12" customWidth="1"/>
    <col min="5" max="5" width="10.85546875" style="12" customWidth="1"/>
    <col min="6" max="11" width="10.7109375" style="12" customWidth="1"/>
    <col min="12" max="12" width="10.7109375" style="56" customWidth="1"/>
    <col min="13" max="13" width="12.140625" style="12" customWidth="1"/>
    <col min="14" max="14" width="11.140625" style="12" customWidth="1"/>
    <col min="15" max="15" width="10.7109375" style="12" customWidth="1"/>
    <col min="16" max="16" width="11.5703125" style="12" customWidth="1"/>
    <col min="17" max="17" width="11.42578125" style="12"/>
    <col min="18" max="18" width="11.28515625" style="12" customWidth="1"/>
    <col min="19" max="19" width="10.42578125" style="12" customWidth="1"/>
    <col min="20" max="20" width="11.28515625" style="12" customWidth="1"/>
    <col min="21" max="21" width="10.28515625" style="41" customWidth="1"/>
    <col min="22" max="22" width="10.5703125" style="54" customWidth="1"/>
    <col min="23" max="23" width="10.5703125" style="41" customWidth="1"/>
    <col min="24" max="28" width="14.140625" style="41" customWidth="1"/>
    <col min="29" max="32" width="13.140625" style="41" customWidth="1"/>
    <col min="33" max="33" width="9" style="41" customWidth="1"/>
    <col min="34" max="39" width="13.140625" style="41" customWidth="1"/>
    <col min="40" max="48" width="10.85546875" style="41" customWidth="1"/>
    <col min="49" max="49" width="11.7109375" style="40" hidden="1" customWidth="1"/>
    <col min="50" max="61" width="11.7109375" style="42" hidden="1" customWidth="1"/>
    <col min="62" max="62" width="11.7109375" style="40" hidden="1" customWidth="1"/>
    <col min="63" max="89" width="11.7109375" style="42" customWidth="1"/>
    <col min="90" max="91" width="10.85546875" style="41" customWidth="1"/>
    <col min="92" max="256" width="11.42578125" style="41"/>
    <col min="257" max="257" width="31.5703125" style="41" customWidth="1"/>
    <col min="258" max="258" width="25.7109375" style="41" customWidth="1"/>
    <col min="259" max="259" width="12.7109375" style="41" customWidth="1"/>
    <col min="260" max="260" width="10.7109375" style="41" customWidth="1"/>
    <col min="261" max="261" width="10.85546875" style="41" customWidth="1"/>
    <col min="262" max="268" width="10.7109375" style="41" customWidth="1"/>
    <col min="269" max="269" width="12.140625" style="41" customWidth="1"/>
    <col min="270" max="270" width="11.140625" style="41" customWidth="1"/>
    <col min="271" max="271" width="10.7109375" style="41" customWidth="1"/>
    <col min="272" max="272" width="11.5703125" style="41" customWidth="1"/>
    <col min="273" max="273" width="11.42578125" style="41"/>
    <col min="274" max="274" width="11.28515625" style="41" customWidth="1"/>
    <col min="275" max="275" width="10.42578125" style="41" customWidth="1"/>
    <col min="276" max="276" width="11.28515625" style="41" customWidth="1"/>
    <col min="277" max="277" width="10.28515625" style="41" customWidth="1"/>
    <col min="278" max="279" width="10.5703125" style="41" customWidth="1"/>
    <col min="280" max="284" width="14.140625" style="41" customWidth="1"/>
    <col min="285" max="288" width="13.140625" style="41" customWidth="1"/>
    <col min="289" max="289" width="9" style="41" customWidth="1"/>
    <col min="290" max="295" width="13.140625" style="41" customWidth="1"/>
    <col min="296" max="304" width="10.85546875" style="41" customWidth="1"/>
    <col min="305" max="318" width="0" style="41" hidden="1" customWidth="1"/>
    <col min="319" max="345" width="11.7109375" style="41" customWidth="1"/>
    <col min="346" max="347" width="10.85546875" style="41" customWidth="1"/>
    <col min="348" max="512" width="11.42578125" style="41"/>
    <col min="513" max="513" width="31.5703125" style="41" customWidth="1"/>
    <col min="514" max="514" width="25.7109375" style="41" customWidth="1"/>
    <col min="515" max="515" width="12.7109375" style="41" customWidth="1"/>
    <col min="516" max="516" width="10.7109375" style="41" customWidth="1"/>
    <col min="517" max="517" width="10.85546875" style="41" customWidth="1"/>
    <col min="518" max="524" width="10.7109375" style="41" customWidth="1"/>
    <col min="525" max="525" width="12.140625" style="41" customWidth="1"/>
    <col min="526" max="526" width="11.140625" style="41" customWidth="1"/>
    <col min="527" max="527" width="10.7109375" style="41" customWidth="1"/>
    <col min="528" max="528" width="11.5703125" style="41" customWidth="1"/>
    <col min="529" max="529" width="11.42578125" style="41"/>
    <col min="530" max="530" width="11.28515625" style="41" customWidth="1"/>
    <col min="531" max="531" width="10.42578125" style="41" customWidth="1"/>
    <col min="532" max="532" width="11.28515625" style="41" customWidth="1"/>
    <col min="533" max="533" width="10.28515625" style="41" customWidth="1"/>
    <col min="534" max="535" width="10.5703125" style="41" customWidth="1"/>
    <col min="536" max="540" width="14.140625" style="41" customWidth="1"/>
    <col min="541" max="544" width="13.140625" style="41" customWidth="1"/>
    <col min="545" max="545" width="9" style="41" customWidth="1"/>
    <col min="546" max="551" width="13.140625" style="41" customWidth="1"/>
    <col min="552" max="560" width="10.85546875" style="41" customWidth="1"/>
    <col min="561" max="574" width="0" style="41" hidden="1" customWidth="1"/>
    <col min="575" max="601" width="11.7109375" style="41" customWidth="1"/>
    <col min="602" max="603" width="10.85546875" style="41" customWidth="1"/>
    <col min="604" max="768" width="11.42578125" style="41"/>
    <col min="769" max="769" width="31.5703125" style="41" customWidth="1"/>
    <col min="770" max="770" width="25.7109375" style="41" customWidth="1"/>
    <col min="771" max="771" width="12.7109375" style="41" customWidth="1"/>
    <col min="772" max="772" width="10.7109375" style="41" customWidth="1"/>
    <col min="773" max="773" width="10.85546875" style="41" customWidth="1"/>
    <col min="774" max="780" width="10.7109375" style="41" customWidth="1"/>
    <col min="781" max="781" width="12.140625" style="41" customWidth="1"/>
    <col min="782" max="782" width="11.140625" style="41" customWidth="1"/>
    <col min="783" max="783" width="10.7109375" style="41" customWidth="1"/>
    <col min="784" max="784" width="11.5703125" style="41" customWidth="1"/>
    <col min="785" max="785" width="11.42578125" style="41"/>
    <col min="786" max="786" width="11.28515625" style="41" customWidth="1"/>
    <col min="787" max="787" width="10.42578125" style="41" customWidth="1"/>
    <col min="788" max="788" width="11.28515625" style="41" customWidth="1"/>
    <col min="789" max="789" width="10.28515625" style="41" customWidth="1"/>
    <col min="790" max="791" width="10.5703125" style="41" customWidth="1"/>
    <col min="792" max="796" width="14.140625" style="41" customWidth="1"/>
    <col min="797" max="800" width="13.140625" style="41" customWidth="1"/>
    <col min="801" max="801" width="9" style="41" customWidth="1"/>
    <col min="802" max="807" width="13.140625" style="41" customWidth="1"/>
    <col min="808" max="816" width="10.85546875" style="41" customWidth="1"/>
    <col min="817" max="830" width="0" style="41" hidden="1" customWidth="1"/>
    <col min="831" max="857" width="11.7109375" style="41" customWidth="1"/>
    <col min="858" max="859" width="10.85546875" style="41" customWidth="1"/>
    <col min="860" max="1024" width="11.42578125" style="41"/>
    <col min="1025" max="1025" width="31.5703125" style="41" customWidth="1"/>
    <col min="1026" max="1026" width="25.7109375" style="41" customWidth="1"/>
    <col min="1027" max="1027" width="12.7109375" style="41" customWidth="1"/>
    <col min="1028" max="1028" width="10.7109375" style="41" customWidth="1"/>
    <col min="1029" max="1029" width="10.85546875" style="41" customWidth="1"/>
    <col min="1030" max="1036" width="10.7109375" style="41" customWidth="1"/>
    <col min="1037" max="1037" width="12.140625" style="41" customWidth="1"/>
    <col min="1038" max="1038" width="11.140625" style="41" customWidth="1"/>
    <col min="1039" max="1039" width="10.7109375" style="41" customWidth="1"/>
    <col min="1040" max="1040" width="11.5703125" style="41" customWidth="1"/>
    <col min="1041" max="1041" width="11.42578125" style="41"/>
    <col min="1042" max="1042" width="11.28515625" style="41" customWidth="1"/>
    <col min="1043" max="1043" width="10.42578125" style="41" customWidth="1"/>
    <col min="1044" max="1044" width="11.28515625" style="41" customWidth="1"/>
    <col min="1045" max="1045" width="10.28515625" style="41" customWidth="1"/>
    <col min="1046" max="1047" width="10.5703125" style="41" customWidth="1"/>
    <col min="1048" max="1052" width="14.140625" style="41" customWidth="1"/>
    <col min="1053" max="1056" width="13.140625" style="41" customWidth="1"/>
    <col min="1057" max="1057" width="9" style="41" customWidth="1"/>
    <col min="1058" max="1063" width="13.140625" style="41" customWidth="1"/>
    <col min="1064" max="1072" width="10.85546875" style="41" customWidth="1"/>
    <col min="1073" max="1086" width="0" style="41" hidden="1" customWidth="1"/>
    <col min="1087" max="1113" width="11.7109375" style="41" customWidth="1"/>
    <col min="1114" max="1115" width="10.85546875" style="41" customWidth="1"/>
    <col min="1116" max="1280" width="11.42578125" style="41"/>
    <col min="1281" max="1281" width="31.5703125" style="41" customWidth="1"/>
    <col min="1282" max="1282" width="25.7109375" style="41" customWidth="1"/>
    <col min="1283" max="1283" width="12.7109375" style="41" customWidth="1"/>
    <col min="1284" max="1284" width="10.7109375" style="41" customWidth="1"/>
    <col min="1285" max="1285" width="10.85546875" style="41" customWidth="1"/>
    <col min="1286" max="1292" width="10.7109375" style="41" customWidth="1"/>
    <col min="1293" max="1293" width="12.140625" style="41" customWidth="1"/>
    <col min="1294" max="1294" width="11.140625" style="41" customWidth="1"/>
    <col min="1295" max="1295" width="10.7109375" style="41" customWidth="1"/>
    <col min="1296" max="1296" width="11.5703125" style="41" customWidth="1"/>
    <col min="1297" max="1297" width="11.42578125" style="41"/>
    <col min="1298" max="1298" width="11.28515625" style="41" customWidth="1"/>
    <col min="1299" max="1299" width="10.42578125" style="41" customWidth="1"/>
    <col min="1300" max="1300" width="11.28515625" style="41" customWidth="1"/>
    <col min="1301" max="1301" width="10.28515625" style="41" customWidth="1"/>
    <col min="1302" max="1303" width="10.5703125" style="41" customWidth="1"/>
    <col min="1304" max="1308" width="14.140625" style="41" customWidth="1"/>
    <col min="1309" max="1312" width="13.140625" style="41" customWidth="1"/>
    <col min="1313" max="1313" width="9" style="41" customWidth="1"/>
    <col min="1314" max="1319" width="13.140625" style="41" customWidth="1"/>
    <col min="1320" max="1328" width="10.85546875" style="41" customWidth="1"/>
    <col min="1329" max="1342" width="0" style="41" hidden="1" customWidth="1"/>
    <col min="1343" max="1369" width="11.7109375" style="41" customWidth="1"/>
    <col min="1370" max="1371" width="10.85546875" style="41" customWidth="1"/>
    <col min="1372" max="1536" width="11.42578125" style="41"/>
    <col min="1537" max="1537" width="31.5703125" style="41" customWidth="1"/>
    <col min="1538" max="1538" width="25.7109375" style="41" customWidth="1"/>
    <col min="1539" max="1539" width="12.7109375" style="41" customWidth="1"/>
    <col min="1540" max="1540" width="10.7109375" style="41" customWidth="1"/>
    <col min="1541" max="1541" width="10.85546875" style="41" customWidth="1"/>
    <col min="1542" max="1548" width="10.7109375" style="41" customWidth="1"/>
    <col min="1549" max="1549" width="12.140625" style="41" customWidth="1"/>
    <col min="1550" max="1550" width="11.140625" style="41" customWidth="1"/>
    <col min="1551" max="1551" width="10.7109375" style="41" customWidth="1"/>
    <col min="1552" max="1552" width="11.5703125" style="41" customWidth="1"/>
    <col min="1553" max="1553" width="11.42578125" style="41"/>
    <col min="1554" max="1554" width="11.28515625" style="41" customWidth="1"/>
    <col min="1555" max="1555" width="10.42578125" style="41" customWidth="1"/>
    <col min="1556" max="1556" width="11.28515625" style="41" customWidth="1"/>
    <col min="1557" max="1557" width="10.28515625" style="41" customWidth="1"/>
    <col min="1558" max="1559" width="10.5703125" style="41" customWidth="1"/>
    <col min="1560" max="1564" width="14.140625" style="41" customWidth="1"/>
    <col min="1565" max="1568" width="13.140625" style="41" customWidth="1"/>
    <col min="1569" max="1569" width="9" style="41" customWidth="1"/>
    <col min="1570" max="1575" width="13.140625" style="41" customWidth="1"/>
    <col min="1576" max="1584" width="10.85546875" style="41" customWidth="1"/>
    <col min="1585" max="1598" width="0" style="41" hidden="1" customWidth="1"/>
    <col min="1599" max="1625" width="11.7109375" style="41" customWidth="1"/>
    <col min="1626" max="1627" width="10.85546875" style="41" customWidth="1"/>
    <col min="1628" max="1792" width="11.42578125" style="41"/>
    <col min="1793" max="1793" width="31.5703125" style="41" customWidth="1"/>
    <col min="1794" max="1794" width="25.7109375" style="41" customWidth="1"/>
    <col min="1795" max="1795" width="12.7109375" style="41" customWidth="1"/>
    <col min="1796" max="1796" width="10.7109375" style="41" customWidth="1"/>
    <col min="1797" max="1797" width="10.85546875" style="41" customWidth="1"/>
    <col min="1798" max="1804" width="10.7109375" style="41" customWidth="1"/>
    <col min="1805" max="1805" width="12.140625" style="41" customWidth="1"/>
    <col min="1806" max="1806" width="11.140625" style="41" customWidth="1"/>
    <col min="1807" max="1807" width="10.7109375" style="41" customWidth="1"/>
    <col min="1808" max="1808" width="11.5703125" style="41" customWidth="1"/>
    <col min="1809" max="1809" width="11.42578125" style="41"/>
    <col min="1810" max="1810" width="11.28515625" style="41" customWidth="1"/>
    <col min="1811" max="1811" width="10.42578125" style="41" customWidth="1"/>
    <col min="1812" max="1812" width="11.28515625" style="41" customWidth="1"/>
    <col min="1813" max="1813" width="10.28515625" style="41" customWidth="1"/>
    <col min="1814" max="1815" width="10.5703125" style="41" customWidth="1"/>
    <col min="1816" max="1820" width="14.140625" style="41" customWidth="1"/>
    <col min="1821" max="1824" width="13.140625" style="41" customWidth="1"/>
    <col min="1825" max="1825" width="9" style="41" customWidth="1"/>
    <col min="1826" max="1831" width="13.140625" style="41" customWidth="1"/>
    <col min="1832" max="1840" width="10.85546875" style="41" customWidth="1"/>
    <col min="1841" max="1854" width="0" style="41" hidden="1" customWidth="1"/>
    <col min="1855" max="1881" width="11.7109375" style="41" customWidth="1"/>
    <col min="1882" max="1883" width="10.85546875" style="41" customWidth="1"/>
    <col min="1884" max="2048" width="11.42578125" style="41"/>
    <col min="2049" max="2049" width="31.5703125" style="41" customWidth="1"/>
    <col min="2050" max="2050" width="25.7109375" style="41" customWidth="1"/>
    <col min="2051" max="2051" width="12.7109375" style="41" customWidth="1"/>
    <col min="2052" max="2052" width="10.7109375" style="41" customWidth="1"/>
    <col min="2053" max="2053" width="10.85546875" style="41" customWidth="1"/>
    <col min="2054" max="2060" width="10.7109375" style="41" customWidth="1"/>
    <col min="2061" max="2061" width="12.140625" style="41" customWidth="1"/>
    <col min="2062" max="2062" width="11.140625" style="41" customWidth="1"/>
    <col min="2063" max="2063" width="10.7109375" style="41" customWidth="1"/>
    <col min="2064" max="2064" width="11.5703125" style="41" customWidth="1"/>
    <col min="2065" max="2065" width="11.42578125" style="41"/>
    <col min="2066" max="2066" width="11.28515625" style="41" customWidth="1"/>
    <col min="2067" max="2067" width="10.42578125" style="41" customWidth="1"/>
    <col min="2068" max="2068" width="11.28515625" style="41" customWidth="1"/>
    <col min="2069" max="2069" width="10.28515625" style="41" customWidth="1"/>
    <col min="2070" max="2071" width="10.5703125" style="41" customWidth="1"/>
    <col min="2072" max="2076" width="14.140625" style="41" customWidth="1"/>
    <col min="2077" max="2080" width="13.140625" style="41" customWidth="1"/>
    <col min="2081" max="2081" width="9" style="41" customWidth="1"/>
    <col min="2082" max="2087" width="13.140625" style="41" customWidth="1"/>
    <col min="2088" max="2096" width="10.85546875" style="41" customWidth="1"/>
    <col min="2097" max="2110" width="0" style="41" hidden="1" customWidth="1"/>
    <col min="2111" max="2137" width="11.7109375" style="41" customWidth="1"/>
    <col min="2138" max="2139" width="10.85546875" style="41" customWidth="1"/>
    <col min="2140" max="2304" width="11.42578125" style="41"/>
    <col min="2305" max="2305" width="31.5703125" style="41" customWidth="1"/>
    <col min="2306" max="2306" width="25.7109375" style="41" customWidth="1"/>
    <col min="2307" max="2307" width="12.7109375" style="41" customWidth="1"/>
    <col min="2308" max="2308" width="10.7109375" style="41" customWidth="1"/>
    <col min="2309" max="2309" width="10.85546875" style="41" customWidth="1"/>
    <col min="2310" max="2316" width="10.7109375" style="41" customWidth="1"/>
    <col min="2317" max="2317" width="12.140625" style="41" customWidth="1"/>
    <col min="2318" max="2318" width="11.140625" style="41" customWidth="1"/>
    <col min="2319" max="2319" width="10.7109375" style="41" customWidth="1"/>
    <col min="2320" max="2320" width="11.5703125" style="41" customWidth="1"/>
    <col min="2321" max="2321" width="11.42578125" style="41"/>
    <col min="2322" max="2322" width="11.28515625" style="41" customWidth="1"/>
    <col min="2323" max="2323" width="10.42578125" style="41" customWidth="1"/>
    <col min="2324" max="2324" width="11.28515625" style="41" customWidth="1"/>
    <col min="2325" max="2325" width="10.28515625" style="41" customWidth="1"/>
    <col min="2326" max="2327" width="10.5703125" style="41" customWidth="1"/>
    <col min="2328" max="2332" width="14.140625" style="41" customWidth="1"/>
    <col min="2333" max="2336" width="13.140625" style="41" customWidth="1"/>
    <col min="2337" max="2337" width="9" style="41" customWidth="1"/>
    <col min="2338" max="2343" width="13.140625" style="41" customWidth="1"/>
    <col min="2344" max="2352" width="10.85546875" style="41" customWidth="1"/>
    <col min="2353" max="2366" width="0" style="41" hidden="1" customWidth="1"/>
    <col min="2367" max="2393" width="11.7109375" style="41" customWidth="1"/>
    <col min="2394" max="2395" width="10.85546875" style="41" customWidth="1"/>
    <col min="2396" max="2560" width="11.42578125" style="41"/>
    <col min="2561" max="2561" width="31.5703125" style="41" customWidth="1"/>
    <col min="2562" max="2562" width="25.7109375" style="41" customWidth="1"/>
    <col min="2563" max="2563" width="12.7109375" style="41" customWidth="1"/>
    <col min="2564" max="2564" width="10.7109375" style="41" customWidth="1"/>
    <col min="2565" max="2565" width="10.85546875" style="41" customWidth="1"/>
    <col min="2566" max="2572" width="10.7109375" style="41" customWidth="1"/>
    <col min="2573" max="2573" width="12.140625" style="41" customWidth="1"/>
    <col min="2574" max="2574" width="11.140625" style="41" customWidth="1"/>
    <col min="2575" max="2575" width="10.7109375" style="41" customWidth="1"/>
    <col min="2576" max="2576" width="11.5703125" style="41" customWidth="1"/>
    <col min="2577" max="2577" width="11.42578125" style="41"/>
    <col min="2578" max="2578" width="11.28515625" style="41" customWidth="1"/>
    <col min="2579" max="2579" width="10.42578125" style="41" customWidth="1"/>
    <col min="2580" max="2580" width="11.28515625" style="41" customWidth="1"/>
    <col min="2581" max="2581" width="10.28515625" style="41" customWidth="1"/>
    <col min="2582" max="2583" width="10.5703125" style="41" customWidth="1"/>
    <col min="2584" max="2588" width="14.140625" style="41" customWidth="1"/>
    <col min="2589" max="2592" width="13.140625" style="41" customWidth="1"/>
    <col min="2593" max="2593" width="9" style="41" customWidth="1"/>
    <col min="2594" max="2599" width="13.140625" style="41" customWidth="1"/>
    <col min="2600" max="2608" width="10.85546875" style="41" customWidth="1"/>
    <col min="2609" max="2622" width="0" style="41" hidden="1" customWidth="1"/>
    <col min="2623" max="2649" width="11.7109375" style="41" customWidth="1"/>
    <col min="2650" max="2651" width="10.85546875" style="41" customWidth="1"/>
    <col min="2652" max="2816" width="11.42578125" style="41"/>
    <col min="2817" max="2817" width="31.5703125" style="41" customWidth="1"/>
    <col min="2818" max="2818" width="25.7109375" style="41" customWidth="1"/>
    <col min="2819" max="2819" width="12.7109375" style="41" customWidth="1"/>
    <col min="2820" max="2820" width="10.7109375" style="41" customWidth="1"/>
    <col min="2821" max="2821" width="10.85546875" style="41" customWidth="1"/>
    <col min="2822" max="2828" width="10.7109375" style="41" customWidth="1"/>
    <col min="2829" max="2829" width="12.140625" style="41" customWidth="1"/>
    <col min="2830" max="2830" width="11.140625" style="41" customWidth="1"/>
    <col min="2831" max="2831" width="10.7109375" style="41" customWidth="1"/>
    <col min="2832" max="2832" width="11.5703125" style="41" customWidth="1"/>
    <col min="2833" max="2833" width="11.42578125" style="41"/>
    <col min="2834" max="2834" width="11.28515625" style="41" customWidth="1"/>
    <col min="2835" max="2835" width="10.42578125" style="41" customWidth="1"/>
    <col min="2836" max="2836" width="11.28515625" style="41" customWidth="1"/>
    <col min="2837" max="2837" width="10.28515625" style="41" customWidth="1"/>
    <col min="2838" max="2839" width="10.5703125" style="41" customWidth="1"/>
    <col min="2840" max="2844" width="14.140625" style="41" customWidth="1"/>
    <col min="2845" max="2848" width="13.140625" style="41" customWidth="1"/>
    <col min="2849" max="2849" width="9" style="41" customWidth="1"/>
    <col min="2850" max="2855" width="13.140625" style="41" customWidth="1"/>
    <col min="2856" max="2864" width="10.85546875" style="41" customWidth="1"/>
    <col min="2865" max="2878" width="0" style="41" hidden="1" customWidth="1"/>
    <col min="2879" max="2905" width="11.7109375" style="41" customWidth="1"/>
    <col min="2906" max="2907" width="10.85546875" style="41" customWidth="1"/>
    <col min="2908" max="3072" width="11.42578125" style="41"/>
    <col min="3073" max="3073" width="31.5703125" style="41" customWidth="1"/>
    <col min="3074" max="3074" width="25.7109375" style="41" customWidth="1"/>
    <col min="3075" max="3075" width="12.7109375" style="41" customWidth="1"/>
    <col min="3076" max="3076" width="10.7109375" style="41" customWidth="1"/>
    <col min="3077" max="3077" width="10.85546875" style="41" customWidth="1"/>
    <col min="3078" max="3084" width="10.7109375" style="41" customWidth="1"/>
    <col min="3085" max="3085" width="12.140625" style="41" customWidth="1"/>
    <col min="3086" max="3086" width="11.140625" style="41" customWidth="1"/>
    <col min="3087" max="3087" width="10.7109375" style="41" customWidth="1"/>
    <col min="3088" max="3088" width="11.5703125" style="41" customWidth="1"/>
    <col min="3089" max="3089" width="11.42578125" style="41"/>
    <col min="3090" max="3090" width="11.28515625" style="41" customWidth="1"/>
    <col min="3091" max="3091" width="10.42578125" style="41" customWidth="1"/>
    <col min="3092" max="3092" width="11.28515625" style="41" customWidth="1"/>
    <col min="3093" max="3093" width="10.28515625" style="41" customWidth="1"/>
    <col min="3094" max="3095" width="10.5703125" style="41" customWidth="1"/>
    <col min="3096" max="3100" width="14.140625" style="41" customWidth="1"/>
    <col min="3101" max="3104" width="13.140625" style="41" customWidth="1"/>
    <col min="3105" max="3105" width="9" style="41" customWidth="1"/>
    <col min="3106" max="3111" width="13.140625" style="41" customWidth="1"/>
    <col min="3112" max="3120" width="10.85546875" style="41" customWidth="1"/>
    <col min="3121" max="3134" width="0" style="41" hidden="1" customWidth="1"/>
    <col min="3135" max="3161" width="11.7109375" style="41" customWidth="1"/>
    <col min="3162" max="3163" width="10.85546875" style="41" customWidth="1"/>
    <col min="3164" max="3328" width="11.42578125" style="41"/>
    <col min="3329" max="3329" width="31.5703125" style="41" customWidth="1"/>
    <col min="3330" max="3330" width="25.7109375" style="41" customWidth="1"/>
    <col min="3331" max="3331" width="12.7109375" style="41" customWidth="1"/>
    <col min="3332" max="3332" width="10.7109375" style="41" customWidth="1"/>
    <col min="3333" max="3333" width="10.85546875" style="41" customWidth="1"/>
    <col min="3334" max="3340" width="10.7109375" style="41" customWidth="1"/>
    <col min="3341" max="3341" width="12.140625" style="41" customWidth="1"/>
    <col min="3342" max="3342" width="11.140625" style="41" customWidth="1"/>
    <col min="3343" max="3343" width="10.7109375" style="41" customWidth="1"/>
    <col min="3344" max="3344" width="11.5703125" style="41" customWidth="1"/>
    <col min="3345" max="3345" width="11.42578125" style="41"/>
    <col min="3346" max="3346" width="11.28515625" style="41" customWidth="1"/>
    <col min="3347" max="3347" width="10.42578125" style="41" customWidth="1"/>
    <col min="3348" max="3348" width="11.28515625" style="41" customWidth="1"/>
    <col min="3349" max="3349" width="10.28515625" style="41" customWidth="1"/>
    <col min="3350" max="3351" width="10.5703125" style="41" customWidth="1"/>
    <col min="3352" max="3356" width="14.140625" style="41" customWidth="1"/>
    <col min="3357" max="3360" width="13.140625" style="41" customWidth="1"/>
    <col min="3361" max="3361" width="9" style="41" customWidth="1"/>
    <col min="3362" max="3367" width="13.140625" style="41" customWidth="1"/>
    <col min="3368" max="3376" width="10.85546875" style="41" customWidth="1"/>
    <col min="3377" max="3390" width="0" style="41" hidden="1" customWidth="1"/>
    <col min="3391" max="3417" width="11.7109375" style="41" customWidth="1"/>
    <col min="3418" max="3419" width="10.85546875" style="41" customWidth="1"/>
    <col min="3420" max="3584" width="11.42578125" style="41"/>
    <col min="3585" max="3585" width="31.5703125" style="41" customWidth="1"/>
    <col min="3586" max="3586" width="25.7109375" style="41" customWidth="1"/>
    <col min="3587" max="3587" width="12.7109375" style="41" customWidth="1"/>
    <col min="3588" max="3588" width="10.7109375" style="41" customWidth="1"/>
    <col min="3589" max="3589" width="10.85546875" style="41" customWidth="1"/>
    <col min="3590" max="3596" width="10.7109375" style="41" customWidth="1"/>
    <col min="3597" max="3597" width="12.140625" style="41" customWidth="1"/>
    <col min="3598" max="3598" width="11.140625" style="41" customWidth="1"/>
    <col min="3599" max="3599" width="10.7109375" style="41" customWidth="1"/>
    <col min="3600" max="3600" width="11.5703125" style="41" customWidth="1"/>
    <col min="3601" max="3601" width="11.42578125" style="41"/>
    <col min="3602" max="3602" width="11.28515625" style="41" customWidth="1"/>
    <col min="3603" max="3603" width="10.42578125" style="41" customWidth="1"/>
    <col min="3604" max="3604" width="11.28515625" style="41" customWidth="1"/>
    <col min="3605" max="3605" width="10.28515625" style="41" customWidth="1"/>
    <col min="3606" max="3607" width="10.5703125" style="41" customWidth="1"/>
    <col min="3608" max="3612" width="14.140625" style="41" customWidth="1"/>
    <col min="3613" max="3616" width="13.140625" style="41" customWidth="1"/>
    <col min="3617" max="3617" width="9" style="41" customWidth="1"/>
    <col min="3618" max="3623" width="13.140625" style="41" customWidth="1"/>
    <col min="3624" max="3632" width="10.85546875" style="41" customWidth="1"/>
    <col min="3633" max="3646" width="0" style="41" hidden="1" customWidth="1"/>
    <col min="3647" max="3673" width="11.7109375" style="41" customWidth="1"/>
    <col min="3674" max="3675" width="10.85546875" style="41" customWidth="1"/>
    <col min="3676" max="3840" width="11.42578125" style="41"/>
    <col min="3841" max="3841" width="31.5703125" style="41" customWidth="1"/>
    <col min="3842" max="3842" width="25.7109375" style="41" customWidth="1"/>
    <col min="3843" max="3843" width="12.7109375" style="41" customWidth="1"/>
    <col min="3844" max="3844" width="10.7109375" style="41" customWidth="1"/>
    <col min="3845" max="3845" width="10.85546875" style="41" customWidth="1"/>
    <col min="3846" max="3852" width="10.7109375" style="41" customWidth="1"/>
    <col min="3853" max="3853" width="12.140625" style="41" customWidth="1"/>
    <col min="3854" max="3854" width="11.140625" style="41" customWidth="1"/>
    <col min="3855" max="3855" width="10.7109375" style="41" customWidth="1"/>
    <col min="3856" max="3856" width="11.5703125" style="41" customWidth="1"/>
    <col min="3857" max="3857" width="11.42578125" style="41"/>
    <col min="3858" max="3858" width="11.28515625" style="41" customWidth="1"/>
    <col min="3859" max="3859" width="10.42578125" style="41" customWidth="1"/>
    <col min="3860" max="3860" width="11.28515625" style="41" customWidth="1"/>
    <col min="3861" max="3861" width="10.28515625" style="41" customWidth="1"/>
    <col min="3862" max="3863" width="10.5703125" style="41" customWidth="1"/>
    <col min="3864" max="3868" width="14.140625" style="41" customWidth="1"/>
    <col min="3869" max="3872" width="13.140625" style="41" customWidth="1"/>
    <col min="3873" max="3873" width="9" style="41" customWidth="1"/>
    <col min="3874" max="3879" width="13.140625" style="41" customWidth="1"/>
    <col min="3880" max="3888" width="10.85546875" style="41" customWidth="1"/>
    <col min="3889" max="3902" width="0" style="41" hidden="1" customWidth="1"/>
    <col min="3903" max="3929" width="11.7109375" style="41" customWidth="1"/>
    <col min="3930" max="3931" width="10.85546875" style="41" customWidth="1"/>
    <col min="3932" max="4096" width="11.42578125" style="41"/>
    <col min="4097" max="4097" width="31.5703125" style="41" customWidth="1"/>
    <col min="4098" max="4098" width="25.7109375" style="41" customWidth="1"/>
    <col min="4099" max="4099" width="12.7109375" style="41" customWidth="1"/>
    <col min="4100" max="4100" width="10.7109375" style="41" customWidth="1"/>
    <col min="4101" max="4101" width="10.85546875" style="41" customWidth="1"/>
    <col min="4102" max="4108" width="10.7109375" style="41" customWidth="1"/>
    <col min="4109" max="4109" width="12.140625" style="41" customWidth="1"/>
    <col min="4110" max="4110" width="11.140625" style="41" customWidth="1"/>
    <col min="4111" max="4111" width="10.7109375" style="41" customWidth="1"/>
    <col min="4112" max="4112" width="11.5703125" style="41" customWidth="1"/>
    <col min="4113" max="4113" width="11.42578125" style="41"/>
    <col min="4114" max="4114" width="11.28515625" style="41" customWidth="1"/>
    <col min="4115" max="4115" width="10.42578125" style="41" customWidth="1"/>
    <col min="4116" max="4116" width="11.28515625" style="41" customWidth="1"/>
    <col min="4117" max="4117" width="10.28515625" style="41" customWidth="1"/>
    <col min="4118" max="4119" width="10.5703125" style="41" customWidth="1"/>
    <col min="4120" max="4124" width="14.140625" style="41" customWidth="1"/>
    <col min="4125" max="4128" width="13.140625" style="41" customWidth="1"/>
    <col min="4129" max="4129" width="9" style="41" customWidth="1"/>
    <col min="4130" max="4135" width="13.140625" style="41" customWidth="1"/>
    <col min="4136" max="4144" width="10.85546875" style="41" customWidth="1"/>
    <col min="4145" max="4158" width="0" style="41" hidden="1" customWidth="1"/>
    <col min="4159" max="4185" width="11.7109375" style="41" customWidth="1"/>
    <col min="4186" max="4187" width="10.85546875" style="41" customWidth="1"/>
    <col min="4188" max="4352" width="11.42578125" style="41"/>
    <col min="4353" max="4353" width="31.5703125" style="41" customWidth="1"/>
    <col min="4354" max="4354" width="25.7109375" style="41" customWidth="1"/>
    <col min="4355" max="4355" width="12.7109375" style="41" customWidth="1"/>
    <col min="4356" max="4356" width="10.7109375" style="41" customWidth="1"/>
    <col min="4357" max="4357" width="10.85546875" style="41" customWidth="1"/>
    <col min="4358" max="4364" width="10.7109375" style="41" customWidth="1"/>
    <col min="4365" max="4365" width="12.140625" style="41" customWidth="1"/>
    <col min="4366" max="4366" width="11.140625" style="41" customWidth="1"/>
    <col min="4367" max="4367" width="10.7109375" style="41" customWidth="1"/>
    <col min="4368" max="4368" width="11.5703125" style="41" customWidth="1"/>
    <col min="4369" max="4369" width="11.42578125" style="41"/>
    <col min="4370" max="4370" width="11.28515625" style="41" customWidth="1"/>
    <col min="4371" max="4371" width="10.42578125" style="41" customWidth="1"/>
    <col min="4372" max="4372" width="11.28515625" style="41" customWidth="1"/>
    <col min="4373" max="4373" width="10.28515625" style="41" customWidth="1"/>
    <col min="4374" max="4375" width="10.5703125" style="41" customWidth="1"/>
    <col min="4376" max="4380" width="14.140625" style="41" customWidth="1"/>
    <col min="4381" max="4384" width="13.140625" style="41" customWidth="1"/>
    <col min="4385" max="4385" width="9" style="41" customWidth="1"/>
    <col min="4386" max="4391" width="13.140625" style="41" customWidth="1"/>
    <col min="4392" max="4400" width="10.85546875" style="41" customWidth="1"/>
    <col min="4401" max="4414" width="0" style="41" hidden="1" customWidth="1"/>
    <col min="4415" max="4441" width="11.7109375" style="41" customWidth="1"/>
    <col min="4442" max="4443" width="10.85546875" style="41" customWidth="1"/>
    <col min="4444" max="4608" width="11.42578125" style="41"/>
    <col min="4609" max="4609" width="31.5703125" style="41" customWidth="1"/>
    <col min="4610" max="4610" width="25.7109375" style="41" customWidth="1"/>
    <col min="4611" max="4611" width="12.7109375" style="41" customWidth="1"/>
    <col min="4612" max="4612" width="10.7109375" style="41" customWidth="1"/>
    <col min="4613" max="4613" width="10.85546875" style="41" customWidth="1"/>
    <col min="4614" max="4620" width="10.7109375" style="41" customWidth="1"/>
    <col min="4621" max="4621" width="12.140625" style="41" customWidth="1"/>
    <col min="4622" max="4622" width="11.140625" style="41" customWidth="1"/>
    <col min="4623" max="4623" width="10.7109375" style="41" customWidth="1"/>
    <col min="4624" max="4624" width="11.5703125" style="41" customWidth="1"/>
    <col min="4625" max="4625" width="11.42578125" style="41"/>
    <col min="4626" max="4626" width="11.28515625" style="41" customWidth="1"/>
    <col min="4627" max="4627" width="10.42578125" style="41" customWidth="1"/>
    <col min="4628" max="4628" width="11.28515625" style="41" customWidth="1"/>
    <col min="4629" max="4629" width="10.28515625" style="41" customWidth="1"/>
    <col min="4630" max="4631" width="10.5703125" style="41" customWidth="1"/>
    <col min="4632" max="4636" width="14.140625" style="41" customWidth="1"/>
    <col min="4637" max="4640" width="13.140625" style="41" customWidth="1"/>
    <col min="4641" max="4641" width="9" style="41" customWidth="1"/>
    <col min="4642" max="4647" width="13.140625" style="41" customWidth="1"/>
    <col min="4648" max="4656" width="10.85546875" style="41" customWidth="1"/>
    <col min="4657" max="4670" width="0" style="41" hidden="1" customWidth="1"/>
    <col min="4671" max="4697" width="11.7109375" style="41" customWidth="1"/>
    <col min="4698" max="4699" width="10.85546875" style="41" customWidth="1"/>
    <col min="4700" max="4864" width="11.42578125" style="41"/>
    <col min="4865" max="4865" width="31.5703125" style="41" customWidth="1"/>
    <col min="4866" max="4866" width="25.7109375" style="41" customWidth="1"/>
    <col min="4867" max="4867" width="12.7109375" style="41" customWidth="1"/>
    <col min="4868" max="4868" width="10.7109375" style="41" customWidth="1"/>
    <col min="4869" max="4869" width="10.85546875" style="41" customWidth="1"/>
    <col min="4870" max="4876" width="10.7109375" style="41" customWidth="1"/>
    <col min="4877" max="4877" width="12.140625" style="41" customWidth="1"/>
    <col min="4878" max="4878" width="11.140625" style="41" customWidth="1"/>
    <col min="4879" max="4879" width="10.7109375" style="41" customWidth="1"/>
    <col min="4880" max="4880" width="11.5703125" style="41" customWidth="1"/>
    <col min="4881" max="4881" width="11.42578125" style="41"/>
    <col min="4882" max="4882" width="11.28515625" style="41" customWidth="1"/>
    <col min="4883" max="4883" width="10.42578125" style="41" customWidth="1"/>
    <col min="4884" max="4884" width="11.28515625" style="41" customWidth="1"/>
    <col min="4885" max="4885" width="10.28515625" style="41" customWidth="1"/>
    <col min="4886" max="4887" width="10.5703125" style="41" customWidth="1"/>
    <col min="4888" max="4892" width="14.140625" style="41" customWidth="1"/>
    <col min="4893" max="4896" width="13.140625" style="41" customWidth="1"/>
    <col min="4897" max="4897" width="9" style="41" customWidth="1"/>
    <col min="4898" max="4903" width="13.140625" style="41" customWidth="1"/>
    <col min="4904" max="4912" width="10.85546875" style="41" customWidth="1"/>
    <col min="4913" max="4926" width="0" style="41" hidden="1" customWidth="1"/>
    <col min="4927" max="4953" width="11.7109375" style="41" customWidth="1"/>
    <col min="4954" max="4955" width="10.85546875" style="41" customWidth="1"/>
    <col min="4956" max="5120" width="11.42578125" style="41"/>
    <col min="5121" max="5121" width="31.5703125" style="41" customWidth="1"/>
    <col min="5122" max="5122" width="25.7109375" style="41" customWidth="1"/>
    <col min="5123" max="5123" width="12.7109375" style="41" customWidth="1"/>
    <col min="5124" max="5124" width="10.7109375" style="41" customWidth="1"/>
    <col min="5125" max="5125" width="10.85546875" style="41" customWidth="1"/>
    <col min="5126" max="5132" width="10.7109375" style="41" customWidth="1"/>
    <col min="5133" max="5133" width="12.140625" style="41" customWidth="1"/>
    <col min="5134" max="5134" width="11.140625" style="41" customWidth="1"/>
    <col min="5135" max="5135" width="10.7109375" style="41" customWidth="1"/>
    <col min="5136" max="5136" width="11.5703125" style="41" customWidth="1"/>
    <col min="5137" max="5137" width="11.42578125" style="41"/>
    <col min="5138" max="5138" width="11.28515625" style="41" customWidth="1"/>
    <col min="5139" max="5139" width="10.42578125" style="41" customWidth="1"/>
    <col min="5140" max="5140" width="11.28515625" style="41" customWidth="1"/>
    <col min="5141" max="5141" width="10.28515625" style="41" customWidth="1"/>
    <col min="5142" max="5143" width="10.5703125" style="41" customWidth="1"/>
    <col min="5144" max="5148" width="14.140625" style="41" customWidth="1"/>
    <col min="5149" max="5152" width="13.140625" style="41" customWidth="1"/>
    <col min="5153" max="5153" width="9" style="41" customWidth="1"/>
    <col min="5154" max="5159" width="13.140625" style="41" customWidth="1"/>
    <col min="5160" max="5168" width="10.85546875" style="41" customWidth="1"/>
    <col min="5169" max="5182" width="0" style="41" hidden="1" customWidth="1"/>
    <col min="5183" max="5209" width="11.7109375" style="41" customWidth="1"/>
    <col min="5210" max="5211" width="10.85546875" style="41" customWidth="1"/>
    <col min="5212" max="5376" width="11.42578125" style="41"/>
    <col min="5377" max="5377" width="31.5703125" style="41" customWidth="1"/>
    <col min="5378" max="5378" width="25.7109375" style="41" customWidth="1"/>
    <col min="5379" max="5379" width="12.7109375" style="41" customWidth="1"/>
    <col min="5380" max="5380" width="10.7109375" style="41" customWidth="1"/>
    <col min="5381" max="5381" width="10.85546875" style="41" customWidth="1"/>
    <col min="5382" max="5388" width="10.7109375" style="41" customWidth="1"/>
    <col min="5389" max="5389" width="12.140625" style="41" customWidth="1"/>
    <col min="5390" max="5390" width="11.140625" style="41" customWidth="1"/>
    <col min="5391" max="5391" width="10.7109375" style="41" customWidth="1"/>
    <col min="5392" max="5392" width="11.5703125" style="41" customWidth="1"/>
    <col min="5393" max="5393" width="11.42578125" style="41"/>
    <col min="5394" max="5394" width="11.28515625" style="41" customWidth="1"/>
    <col min="5395" max="5395" width="10.42578125" style="41" customWidth="1"/>
    <col min="5396" max="5396" width="11.28515625" style="41" customWidth="1"/>
    <col min="5397" max="5397" width="10.28515625" style="41" customWidth="1"/>
    <col min="5398" max="5399" width="10.5703125" style="41" customWidth="1"/>
    <col min="5400" max="5404" width="14.140625" style="41" customWidth="1"/>
    <col min="5405" max="5408" width="13.140625" style="41" customWidth="1"/>
    <col min="5409" max="5409" width="9" style="41" customWidth="1"/>
    <col min="5410" max="5415" width="13.140625" style="41" customWidth="1"/>
    <col min="5416" max="5424" width="10.85546875" style="41" customWidth="1"/>
    <col min="5425" max="5438" width="0" style="41" hidden="1" customWidth="1"/>
    <col min="5439" max="5465" width="11.7109375" style="41" customWidth="1"/>
    <col min="5466" max="5467" width="10.85546875" style="41" customWidth="1"/>
    <col min="5468" max="5632" width="11.42578125" style="41"/>
    <col min="5633" max="5633" width="31.5703125" style="41" customWidth="1"/>
    <col min="5634" max="5634" width="25.7109375" style="41" customWidth="1"/>
    <col min="5635" max="5635" width="12.7109375" style="41" customWidth="1"/>
    <col min="5636" max="5636" width="10.7109375" style="41" customWidth="1"/>
    <col min="5637" max="5637" width="10.85546875" style="41" customWidth="1"/>
    <col min="5638" max="5644" width="10.7109375" style="41" customWidth="1"/>
    <col min="5645" max="5645" width="12.140625" style="41" customWidth="1"/>
    <col min="5646" max="5646" width="11.140625" style="41" customWidth="1"/>
    <col min="5647" max="5647" width="10.7109375" style="41" customWidth="1"/>
    <col min="5648" max="5648" width="11.5703125" style="41" customWidth="1"/>
    <col min="5649" max="5649" width="11.42578125" style="41"/>
    <col min="5650" max="5650" width="11.28515625" style="41" customWidth="1"/>
    <col min="5651" max="5651" width="10.42578125" style="41" customWidth="1"/>
    <col min="5652" max="5652" width="11.28515625" style="41" customWidth="1"/>
    <col min="5653" max="5653" width="10.28515625" style="41" customWidth="1"/>
    <col min="5654" max="5655" width="10.5703125" style="41" customWidth="1"/>
    <col min="5656" max="5660" width="14.140625" style="41" customWidth="1"/>
    <col min="5661" max="5664" width="13.140625" style="41" customWidth="1"/>
    <col min="5665" max="5665" width="9" style="41" customWidth="1"/>
    <col min="5666" max="5671" width="13.140625" style="41" customWidth="1"/>
    <col min="5672" max="5680" width="10.85546875" style="41" customWidth="1"/>
    <col min="5681" max="5694" width="0" style="41" hidden="1" customWidth="1"/>
    <col min="5695" max="5721" width="11.7109375" style="41" customWidth="1"/>
    <col min="5722" max="5723" width="10.85546875" style="41" customWidth="1"/>
    <col min="5724" max="5888" width="11.42578125" style="41"/>
    <col min="5889" max="5889" width="31.5703125" style="41" customWidth="1"/>
    <col min="5890" max="5890" width="25.7109375" style="41" customWidth="1"/>
    <col min="5891" max="5891" width="12.7109375" style="41" customWidth="1"/>
    <col min="5892" max="5892" width="10.7109375" style="41" customWidth="1"/>
    <col min="5893" max="5893" width="10.85546875" style="41" customWidth="1"/>
    <col min="5894" max="5900" width="10.7109375" style="41" customWidth="1"/>
    <col min="5901" max="5901" width="12.140625" style="41" customWidth="1"/>
    <col min="5902" max="5902" width="11.140625" style="41" customWidth="1"/>
    <col min="5903" max="5903" width="10.7109375" style="41" customWidth="1"/>
    <col min="5904" max="5904" width="11.5703125" style="41" customWidth="1"/>
    <col min="5905" max="5905" width="11.42578125" style="41"/>
    <col min="5906" max="5906" width="11.28515625" style="41" customWidth="1"/>
    <col min="5907" max="5907" width="10.42578125" style="41" customWidth="1"/>
    <col min="5908" max="5908" width="11.28515625" style="41" customWidth="1"/>
    <col min="5909" max="5909" width="10.28515625" style="41" customWidth="1"/>
    <col min="5910" max="5911" width="10.5703125" style="41" customWidth="1"/>
    <col min="5912" max="5916" width="14.140625" style="41" customWidth="1"/>
    <col min="5917" max="5920" width="13.140625" style="41" customWidth="1"/>
    <col min="5921" max="5921" width="9" style="41" customWidth="1"/>
    <col min="5922" max="5927" width="13.140625" style="41" customWidth="1"/>
    <col min="5928" max="5936" width="10.85546875" style="41" customWidth="1"/>
    <col min="5937" max="5950" width="0" style="41" hidden="1" customWidth="1"/>
    <col min="5951" max="5977" width="11.7109375" style="41" customWidth="1"/>
    <col min="5978" max="5979" width="10.85546875" style="41" customWidth="1"/>
    <col min="5980" max="6144" width="11.42578125" style="41"/>
    <col min="6145" max="6145" width="31.5703125" style="41" customWidth="1"/>
    <col min="6146" max="6146" width="25.7109375" style="41" customWidth="1"/>
    <col min="6147" max="6147" width="12.7109375" style="41" customWidth="1"/>
    <col min="6148" max="6148" width="10.7109375" style="41" customWidth="1"/>
    <col min="6149" max="6149" width="10.85546875" style="41" customWidth="1"/>
    <col min="6150" max="6156" width="10.7109375" style="41" customWidth="1"/>
    <col min="6157" max="6157" width="12.140625" style="41" customWidth="1"/>
    <col min="6158" max="6158" width="11.140625" style="41" customWidth="1"/>
    <col min="6159" max="6159" width="10.7109375" style="41" customWidth="1"/>
    <col min="6160" max="6160" width="11.5703125" style="41" customWidth="1"/>
    <col min="6161" max="6161" width="11.42578125" style="41"/>
    <col min="6162" max="6162" width="11.28515625" style="41" customWidth="1"/>
    <col min="6163" max="6163" width="10.42578125" style="41" customWidth="1"/>
    <col min="6164" max="6164" width="11.28515625" style="41" customWidth="1"/>
    <col min="6165" max="6165" width="10.28515625" style="41" customWidth="1"/>
    <col min="6166" max="6167" width="10.5703125" style="41" customWidth="1"/>
    <col min="6168" max="6172" width="14.140625" style="41" customWidth="1"/>
    <col min="6173" max="6176" width="13.140625" style="41" customWidth="1"/>
    <col min="6177" max="6177" width="9" style="41" customWidth="1"/>
    <col min="6178" max="6183" width="13.140625" style="41" customWidth="1"/>
    <col min="6184" max="6192" width="10.85546875" style="41" customWidth="1"/>
    <col min="6193" max="6206" width="0" style="41" hidden="1" customWidth="1"/>
    <col min="6207" max="6233" width="11.7109375" style="41" customWidth="1"/>
    <col min="6234" max="6235" width="10.85546875" style="41" customWidth="1"/>
    <col min="6236" max="6400" width="11.42578125" style="41"/>
    <col min="6401" max="6401" width="31.5703125" style="41" customWidth="1"/>
    <col min="6402" max="6402" width="25.7109375" style="41" customWidth="1"/>
    <col min="6403" max="6403" width="12.7109375" style="41" customWidth="1"/>
    <col min="6404" max="6404" width="10.7109375" style="41" customWidth="1"/>
    <col min="6405" max="6405" width="10.85546875" style="41" customWidth="1"/>
    <col min="6406" max="6412" width="10.7109375" style="41" customWidth="1"/>
    <col min="6413" max="6413" width="12.140625" style="41" customWidth="1"/>
    <col min="6414" max="6414" width="11.140625" style="41" customWidth="1"/>
    <col min="6415" max="6415" width="10.7109375" style="41" customWidth="1"/>
    <col min="6416" max="6416" width="11.5703125" style="41" customWidth="1"/>
    <col min="6417" max="6417" width="11.42578125" style="41"/>
    <col min="6418" max="6418" width="11.28515625" style="41" customWidth="1"/>
    <col min="6419" max="6419" width="10.42578125" style="41" customWidth="1"/>
    <col min="6420" max="6420" width="11.28515625" style="41" customWidth="1"/>
    <col min="6421" max="6421" width="10.28515625" style="41" customWidth="1"/>
    <col min="6422" max="6423" width="10.5703125" style="41" customWidth="1"/>
    <col min="6424" max="6428" width="14.140625" style="41" customWidth="1"/>
    <col min="6429" max="6432" width="13.140625" style="41" customWidth="1"/>
    <col min="6433" max="6433" width="9" style="41" customWidth="1"/>
    <col min="6434" max="6439" width="13.140625" style="41" customWidth="1"/>
    <col min="6440" max="6448" width="10.85546875" style="41" customWidth="1"/>
    <col min="6449" max="6462" width="0" style="41" hidden="1" customWidth="1"/>
    <col min="6463" max="6489" width="11.7109375" style="41" customWidth="1"/>
    <col min="6490" max="6491" width="10.85546875" style="41" customWidth="1"/>
    <col min="6492" max="6656" width="11.42578125" style="41"/>
    <col min="6657" max="6657" width="31.5703125" style="41" customWidth="1"/>
    <col min="6658" max="6658" width="25.7109375" style="41" customWidth="1"/>
    <col min="6659" max="6659" width="12.7109375" style="41" customWidth="1"/>
    <col min="6660" max="6660" width="10.7109375" style="41" customWidth="1"/>
    <col min="6661" max="6661" width="10.85546875" style="41" customWidth="1"/>
    <col min="6662" max="6668" width="10.7109375" style="41" customWidth="1"/>
    <col min="6669" max="6669" width="12.140625" style="41" customWidth="1"/>
    <col min="6670" max="6670" width="11.140625" style="41" customWidth="1"/>
    <col min="6671" max="6671" width="10.7109375" style="41" customWidth="1"/>
    <col min="6672" max="6672" width="11.5703125" style="41" customWidth="1"/>
    <col min="6673" max="6673" width="11.42578125" style="41"/>
    <col min="6674" max="6674" width="11.28515625" style="41" customWidth="1"/>
    <col min="6675" max="6675" width="10.42578125" style="41" customWidth="1"/>
    <col min="6676" max="6676" width="11.28515625" style="41" customWidth="1"/>
    <col min="6677" max="6677" width="10.28515625" style="41" customWidth="1"/>
    <col min="6678" max="6679" width="10.5703125" style="41" customWidth="1"/>
    <col min="6680" max="6684" width="14.140625" style="41" customWidth="1"/>
    <col min="6685" max="6688" width="13.140625" style="41" customWidth="1"/>
    <col min="6689" max="6689" width="9" style="41" customWidth="1"/>
    <col min="6690" max="6695" width="13.140625" style="41" customWidth="1"/>
    <col min="6696" max="6704" width="10.85546875" style="41" customWidth="1"/>
    <col min="6705" max="6718" width="0" style="41" hidden="1" customWidth="1"/>
    <col min="6719" max="6745" width="11.7109375" style="41" customWidth="1"/>
    <col min="6746" max="6747" width="10.85546875" style="41" customWidth="1"/>
    <col min="6748" max="6912" width="11.42578125" style="41"/>
    <col min="6913" max="6913" width="31.5703125" style="41" customWidth="1"/>
    <col min="6914" max="6914" width="25.7109375" style="41" customWidth="1"/>
    <col min="6915" max="6915" width="12.7109375" style="41" customWidth="1"/>
    <col min="6916" max="6916" width="10.7109375" style="41" customWidth="1"/>
    <col min="6917" max="6917" width="10.85546875" style="41" customWidth="1"/>
    <col min="6918" max="6924" width="10.7109375" style="41" customWidth="1"/>
    <col min="6925" max="6925" width="12.140625" style="41" customWidth="1"/>
    <col min="6926" max="6926" width="11.140625" style="41" customWidth="1"/>
    <col min="6927" max="6927" width="10.7109375" style="41" customWidth="1"/>
    <col min="6928" max="6928" width="11.5703125" style="41" customWidth="1"/>
    <col min="6929" max="6929" width="11.42578125" style="41"/>
    <col min="6930" max="6930" width="11.28515625" style="41" customWidth="1"/>
    <col min="6931" max="6931" width="10.42578125" style="41" customWidth="1"/>
    <col min="6932" max="6932" width="11.28515625" style="41" customWidth="1"/>
    <col min="6933" max="6933" width="10.28515625" style="41" customWidth="1"/>
    <col min="6934" max="6935" width="10.5703125" style="41" customWidth="1"/>
    <col min="6936" max="6940" width="14.140625" style="41" customWidth="1"/>
    <col min="6941" max="6944" width="13.140625" style="41" customWidth="1"/>
    <col min="6945" max="6945" width="9" style="41" customWidth="1"/>
    <col min="6946" max="6951" width="13.140625" style="41" customWidth="1"/>
    <col min="6952" max="6960" width="10.85546875" style="41" customWidth="1"/>
    <col min="6961" max="6974" width="0" style="41" hidden="1" customWidth="1"/>
    <col min="6975" max="7001" width="11.7109375" style="41" customWidth="1"/>
    <col min="7002" max="7003" width="10.85546875" style="41" customWidth="1"/>
    <col min="7004" max="7168" width="11.42578125" style="41"/>
    <col min="7169" max="7169" width="31.5703125" style="41" customWidth="1"/>
    <col min="7170" max="7170" width="25.7109375" style="41" customWidth="1"/>
    <col min="7171" max="7171" width="12.7109375" style="41" customWidth="1"/>
    <col min="7172" max="7172" width="10.7109375" style="41" customWidth="1"/>
    <col min="7173" max="7173" width="10.85546875" style="41" customWidth="1"/>
    <col min="7174" max="7180" width="10.7109375" style="41" customWidth="1"/>
    <col min="7181" max="7181" width="12.140625" style="41" customWidth="1"/>
    <col min="7182" max="7182" width="11.140625" style="41" customWidth="1"/>
    <col min="7183" max="7183" width="10.7109375" style="41" customWidth="1"/>
    <col min="7184" max="7184" width="11.5703125" style="41" customWidth="1"/>
    <col min="7185" max="7185" width="11.42578125" style="41"/>
    <col min="7186" max="7186" width="11.28515625" style="41" customWidth="1"/>
    <col min="7187" max="7187" width="10.42578125" style="41" customWidth="1"/>
    <col min="7188" max="7188" width="11.28515625" style="41" customWidth="1"/>
    <col min="7189" max="7189" width="10.28515625" style="41" customWidth="1"/>
    <col min="7190" max="7191" width="10.5703125" style="41" customWidth="1"/>
    <col min="7192" max="7196" width="14.140625" style="41" customWidth="1"/>
    <col min="7197" max="7200" width="13.140625" style="41" customWidth="1"/>
    <col min="7201" max="7201" width="9" style="41" customWidth="1"/>
    <col min="7202" max="7207" width="13.140625" style="41" customWidth="1"/>
    <col min="7208" max="7216" width="10.85546875" style="41" customWidth="1"/>
    <col min="7217" max="7230" width="0" style="41" hidden="1" customWidth="1"/>
    <col min="7231" max="7257" width="11.7109375" style="41" customWidth="1"/>
    <col min="7258" max="7259" width="10.85546875" style="41" customWidth="1"/>
    <col min="7260" max="7424" width="11.42578125" style="41"/>
    <col min="7425" max="7425" width="31.5703125" style="41" customWidth="1"/>
    <col min="7426" max="7426" width="25.7109375" style="41" customWidth="1"/>
    <col min="7427" max="7427" width="12.7109375" style="41" customWidth="1"/>
    <col min="7428" max="7428" width="10.7109375" style="41" customWidth="1"/>
    <col min="7429" max="7429" width="10.85546875" style="41" customWidth="1"/>
    <col min="7430" max="7436" width="10.7109375" style="41" customWidth="1"/>
    <col min="7437" max="7437" width="12.140625" style="41" customWidth="1"/>
    <col min="7438" max="7438" width="11.140625" style="41" customWidth="1"/>
    <col min="7439" max="7439" width="10.7109375" style="41" customWidth="1"/>
    <col min="7440" max="7440" width="11.5703125" style="41" customWidth="1"/>
    <col min="7441" max="7441" width="11.42578125" style="41"/>
    <col min="7442" max="7442" width="11.28515625" style="41" customWidth="1"/>
    <col min="7443" max="7443" width="10.42578125" style="41" customWidth="1"/>
    <col min="7444" max="7444" width="11.28515625" style="41" customWidth="1"/>
    <col min="7445" max="7445" width="10.28515625" style="41" customWidth="1"/>
    <col min="7446" max="7447" width="10.5703125" style="41" customWidth="1"/>
    <col min="7448" max="7452" width="14.140625" style="41" customWidth="1"/>
    <col min="7453" max="7456" width="13.140625" style="41" customWidth="1"/>
    <col min="7457" max="7457" width="9" style="41" customWidth="1"/>
    <col min="7458" max="7463" width="13.140625" style="41" customWidth="1"/>
    <col min="7464" max="7472" width="10.85546875" style="41" customWidth="1"/>
    <col min="7473" max="7486" width="0" style="41" hidden="1" customWidth="1"/>
    <col min="7487" max="7513" width="11.7109375" style="41" customWidth="1"/>
    <col min="7514" max="7515" width="10.85546875" style="41" customWidth="1"/>
    <col min="7516" max="7680" width="11.42578125" style="41"/>
    <col min="7681" max="7681" width="31.5703125" style="41" customWidth="1"/>
    <col min="7682" max="7682" width="25.7109375" style="41" customWidth="1"/>
    <col min="7683" max="7683" width="12.7109375" style="41" customWidth="1"/>
    <col min="7684" max="7684" width="10.7109375" style="41" customWidth="1"/>
    <col min="7685" max="7685" width="10.85546875" style="41" customWidth="1"/>
    <col min="7686" max="7692" width="10.7109375" style="41" customWidth="1"/>
    <col min="7693" max="7693" width="12.140625" style="41" customWidth="1"/>
    <col min="7694" max="7694" width="11.140625" style="41" customWidth="1"/>
    <col min="7695" max="7695" width="10.7109375" style="41" customWidth="1"/>
    <col min="7696" max="7696" width="11.5703125" style="41" customWidth="1"/>
    <col min="7697" max="7697" width="11.42578125" style="41"/>
    <col min="7698" max="7698" width="11.28515625" style="41" customWidth="1"/>
    <col min="7699" max="7699" width="10.42578125" style="41" customWidth="1"/>
    <col min="7700" max="7700" width="11.28515625" style="41" customWidth="1"/>
    <col min="7701" max="7701" width="10.28515625" style="41" customWidth="1"/>
    <col min="7702" max="7703" width="10.5703125" style="41" customWidth="1"/>
    <col min="7704" max="7708" width="14.140625" style="41" customWidth="1"/>
    <col min="7709" max="7712" width="13.140625" style="41" customWidth="1"/>
    <col min="7713" max="7713" width="9" style="41" customWidth="1"/>
    <col min="7714" max="7719" width="13.140625" style="41" customWidth="1"/>
    <col min="7720" max="7728" width="10.85546875" style="41" customWidth="1"/>
    <col min="7729" max="7742" width="0" style="41" hidden="1" customWidth="1"/>
    <col min="7743" max="7769" width="11.7109375" style="41" customWidth="1"/>
    <col min="7770" max="7771" width="10.85546875" style="41" customWidth="1"/>
    <col min="7772" max="7936" width="11.42578125" style="41"/>
    <col min="7937" max="7937" width="31.5703125" style="41" customWidth="1"/>
    <col min="7938" max="7938" width="25.7109375" style="41" customWidth="1"/>
    <col min="7939" max="7939" width="12.7109375" style="41" customWidth="1"/>
    <col min="7940" max="7940" width="10.7109375" style="41" customWidth="1"/>
    <col min="7941" max="7941" width="10.85546875" style="41" customWidth="1"/>
    <col min="7942" max="7948" width="10.7109375" style="41" customWidth="1"/>
    <col min="7949" max="7949" width="12.140625" style="41" customWidth="1"/>
    <col min="7950" max="7950" width="11.140625" style="41" customWidth="1"/>
    <col min="7951" max="7951" width="10.7109375" style="41" customWidth="1"/>
    <col min="7952" max="7952" width="11.5703125" style="41" customWidth="1"/>
    <col min="7953" max="7953" width="11.42578125" style="41"/>
    <col min="7954" max="7954" width="11.28515625" style="41" customWidth="1"/>
    <col min="7955" max="7955" width="10.42578125" style="41" customWidth="1"/>
    <col min="7956" max="7956" width="11.28515625" style="41" customWidth="1"/>
    <col min="7957" max="7957" width="10.28515625" style="41" customWidth="1"/>
    <col min="7958" max="7959" width="10.5703125" style="41" customWidth="1"/>
    <col min="7960" max="7964" width="14.140625" style="41" customWidth="1"/>
    <col min="7965" max="7968" width="13.140625" style="41" customWidth="1"/>
    <col min="7969" max="7969" width="9" style="41" customWidth="1"/>
    <col min="7970" max="7975" width="13.140625" style="41" customWidth="1"/>
    <col min="7976" max="7984" width="10.85546875" style="41" customWidth="1"/>
    <col min="7985" max="7998" width="0" style="41" hidden="1" customWidth="1"/>
    <col min="7999" max="8025" width="11.7109375" style="41" customWidth="1"/>
    <col min="8026" max="8027" width="10.85546875" style="41" customWidth="1"/>
    <col min="8028" max="8192" width="11.42578125" style="41"/>
    <col min="8193" max="8193" width="31.5703125" style="41" customWidth="1"/>
    <col min="8194" max="8194" width="25.7109375" style="41" customWidth="1"/>
    <col min="8195" max="8195" width="12.7109375" style="41" customWidth="1"/>
    <col min="8196" max="8196" width="10.7109375" style="41" customWidth="1"/>
    <col min="8197" max="8197" width="10.85546875" style="41" customWidth="1"/>
    <col min="8198" max="8204" width="10.7109375" style="41" customWidth="1"/>
    <col min="8205" max="8205" width="12.140625" style="41" customWidth="1"/>
    <col min="8206" max="8206" width="11.140625" style="41" customWidth="1"/>
    <col min="8207" max="8207" width="10.7109375" style="41" customWidth="1"/>
    <col min="8208" max="8208" width="11.5703125" style="41" customWidth="1"/>
    <col min="8209" max="8209" width="11.42578125" style="41"/>
    <col min="8210" max="8210" width="11.28515625" style="41" customWidth="1"/>
    <col min="8211" max="8211" width="10.42578125" style="41" customWidth="1"/>
    <col min="8212" max="8212" width="11.28515625" style="41" customWidth="1"/>
    <col min="8213" max="8213" width="10.28515625" style="41" customWidth="1"/>
    <col min="8214" max="8215" width="10.5703125" style="41" customWidth="1"/>
    <col min="8216" max="8220" width="14.140625" style="41" customWidth="1"/>
    <col min="8221" max="8224" width="13.140625" style="41" customWidth="1"/>
    <col min="8225" max="8225" width="9" style="41" customWidth="1"/>
    <col min="8226" max="8231" width="13.140625" style="41" customWidth="1"/>
    <col min="8232" max="8240" width="10.85546875" style="41" customWidth="1"/>
    <col min="8241" max="8254" width="0" style="41" hidden="1" customWidth="1"/>
    <col min="8255" max="8281" width="11.7109375" style="41" customWidth="1"/>
    <col min="8282" max="8283" width="10.85546875" style="41" customWidth="1"/>
    <col min="8284" max="8448" width="11.42578125" style="41"/>
    <col min="8449" max="8449" width="31.5703125" style="41" customWidth="1"/>
    <col min="8450" max="8450" width="25.7109375" style="41" customWidth="1"/>
    <col min="8451" max="8451" width="12.7109375" style="41" customWidth="1"/>
    <col min="8452" max="8452" width="10.7109375" style="41" customWidth="1"/>
    <col min="8453" max="8453" width="10.85546875" style="41" customWidth="1"/>
    <col min="8454" max="8460" width="10.7109375" style="41" customWidth="1"/>
    <col min="8461" max="8461" width="12.140625" style="41" customWidth="1"/>
    <col min="8462" max="8462" width="11.140625" style="41" customWidth="1"/>
    <col min="8463" max="8463" width="10.7109375" style="41" customWidth="1"/>
    <col min="8464" max="8464" width="11.5703125" style="41" customWidth="1"/>
    <col min="8465" max="8465" width="11.42578125" style="41"/>
    <col min="8466" max="8466" width="11.28515625" style="41" customWidth="1"/>
    <col min="8467" max="8467" width="10.42578125" style="41" customWidth="1"/>
    <col min="8468" max="8468" width="11.28515625" style="41" customWidth="1"/>
    <col min="8469" max="8469" width="10.28515625" style="41" customWidth="1"/>
    <col min="8470" max="8471" width="10.5703125" style="41" customWidth="1"/>
    <col min="8472" max="8476" width="14.140625" style="41" customWidth="1"/>
    <col min="8477" max="8480" width="13.140625" style="41" customWidth="1"/>
    <col min="8481" max="8481" width="9" style="41" customWidth="1"/>
    <col min="8482" max="8487" width="13.140625" style="41" customWidth="1"/>
    <col min="8488" max="8496" width="10.85546875" style="41" customWidth="1"/>
    <col min="8497" max="8510" width="0" style="41" hidden="1" customWidth="1"/>
    <col min="8511" max="8537" width="11.7109375" style="41" customWidth="1"/>
    <col min="8538" max="8539" width="10.85546875" style="41" customWidth="1"/>
    <col min="8540" max="8704" width="11.42578125" style="41"/>
    <col min="8705" max="8705" width="31.5703125" style="41" customWidth="1"/>
    <col min="8706" max="8706" width="25.7109375" style="41" customWidth="1"/>
    <col min="8707" max="8707" width="12.7109375" style="41" customWidth="1"/>
    <col min="8708" max="8708" width="10.7109375" style="41" customWidth="1"/>
    <col min="8709" max="8709" width="10.85546875" style="41" customWidth="1"/>
    <col min="8710" max="8716" width="10.7109375" style="41" customWidth="1"/>
    <col min="8717" max="8717" width="12.140625" style="41" customWidth="1"/>
    <col min="8718" max="8718" width="11.140625" style="41" customWidth="1"/>
    <col min="8719" max="8719" width="10.7109375" style="41" customWidth="1"/>
    <col min="8720" max="8720" width="11.5703125" style="41" customWidth="1"/>
    <col min="8721" max="8721" width="11.42578125" style="41"/>
    <col min="8722" max="8722" width="11.28515625" style="41" customWidth="1"/>
    <col min="8723" max="8723" width="10.42578125" style="41" customWidth="1"/>
    <col min="8724" max="8724" width="11.28515625" style="41" customWidth="1"/>
    <col min="8725" max="8725" width="10.28515625" style="41" customWidth="1"/>
    <col min="8726" max="8727" width="10.5703125" style="41" customWidth="1"/>
    <col min="8728" max="8732" width="14.140625" style="41" customWidth="1"/>
    <col min="8733" max="8736" width="13.140625" style="41" customWidth="1"/>
    <col min="8737" max="8737" width="9" style="41" customWidth="1"/>
    <col min="8738" max="8743" width="13.140625" style="41" customWidth="1"/>
    <col min="8744" max="8752" width="10.85546875" style="41" customWidth="1"/>
    <col min="8753" max="8766" width="0" style="41" hidden="1" customWidth="1"/>
    <col min="8767" max="8793" width="11.7109375" style="41" customWidth="1"/>
    <col min="8794" max="8795" width="10.85546875" style="41" customWidth="1"/>
    <col min="8796" max="8960" width="11.42578125" style="41"/>
    <col min="8961" max="8961" width="31.5703125" style="41" customWidth="1"/>
    <col min="8962" max="8962" width="25.7109375" style="41" customWidth="1"/>
    <col min="8963" max="8963" width="12.7109375" style="41" customWidth="1"/>
    <col min="8964" max="8964" width="10.7109375" style="41" customWidth="1"/>
    <col min="8965" max="8965" width="10.85546875" style="41" customWidth="1"/>
    <col min="8966" max="8972" width="10.7109375" style="41" customWidth="1"/>
    <col min="8973" max="8973" width="12.140625" style="41" customWidth="1"/>
    <col min="8974" max="8974" width="11.140625" style="41" customWidth="1"/>
    <col min="8975" max="8975" width="10.7109375" style="41" customWidth="1"/>
    <col min="8976" max="8976" width="11.5703125" style="41" customWidth="1"/>
    <col min="8977" max="8977" width="11.42578125" style="41"/>
    <col min="8978" max="8978" width="11.28515625" style="41" customWidth="1"/>
    <col min="8979" max="8979" width="10.42578125" style="41" customWidth="1"/>
    <col min="8980" max="8980" width="11.28515625" style="41" customWidth="1"/>
    <col min="8981" max="8981" width="10.28515625" style="41" customWidth="1"/>
    <col min="8982" max="8983" width="10.5703125" style="41" customWidth="1"/>
    <col min="8984" max="8988" width="14.140625" style="41" customWidth="1"/>
    <col min="8989" max="8992" width="13.140625" style="41" customWidth="1"/>
    <col min="8993" max="8993" width="9" style="41" customWidth="1"/>
    <col min="8994" max="8999" width="13.140625" style="41" customWidth="1"/>
    <col min="9000" max="9008" width="10.85546875" style="41" customWidth="1"/>
    <col min="9009" max="9022" width="0" style="41" hidden="1" customWidth="1"/>
    <col min="9023" max="9049" width="11.7109375" style="41" customWidth="1"/>
    <col min="9050" max="9051" width="10.85546875" style="41" customWidth="1"/>
    <col min="9052" max="9216" width="11.42578125" style="41"/>
    <col min="9217" max="9217" width="31.5703125" style="41" customWidth="1"/>
    <col min="9218" max="9218" width="25.7109375" style="41" customWidth="1"/>
    <col min="9219" max="9219" width="12.7109375" style="41" customWidth="1"/>
    <col min="9220" max="9220" width="10.7109375" style="41" customWidth="1"/>
    <col min="9221" max="9221" width="10.85546875" style="41" customWidth="1"/>
    <col min="9222" max="9228" width="10.7109375" style="41" customWidth="1"/>
    <col min="9229" max="9229" width="12.140625" style="41" customWidth="1"/>
    <col min="9230" max="9230" width="11.140625" style="41" customWidth="1"/>
    <col min="9231" max="9231" width="10.7109375" style="41" customWidth="1"/>
    <col min="9232" max="9232" width="11.5703125" style="41" customWidth="1"/>
    <col min="9233" max="9233" width="11.42578125" style="41"/>
    <col min="9234" max="9234" width="11.28515625" style="41" customWidth="1"/>
    <col min="9235" max="9235" width="10.42578125" style="41" customWidth="1"/>
    <col min="9236" max="9236" width="11.28515625" style="41" customWidth="1"/>
    <col min="9237" max="9237" width="10.28515625" style="41" customWidth="1"/>
    <col min="9238" max="9239" width="10.5703125" style="41" customWidth="1"/>
    <col min="9240" max="9244" width="14.140625" style="41" customWidth="1"/>
    <col min="9245" max="9248" width="13.140625" style="41" customWidth="1"/>
    <col min="9249" max="9249" width="9" style="41" customWidth="1"/>
    <col min="9250" max="9255" width="13.140625" style="41" customWidth="1"/>
    <col min="9256" max="9264" width="10.85546875" style="41" customWidth="1"/>
    <col min="9265" max="9278" width="0" style="41" hidden="1" customWidth="1"/>
    <col min="9279" max="9305" width="11.7109375" style="41" customWidth="1"/>
    <col min="9306" max="9307" width="10.85546875" style="41" customWidth="1"/>
    <col min="9308" max="9472" width="11.42578125" style="41"/>
    <col min="9473" max="9473" width="31.5703125" style="41" customWidth="1"/>
    <col min="9474" max="9474" width="25.7109375" style="41" customWidth="1"/>
    <col min="9475" max="9475" width="12.7109375" style="41" customWidth="1"/>
    <col min="9476" max="9476" width="10.7109375" style="41" customWidth="1"/>
    <col min="9477" max="9477" width="10.85546875" style="41" customWidth="1"/>
    <col min="9478" max="9484" width="10.7109375" style="41" customWidth="1"/>
    <col min="9485" max="9485" width="12.140625" style="41" customWidth="1"/>
    <col min="9486" max="9486" width="11.140625" style="41" customWidth="1"/>
    <col min="9487" max="9487" width="10.7109375" style="41" customWidth="1"/>
    <col min="9488" max="9488" width="11.5703125" style="41" customWidth="1"/>
    <col min="9489" max="9489" width="11.42578125" style="41"/>
    <col min="9490" max="9490" width="11.28515625" style="41" customWidth="1"/>
    <col min="9491" max="9491" width="10.42578125" style="41" customWidth="1"/>
    <col min="9492" max="9492" width="11.28515625" style="41" customWidth="1"/>
    <col min="9493" max="9493" width="10.28515625" style="41" customWidth="1"/>
    <col min="9494" max="9495" width="10.5703125" style="41" customWidth="1"/>
    <col min="9496" max="9500" width="14.140625" style="41" customWidth="1"/>
    <col min="9501" max="9504" width="13.140625" style="41" customWidth="1"/>
    <col min="9505" max="9505" width="9" style="41" customWidth="1"/>
    <col min="9506" max="9511" width="13.140625" style="41" customWidth="1"/>
    <col min="9512" max="9520" width="10.85546875" style="41" customWidth="1"/>
    <col min="9521" max="9534" width="0" style="41" hidden="1" customWidth="1"/>
    <col min="9535" max="9561" width="11.7109375" style="41" customWidth="1"/>
    <col min="9562" max="9563" width="10.85546875" style="41" customWidth="1"/>
    <col min="9564" max="9728" width="11.42578125" style="41"/>
    <col min="9729" max="9729" width="31.5703125" style="41" customWidth="1"/>
    <col min="9730" max="9730" width="25.7109375" style="41" customWidth="1"/>
    <col min="9731" max="9731" width="12.7109375" style="41" customWidth="1"/>
    <col min="9732" max="9732" width="10.7109375" style="41" customWidth="1"/>
    <col min="9733" max="9733" width="10.85546875" style="41" customWidth="1"/>
    <col min="9734" max="9740" width="10.7109375" style="41" customWidth="1"/>
    <col min="9741" max="9741" width="12.140625" style="41" customWidth="1"/>
    <col min="9742" max="9742" width="11.140625" style="41" customWidth="1"/>
    <col min="9743" max="9743" width="10.7109375" style="41" customWidth="1"/>
    <col min="9744" max="9744" width="11.5703125" style="41" customWidth="1"/>
    <col min="9745" max="9745" width="11.42578125" style="41"/>
    <col min="9746" max="9746" width="11.28515625" style="41" customWidth="1"/>
    <col min="9747" max="9747" width="10.42578125" style="41" customWidth="1"/>
    <col min="9748" max="9748" width="11.28515625" style="41" customWidth="1"/>
    <col min="9749" max="9749" width="10.28515625" style="41" customWidth="1"/>
    <col min="9750" max="9751" width="10.5703125" style="41" customWidth="1"/>
    <col min="9752" max="9756" width="14.140625" style="41" customWidth="1"/>
    <col min="9757" max="9760" width="13.140625" style="41" customWidth="1"/>
    <col min="9761" max="9761" width="9" style="41" customWidth="1"/>
    <col min="9762" max="9767" width="13.140625" style="41" customWidth="1"/>
    <col min="9768" max="9776" width="10.85546875" style="41" customWidth="1"/>
    <col min="9777" max="9790" width="0" style="41" hidden="1" customWidth="1"/>
    <col min="9791" max="9817" width="11.7109375" style="41" customWidth="1"/>
    <col min="9818" max="9819" width="10.85546875" style="41" customWidth="1"/>
    <col min="9820" max="9984" width="11.42578125" style="41"/>
    <col min="9985" max="9985" width="31.5703125" style="41" customWidth="1"/>
    <col min="9986" max="9986" width="25.7109375" style="41" customWidth="1"/>
    <col min="9987" max="9987" width="12.7109375" style="41" customWidth="1"/>
    <col min="9988" max="9988" width="10.7109375" style="41" customWidth="1"/>
    <col min="9989" max="9989" width="10.85546875" style="41" customWidth="1"/>
    <col min="9990" max="9996" width="10.7109375" style="41" customWidth="1"/>
    <col min="9997" max="9997" width="12.140625" style="41" customWidth="1"/>
    <col min="9998" max="9998" width="11.140625" style="41" customWidth="1"/>
    <col min="9999" max="9999" width="10.7109375" style="41" customWidth="1"/>
    <col min="10000" max="10000" width="11.5703125" style="41" customWidth="1"/>
    <col min="10001" max="10001" width="11.42578125" style="41"/>
    <col min="10002" max="10002" width="11.28515625" style="41" customWidth="1"/>
    <col min="10003" max="10003" width="10.42578125" style="41" customWidth="1"/>
    <col min="10004" max="10004" width="11.28515625" style="41" customWidth="1"/>
    <col min="10005" max="10005" width="10.28515625" style="41" customWidth="1"/>
    <col min="10006" max="10007" width="10.5703125" style="41" customWidth="1"/>
    <col min="10008" max="10012" width="14.140625" style="41" customWidth="1"/>
    <col min="10013" max="10016" width="13.140625" style="41" customWidth="1"/>
    <col min="10017" max="10017" width="9" style="41" customWidth="1"/>
    <col min="10018" max="10023" width="13.140625" style="41" customWidth="1"/>
    <col min="10024" max="10032" width="10.85546875" style="41" customWidth="1"/>
    <col min="10033" max="10046" width="0" style="41" hidden="1" customWidth="1"/>
    <col min="10047" max="10073" width="11.7109375" style="41" customWidth="1"/>
    <col min="10074" max="10075" width="10.85546875" style="41" customWidth="1"/>
    <col min="10076" max="10240" width="11.42578125" style="41"/>
    <col min="10241" max="10241" width="31.5703125" style="41" customWidth="1"/>
    <col min="10242" max="10242" width="25.7109375" style="41" customWidth="1"/>
    <col min="10243" max="10243" width="12.7109375" style="41" customWidth="1"/>
    <col min="10244" max="10244" width="10.7109375" style="41" customWidth="1"/>
    <col min="10245" max="10245" width="10.85546875" style="41" customWidth="1"/>
    <col min="10246" max="10252" width="10.7109375" style="41" customWidth="1"/>
    <col min="10253" max="10253" width="12.140625" style="41" customWidth="1"/>
    <col min="10254" max="10254" width="11.140625" style="41" customWidth="1"/>
    <col min="10255" max="10255" width="10.7109375" style="41" customWidth="1"/>
    <col min="10256" max="10256" width="11.5703125" style="41" customWidth="1"/>
    <col min="10257" max="10257" width="11.42578125" style="41"/>
    <col min="10258" max="10258" width="11.28515625" style="41" customWidth="1"/>
    <col min="10259" max="10259" width="10.42578125" style="41" customWidth="1"/>
    <col min="10260" max="10260" width="11.28515625" style="41" customWidth="1"/>
    <col min="10261" max="10261" width="10.28515625" style="41" customWidth="1"/>
    <col min="10262" max="10263" width="10.5703125" style="41" customWidth="1"/>
    <col min="10264" max="10268" width="14.140625" style="41" customWidth="1"/>
    <col min="10269" max="10272" width="13.140625" style="41" customWidth="1"/>
    <col min="10273" max="10273" width="9" style="41" customWidth="1"/>
    <col min="10274" max="10279" width="13.140625" style="41" customWidth="1"/>
    <col min="10280" max="10288" width="10.85546875" style="41" customWidth="1"/>
    <col min="10289" max="10302" width="0" style="41" hidden="1" customWidth="1"/>
    <col min="10303" max="10329" width="11.7109375" style="41" customWidth="1"/>
    <col min="10330" max="10331" width="10.85546875" style="41" customWidth="1"/>
    <col min="10332" max="10496" width="11.42578125" style="41"/>
    <col min="10497" max="10497" width="31.5703125" style="41" customWidth="1"/>
    <col min="10498" max="10498" width="25.7109375" style="41" customWidth="1"/>
    <col min="10499" max="10499" width="12.7109375" style="41" customWidth="1"/>
    <col min="10500" max="10500" width="10.7109375" style="41" customWidth="1"/>
    <col min="10501" max="10501" width="10.85546875" style="41" customWidth="1"/>
    <col min="10502" max="10508" width="10.7109375" style="41" customWidth="1"/>
    <col min="10509" max="10509" width="12.140625" style="41" customWidth="1"/>
    <col min="10510" max="10510" width="11.140625" style="41" customWidth="1"/>
    <col min="10511" max="10511" width="10.7109375" style="41" customWidth="1"/>
    <col min="10512" max="10512" width="11.5703125" style="41" customWidth="1"/>
    <col min="10513" max="10513" width="11.42578125" style="41"/>
    <col min="10514" max="10514" width="11.28515625" style="41" customWidth="1"/>
    <col min="10515" max="10515" width="10.42578125" style="41" customWidth="1"/>
    <col min="10516" max="10516" width="11.28515625" style="41" customWidth="1"/>
    <col min="10517" max="10517" width="10.28515625" style="41" customWidth="1"/>
    <col min="10518" max="10519" width="10.5703125" style="41" customWidth="1"/>
    <col min="10520" max="10524" width="14.140625" style="41" customWidth="1"/>
    <col min="10525" max="10528" width="13.140625" style="41" customWidth="1"/>
    <col min="10529" max="10529" width="9" style="41" customWidth="1"/>
    <col min="10530" max="10535" width="13.140625" style="41" customWidth="1"/>
    <col min="10536" max="10544" width="10.85546875" style="41" customWidth="1"/>
    <col min="10545" max="10558" width="0" style="41" hidden="1" customWidth="1"/>
    <col min="10559" max="10585" width="11.7109375" style="41" customWidth="1"/>
    <col min="10586" max="10587" width="10.85546875" style="41" customWidth="1"/>
    <col min="10588" max="10752" width="11.42578125" style="41"/>
    <col min="10753" max="10753" width="31.5703125" style="41" customWidth="1"/>
    <col min="10754" max="10754" width="25.7109375" style="41" customWidth="1"/>
    <col min="10755" max="10755" width="12.7109375" style="41" customWidth="1"/>
    <col min="10756" max="10756" width="10.7109375" style="41" customWidth="1"/>
    <col min="10757" max="10757" width="10.85546875" style="41" customWidth="1"/>
    <col min="10758" max="10764" width="10.7109375" style="41" customWidth="1"/>
    <col min="10765" max="10765" width="12.140625" style="41" customWidth="1"/>
    <col min="10766" max="10766" width="11.140625" style="41" customWidth="1"/>
    <col min="10767" max="10767" width="10.7109375" style="41" customWidth="1"/>
    <col min="10768" max="10768" width="11.5703125" style="41" customWidth="1"/>
    <col min="10769" max="10769" width="11.42578125" style="41"/>
    <col min="10770" max="10770" width="11.28515625" style="41" customWidth="1"/>
    <col min="10771" max="10771" width="10.42578125" style="41" customWidth="1"/>
    <col min="10772" max="10772" width="11.28515625" style="41" customWidth="1"/>
    <col min="10773" max="10773" width="10.28515625" style="41" customWidth="1"/>
    <col min="10774" max="10775" width="10.5703125" style="41" customWidth="1"/>
    <col min="10776" max="10780" width="14.140625" style="41" customWidth="1"/>
    <col min="10781" max="10784" width="13.140625" style="41" customWidth="1"/>
    <col min="10785" max="10785" width="9" style="41" customWidth="1"/>
    <col min="10786" max="10791" width="13.140625" style="41" customWidth="1"/>
    <col min="10792" max="10800" width="10.85546875" style="41" customWidth="1"/>
    <col min="10801" max="10814" width="0" style="41" hidden="1" customWidth="1"/>
    <col min="10815" max="10841" width="11.7109375" style="41" customWidth="1"/>
    <col min="10842" max="10843" width="10.85546875" style="41" customWidth="1"/>
    <col min="10844" max="11008" width="11.42578125" style="41"/>
    <col min="11009" max="11009" width="31.5703125" style="41" customWidth="1"/>
    <col min="11010" max="11010" width="25.7109375" style="41" customWidth="1"/>
    <col min="11011" max="11011" width="12.7109375" style="41" customWidth="1"/>
    <col min="11012" max="11012" width="10.7109375" style="41" customWidth="1"/>
    <col min="11013" max="11013" width="10.85546875" style="41" customWidth="1"/>
    <col min="11014" max="11020" width="10.7109375" style="41" customWidth="1"/>
    <col min="11021" max="11021" width="12.140625" style="41" customWidth="1"/>
    <col min="11022" max="11022" width="11.140625" style="41" customWidth="1"/>
    <col min="11023" max="11023" width="10.7109375" style="41" customWidth="1"/>
    <col min="11024" max="11024" width="11.5703125" style="41" customWidth="1"/>
    <col min="11025" max="11025" width="11.42578125" style="41"/>
    <col min="11026" max="11026" width="11.28515625" style="41" customWidth="1"/>
    <col min="11027" max="11027" width="10.42578125" style="41" customWidth="1"/>
    <col min="11028" max="11028" width="11.28515625" style="41" customWidth="1"/>
    <col min="11029" max="11029" width="10.28515625" style="41" customWidth="1"/>
    <col min="11030" max="11031" width="10.5703125" style="41" customWidth="1"/>
    <col min="11032" max="11036" width="14.140625" style="41" customWidth="1"/>
    <col min="11037" max="11040" width="13.140625" style="41" customWidth="1"/>
    <col min="11041" max="11041" width="9" style="41" customWidth="1"/>
    <col min="11042" max="11047" width="13.140625" style="41" customWidth="1"/>
    <col min="11048" max="11056" width="10.85546875" style="41" customWidth="1"/>
    <col min="11057" max="11070" width="0" style="41" hidden="1" customWidth="1"/>
    <col min="11071" max="11097" width="11.7109375" style="41" customWidth="1"/>
    <col min="11098" max="11099" width="10.85546875" style="41" customWidth="1"/>
    <col min="11100" max="11264" width="11.42578125" style="41"/>
    <col min="11265" max="11265" width="31.5703125" style="41" customWidth="1"/>
    <col min="11266" max="11266" width="25.7109375" style="41" customWidth="1"/>
    <col min="11267" max="11267" width="12.7109375" style="41" customWidth="1"/>
    <col min="11268" max="11268" width="10.7109375" style="41" customWidth="1"/>
    <col min="11269" max="11269" width="10.85546875" style="41" customWidth="1"/>
    <col min="11270" max="11276" width="10.7109375" style="41" customWidth="1"/>
    <col min="11277" max="11277" width="12.140625" style="41" customWidth="1"/>
    <col min="11278" max="11278" width="11.140625" style="41" customWidth="1"/>
    <col min="11279" max="11279" width="10.7109375" style="41" customWidth="1"/>
    <col min="11280" max="11280" width="11.5703125" style="41" customWidth="1"/>
    <col min="11281" max="11281" width="11.42578125" style="41"/>
    <col min="11282" max="11282" width="11.28515625" style="41" customWidth="1"/>
    <col min="11283" max="11283" width="10.42578125" style="41" customWidth="1"/>
    <col min="11284" max="11284" width="11.28515625" style="41" customWidth="1"/>
    <col min="11285" max="11285" width="10.28515625" style="41" customWidth="1"/>
    <col min="11286" max="11287" width="10.5703125" style="41" customWidth="1"/>
    <col min="11288" max="11292" width="14.140625" style="41" customWidth="1"/>
    <col min="11293" max="11296" width="13.140625" style="41" customWidth="1"/>
    <col min="11297" max="11297" width="9" style="41" customWidth="1"/>
    <col min="11298" max="11303" width="13.140625" style="41" customWidth="1"/>
    <col min="11304" max="11312" width="10.85546875" style="41" customWidth="1"/>
    <col min="11313" max="11326" width="0" style="41" hidden="1" customWidth="1"/>
    <col min="11327" max="11353" width="11.7109375" style="41" customWidth="1"/>
    <col min="11354" max="11355" width="10.85546875" style="41" customWidth="1"/>
    <col min="11356" max="11520" width="11.42578125" style="41"/>
    <col min="11521" max="11521" width="31.5703125" style="41" customWidth="1"/>
    <col min="11522" max="11522" width="25.7109375" style="41" customWidth="1"/>
    <col min="11523" max="11523" width="12.7109375" style="41" customWidth="1"/>
    <col min="11524" max="11524" width="10.7109375" style="41" customWidth="1"/>
    <col min="11525" max="11525" width="10.85546875" style="41" customWidth="1"/>
    <col min="11526" max="11532" width="10.7109375" style="41" customWidth="1"/>
    <col min="11533" max="11533" width="12.140625" style="41" customWidth="1"/>
    <col min="11534" max="11534" width="11.140625" style="41" customWidth="1"/>
    <col min="11535" max="11535" width="10.7109375" style="41" customWidth="1"/>
    <col min="11536" max="11536" width="11.5703125" style="41" customWidth="1"/>
    <col min="11537" max="11537" width="11.42578125" style="41"/>
    <col min="11538" max="11538" width="11.28515625" style="41" customWidth="1"/>
    <col min="11539" max="11539" width="10.42578125" style="41" customWidth="1"/>
    <col min="11540" max="11540" width="11.28515625" style="41" customWidth="1"/>
    <col min="11541" max="11541" width="10.28515625" style="41" customWidth="1"/>
    <col min="11542" max="11543" width="10.5703125" style="41" customWidth="1"/>
    <col min="11544" max="11548" width="14.140625" style="41" customWidth="1"/>
    <col min="11549" max="11552" width="13.140625" style="41" customWidth="1"/>
    <col min="11553" max="11553" width="9" style="41" customWidth="1"/>
    <col min="11554" max="11559" width="13.140625" style="41" customWidth="1"/>
    <col min="11560" max="11568" width="10.85546875" style="41" customWidth="1"/>
    <col min="11569" max="11582" width="0" style="41" hidden="1" customWidth="1"/>
    <col min="11583" max="11609" width="11.7109375" style="41" customWidth="1"/>
    <col min="11610" max="11611" width="10.85546875" style="41" customWidth="1"/>
    <col min="11612" max="11776" width="11.42578125" style="41"/>
    <col min="11777" max="11777" width="31.5703125" style="41" customWidth="1"/>
    <col min="11778" max="11778" width="25.7109375" style="41" customWidth="1"/>
    <col min="11779" max="11779" width="12.7109375" style="41" customWidth="1"/>
    <col min="11780" max="11780" width="10.7109375" style="41" customWidth="1"/>
    <col min="11781" max="11781" width="10.85546875" style="41" customWidth="1"/>
    <col min="11782" max="11788" width="10.7109375" style="41" customWidth="1"/>
    <col min="11789" max="11789" width="12.140625" style="41" customWidth="1"/>
    <col min="11790" max="11790" width="11.140625" style="41" customWidth="1"/>
    <col min="11791" max="11791" width="10.7109375" style="41" customWidth="1"/>
    <col min="11792" max="11792" width="11.5703125" style="41" customWidth="1"/>
    <col min="11793" max="11793" width="11.42578125" style="41"/>
    <col min="11794" max="11794" width="11.28515625" style="41" customWidth="1"/>
    <col min="11795" max="11795" width="10.42578125" style="41" customWidth="1"/>
    <col min="11796" max="11796" width="11.28515625" style="41" customWidth="1"/>
    <col min="11797" max="11797" width="10.28515625" style="41" customWidth="1"/>
    <col min="11798" max="11799" width="10.5703125" style="41" customWidth="1"/>
    <col min="11800" max="11804" width="14.140625" style="41" customWidth="1"/>
    <col min="11805" max="11808" width="13.140625" style="41" customWidth="1"/>
    <col min="11809" max="11809" width="9" style="41" customWidth="1"/>
    <col min="11810" max="11815" width="13.140625" style="41" customWidth="1"/>
    <col min="11816" max="11824" width="10.85546875" style="41" customWidth="1"/>
    <col min="11825" max="11838" width="0" style="41" hidden="1" customWidth="1"/>
    <col min="11839" max="11865" width="11.7109375" style="41" customWidth="1"/>
    <col min="11866" max="11867" width="10.85546875" style="41" customWidth="1"/>
    <col min="11868" max="12032" width="11.42578125" style="41"/>
    <col min="12033" max="12033" width="31.5703125" style="41" customWidth="1"/>
    <col min="12034" max="12034" width="25.7109375" style="41" customWidth="1"/>
    <col min="12035" max="12035" width="12.7109375" style="41" customWidth="1"/>
    <col min="12036" max="12036" width="10.7109375" style="41" customWidth="1"/>
    <col min="12037" max="12037" width="10.85546875" style="41" customWidth="1"/>
    <col min="12038" max="12044" width="10.7109375" style="41" customWidth="1"/>
    <col min="12045" max="12045" width="12.140625" style="41" customWidth="1"/>
    <col min="12046" max="12046" width="11.140625" style="41" customWidth="1"/>
    <col min="12047" max="12047" width="10.7109375" style="41" customWidth="1"/>
    <col min="12048" max="12048" width="11.5703125" style="41" customWidth="1"/>
    <col min="12049" max="12049" width="11.42578125" style="41"/>
    <col min="12050" max="12050" width="11.28515625" style="41" customWidth="1"/>
    <col min="12051" max="12051" width="10.42578125" style="41" customWidth="1"/>
    <col min="12052" max="12052" width="11.28515625" style="41" customWidth="1"/>
    <col min="12053" max="12053" width="10.28515625" style="41" customWidth="1"/>
    <col min="12054" max="12055" width="10.5703125" style="41" customWidth="1"/>
    <col min="12056" max="12060" width="14.140625" style="41" customWidth="1"/>
    <col min="12061" max="12064" width="13.140625" style="41" customWidth="1"/>
    <col min="12065" max="12065" width="9" style="41" customWidth="1"/>
    <col min="12066" max="12071" width="13.140625" style="41" customWidth="1"/>
    <col min="12072" max="12080" width="10.85546875" style="41" customWidth="1"/>
    <col min="12081" max="12094" width="0" style="41" hidden="1" customWidth="1"/>
    <col min="12095" max="12121" width="11.7109375" style="41" customWidth="1"/>
    <col min="12122" max="12123" width="10.85546875" style="41" customWidth="1"/>
    <col min="12124" max="12288" width="11.42578125" style="41"/>
    <col min="12289" max="12289" width="31.5703125" style="41" customWidth="1"/>
    <col min="12290" max="12290" width="25.7109375" style="41" customWidth="1"/>
    <col min="12291" max="12291" width="12.7109375" style="41" customWidth="1"/>
    <col min="12292" max="12292" width="10.7109375" style="41" customWidth="1"/>
    <col min="12293" max="12293" width="10.85546875" style="41" customWidth="1"/>
    <col min="12294" max="12300" width="10.7109375" style="41" customWidth="1"/>
    <col min="12301" max="12301" width="12.140625" style="41" customWidth="1"/>
    <col min="12302" max="12302" width="11.140625" style="41" customWidth="1"/>
    <col min="12303" max="12303" width="10.7109375" style="41" customWidth="1"/>
    <col min="12304" max="12304" width="11.5703125" style="41" customWidth="1"/>
    <col min="12305" max="12305" width="11.42578125" style="41"/>
    <col min="12306" max="12306" width="11.28515625" style="41" customWidth="1"/>
    <col min="12307" max="12307" width="10.42578125" style="41" customWidth="1"/>
    <col min="12308" max="12308" width="11.28515625" style="41" customWidth="1"/>
    <col min="12309" max="12309" width="10.28515625" style="41" customWidth="1"/>
    <col min="12310" max="12311" width="10.5703125" style="41" customWidth="1"/>
    <col min="12312" max="12316" width="14.140625" style="41" customWidth="1"/>
    <col min="12317" max="12320" width="13.140625" style="41" customWidth="1"/>
    <col min="12321" max="12321" width="9" style="41" customWidth="1"/>
    <col min="12322" max="12327" width="13.140625" style="41" customWidth="1"/>
    <col min="12328" max="12336" width="10.85546875" style="41" customWidth="1"/>
    <col min="12337" max="12350" width="0" style="41" hidden="1" customWidth="1"/>
    <col min="12351" max="12377" width="11.7109375" style="41" customWidth="1"/>
    <col min="12378" max="12379" width="10.85546875" style="41" customWidth="1"/>
    <col min="12380" max="12544" width="11.42578125" style="41"/>
    <col min="12545" max="12545" width="31.5703125" style="41" customWidth="1"/>
    <col min="12546" max="12546" width="25.7109375" style="41" customWidth="1"/>
    <col min="12547" max="12547" width="12.7109375" style="41" customWidth="1"/>
    <col min="12548" max="12548" width="10.7109375" style="41" customWidth="1"/>
    <col min="12549" max="12549" width="10.85546875" style="41" customWidth="1"/>
    <col min="12550" max="12556" width="10.7109375" style="41" customWidth="1"/>
    <col min="12557" max="12557" width="12.140625" style="41" customWidth="1"/>
    <col min="12558" max="12558" width="11.140625" style="41" customWidth="1"/>
    <col min="12559" max="12559" width="10.7109375" style="41" customWidth="1"/>
    <col min="12560" max="12560" width="11.5703125" style="41" customWidth="1"/>
    <col min="12561" max="12561" width="11.42578125" style="41"/>
    <col min="12562" max="12562" width="11.28515625" style="41" customWidth="1"/>
    <col min="12563" max="12563" width="10.42578125" style="41" customWidth="1"/>
    <col min="12564" max="12564" width="11.28515625" style="41" customWidth="1"/>
    <col min="12565" max="12565" width="10.28515625" style="41" customWidth="1"/>
    <col min="12566" max="12567" width="10.5703125" style="41" customWidth="1"/>
    <col min="12568" max="12572" width="14.140625" style="41" customWidth="1"/>
    <col min="12573" max="12576" width="13.140625" style="41" customWidth="1"/>
    <col min="12577" max="12577" width="9" style="41" customWidth="1"/>
    <col min="12578" max="12583" width="13.140625" style="41" customWidth="1"/>
    <col min="12584" max="12592" width="10.85546875" style="41" customWidth="1"/>
    <col min="12593" max="12606" width="0" style="41" hidden="1" customWidth="1"/>
    <col min="12607" max="12633" width="11.7109375" style="41" customWidth="1"/>
    <col min="12634" max="12635" width="10.85546875" style="41" customWidth="1"/>
    <col min="12636" max="12800" width="11.42578125" style="41"/>
    <col min="12801" max="12801" width="31.5703125" style="41" customWidth="1"/>
    <col min="12802" max="12802" width="25.7109375" style="41" customWidth="1"/>
    <col min="12803" max="12803" width="12.7109375" style="41" customWidth="1"/>
    <col min="12804" max="12804" width="10.7109375" style="41" customWidth="1"/>
    <col min="12805" max="12805" width="10.85546875" style="41" customWidth="1"/>
    <col min="12806" max="12812" width="10.7109375" style="41" customWidth="1"/>
    <col min="12813" max="12813" width="12.140625" style="41" customWidth="1"/>
    <col min="12814" max="12814" width="11.140625" style="41" customWidth="1"/>
    <col min="12815" max="12815" width="10.7109375" style="41" customWidth="1"/>
    <col min="12816" max="12816" width="11.5703125" style="41" customWidth="1"/>
    <col min="12817" max="12817" width="11.42578125" style="41"/>
    <col min="12818" max="12818" width="11.28515625" style="41" customWidth="1"/>
    <col min="12819" max="12819" width="10.42578125" style="41" customWidth="1"/>
    <col min="12820" max="12820" width="11.28515625" style="41" customWidth="1"/>
    <col min="12821" max="12821" width="10.28515625" style="41" customWidth="1"/>
    <col min="12822" max="12823" width="10.5703125" style="41" customWidth="1"/>
    <col min="12824" max="12828" width="14.140625" style="41" customWidth="1"/>
    <col min="12829" max="12832" width="13.140625" style="41" customWidth="1"/>
    <col min="12833" max="12833" width="9" style="41" customWidth="1"/>
    <col min="12834" max="12839" width="13.140625" style="41" customWidth="1"/>
    <col min="12840" max="12848" width="10.85546875" style="41" customWidth="1"/>
    <col min="12849" max="12862" width="0" style="41" hidden="1" customWidth="1"/>
    <col min="12863" max="12889" width="11.7109375" style="41" customWidth="1"/>
    <col min="12890" max="12891" width="10.85546875" style="41" customWidth="1"/>
    <col min="12892" max="13056" width="11.42578125" style="41"/>
    <col min="13057" max="13057" width="31.5703125" style="41" customWidth="1"/>
    <col min="13058" max="13058" width="25.7109375" style="41" customWidth="1"/>
    <col min="13059" max="13059" width="12.7109375" style="41" customWidth="1"/>
    <col min="13060" max="13060" width="10.7109375" style="41" customWidth="1"/>
    <col min="13061" max="13061" width="10.85546875" style="41" customWidth="1"/>
    <col min="13062" max="13068" width="10.7109375" style="41" customWidth="1"/>
    <col min="13069" max="13069" width="12.140625" style="41" customWidth="1"/>
    <col min="13070" max="13070" width="11.140625" style="41" customWidth="1"/>
    <col min="13071" max="13071" width="10.7109375" style="41" customWidth="1"/>
    <col min="13072" max="13072" width="11.5703125" style="41" customWidth="1"/>
    <col min="13073" max="13073" width="11.42578125" style="41"/>
    <col min="13074" max="13074" width="11.28515625" style="41" customWidth="1"/>
    <col min="13075" max="13075" width="10.42578125" style="41" customWidth="1"/>
    <col min="13076" max="13076" width="11.28515625" style="41" customWidth="1"/>
    <col min="13077" max="13077" width="10.28515625" style="41" customWidth="1"/>
    <col min="13078" max="13079" width="10.5703125" style="41" customWidth="1"/>
    <col min="13080" max="13084" width="14.140625" style="41" customWidth="1"/>
    <col min="13085" max="13088" width="13.140625" style="41" customWidth="1"/>
    <col min="13089" max="13089" width="9" style="41" customWidth="1"/>
    <col min="13090" max="13095" width="13.140625" style="41" customWidth="1"/>
    <col min="13096" max="13104" width="10.85546875" style="41" customWidth="1"/>
    <col min="13105" max="13118" width="0" style="41" hidden="1" customWidth="1"/>
    <col min="13119" max="13145" width="11.7109375" style="41" customWidth="1"/>
    <col min="13146" max="13147" width="10.85546875" style="41" customWidth="1"/>
    <col min="13148" max="13312" width="11.42578125" style="41"/>
    <col min="13313" max="13313" width="31.5703125" style="41" customWidth="1"/>
    <col min="13314" max="13314" width="25.7109375" style="41" customWidth="1"/>
    <col min="13315" max="13315" width="12.7109375" style="41" customWidth="1"/>
    <col min="13316" max="13316" width="10.7109375" style="41" customWidth="1"/>
    <col min="13317" max="13317" width="10.85546875" style="41" customWidth="1"/>
    <col min="13318" max="13324" width="10.7109375" style="41" customWidth="1"/>
    <col min="13325" max="13325" width="12.140625" style="41" customWidth="1"/>
    <col min="13326" max="13326" width="11.140625" style="41" customWidth="1"/>
    <col min="13327" max="13327" width="10.7109375" style="41" customWidth="1"/>
    <col min="13328" max="13328" width="11.5703125" style="41" customWidth="1"/>
    <col min="13329" max="13329" width="11.42578125" style="41"/>
    <col min="13330" max="13330" width="11.28515625" style="41" customWidth="1"/>
    <col min="13331" max="13331" width="10.42578125" style="41" customWidth="1"/>
    <col min="13332" max="13332" width="11.28515625" style="41" customWidth="1"/>
    <col min="13333" max="13333" width="10.28515625" style="41" customWidth="1"/>
    <col min="13334" max="13335" width="10.5703125" style="41" customWidth="1"/>
    <col min="13336" max="13340" width="14.140625" style="41" customWidth="1"/>
    <col min="13341" max="13344" width="13.140625" style="41" customWidth="1"/>
    <col min="13345" max="13345" width="9" style="41" customWidth="1"/>
    <col min="13346" max="13351" width="13.140625" style="41" customWidth="1"/>
    <col min="13352" max="13360" width="10.85546875" style="41" customWidth="1"/>
    <col min="13361" max="13374" width="0" style="41" hidden="1" customWidth="1"/>
    <col min="13375" max="13401" width="11.7109375" style="41" customWidth="1"/>
    <col min="13402" max="13403" width="10.85546875" style="41" customWidth="1"/>
    <col min="13404" max="13568" width="11.42578125" style="41"/>
    <col min="13569" max="13569" width="31.5703125" style="41" customWidth="1"/>
    <col min="13570" max="13570" width="25.7109375" style="41" customWidth="1"/>
    <col min="13571" max="13571" width="12.7109375" style="41" customWidth="1"/>
    <col min="13572" max="13572" width="10.7109375" style="41" customWidth="1"/>
    <col min="13573" max="13573" width="10.85546875" style="41" customWidth="1"/>
    <col min="13574" max="13580" width="10.7109375" style="41" customWidth="1"/>
    <col min="13581" max="13581" width="12.140625" style="41" customWidth="1"/>
    <col min="13582" max="13582" width="11.140625" style="41" customWidth="1"/>
    <col min="13583" max="13583" width="10.7109375" style="41" customWidth="1"/>
    <col min="13584" max="13584" width="11.5703125" style="41" customWidth="1"/>
    <col min="13585" max="13585" width="11.42578125" style="41"/>
    <col min="13586" max="13586" width="11.28515625" style="41" customWidth="1"/>
    <col min="13587" max="13587" width="10.42578125" style="41" customWidth="1"/>
    <col min="13588" max="13588" width="11.28515625" style="41" customWidth="1"/>
    <col min="13589" max="13589" width="10.28515625" style="41" customWidth="1"/>
    <col min="13590" max="13591" width="10.5703125" style="41" customWidth="1"/>
    <col min="13592" max="13596" width="14.140625" style="41" customWidth="1"/>
    <col min="13597" max="13600" width="13.140625" style="41" customWidth="1"/>
    <col min="13601" max="13601" width="9" style="41" customWidth="1"/>
    <col min="13602" max="13607" width="13.140625" style="41" customWidth="1"/>
    <col min="13608" max="13616" width="10.85546875" style="41" customWidth="1"/>
    <col min="13617" max="13630" width="0" style="41" hidden="1" customWidth="1"/>
    <col min="13631" max="13657" width="11.7109375" style="41" customWidth="1"/>
    <col min="13658" max="13659" width="10.85546875" style="41" customWidth="1"/>
    <col min="13660" max="13824" width="11.42578125" style="41"/>
    <col min="13825" max="13825" width="31.5703125" style="41" customWidth="1"/>
    <col min="13826" max="13826" width="25.7109375" style="41" customWidth="1"/>
    <col min="13827" max="13827" width="12.7109375" style="41" customWidth="1"/>
    <col min="13828" max="13828" width="10.7109375" style="41" customWidth="1"/>
    <col min="13829" max="13829" width="10.85546875" style="41" customWidth="1"/>
    <col min="13830" max="13836" width="10.7109375" style="41" customWidth="1"/>
    <col min="13837" max="13837" width="12.140625" style="41" customWidth="1"/>
    <col min="13838" max="13838" width="11.140625" style="41" customWidth="1"/>
    <col min="13839" max="13839" width="10.7109375" style="41" customWidth="1"/>
    <col min="13840" max="13840" width="11.5703125" style="41" customWidth="1"/>
    <col min="13841" max="13841" width="11.42578125" style="41"/>
    <col min="13842" max="13842" width="11.28515625" style="41" customWidth="1"/>
    <col min="13843" max="13843" width="10.42578125" style="41" customWidth="1"/>
    <col min="13844" max="13844" width="11.28515625" style="41" customWidth="1"/>
    <col min="13845" max="13845" width="10.28515625" style="41" customWidth="1"/>
    <col min="13846" max="13847" width="10.5703125" style="41" customWidth="1"/>
    <col min="13848" max="13852" width="14.140625" style="41" customWidth="1"/>
    <col min="13853" max="13856" width="13.140625" style="41" customWidth="1"/>
    <col min="13857" max="13857" width="9" style="41" customWidth="1"/>
    <col min="13858" max="13863" width="13.140625" style="41" customWidth="1"/>
    <col min="13864" max="13872" width="10.85546875" style="41" customWidth="1"/>
    <col min="13873" max="13886" width="0" style="41" hidden="1" customWidth="1"/>
    <col min="13887" max="13913" width="11.7109375" style="41" customWidth="1"/>
    <col min="13914" max="13915" width="10.85546875" style="41" customWidth="1"/>
    <col min="13916" max="14080" width="11.42578125" style="41"/>
    <col min="14081" max="14081" width="31.5703125" style="41" customWidth="1"/>
    <col min="14082" max="14082" width="25.7109375" style="41" customWidth="1"/>
    <col min="14083" max="14083" width="12.7109375" style="41" customWidth="1"/>
    <col min="14084" max="14084" width="10.7109375" style="41" customWidth="1"/>
    <col min="14085" max="14085" width="10.85546875" style="41" customWidth="1"/>
    <col min="14086" max="14092" width="10.7109375" style="41" customWidth="1"/>
    <col min="14093" max="14093" width="12.140625" style="41" customWidth="1"/>
    <col min="14094" max="14094" width="11.140625" style="41" customWidth="1"/>
    <col min="14095" max="14095" width="10.7109375" style="41" customWidth="1"/>
    <col min="14096" max="14096" width="11.5703125" style="41" customWidth="1"/>
    <col min="14097" max="14097" width="11.42578125" style="41"/>
    <col min="14098" max="14098" width="11.28515625" style="41" customWidth="1"/>
    <col min="14099" max="14099" width="10.42578125" style="41" customWidth="1"/>
    <col min="14100" max="14100" width="11.28515625" style="41" customWidth="1"/>
    <col min="14101" max="14101" width="10.28515625" style="41" customWidth="1"/>
    <col min="14102" max="14103" width="10.5703125" style="41" customWidth="1"/>
    <col min="14104" max="14108" width="14.140625" style="41" customWidth="1"/>
    <col min="14109" max="14112" width="13.140625" style="41" customWidth="1"/>
    <col min="14113" max="14113" width="9" style="41" customWidth="1"/>
    <col min="14114" max="14119" width="13.140625" style="41" customWidth="1"/>
    <col min="14120" max="14128" width="10.85546875" style="41" customWidth="1"/>
    <col min="14129" max="14142" width="0" style="41" hidden="1" customWidth="1"/>
    <col min="14143" max="14169" width="11.7109375" style="41" customWidth="1"/>
    <col min="14170" max="14171" width="10.85546875" style="41" customWidth="1"/>
    <col min="14172" max="14336" width="11.42578125" style="41"/>
    <col min="14337" max="14337" width="31.5703125" style="41" customWidth="1"/>
    <col min="14338" max="14338" width="25.7109375" style="41" customWidth="1"/>
    <col min="14339" max="14339" width="12.7109375" style="41" customWidth="1"/>
    <col min="14340" max="14340" width="10.7109375" style="41" customWidth="1"/>
    <col min="14341" max="14341" width="10.85546875" style="41" customWidth="1"/>
    <col min="14342" max="14348" width="10.7109375" style="41" customWidth="1"/>
    <col min="14349" max="14349" width="12.140625" style="41" customWidth="1"/>
    <col min="14350" max="14350" width="11.140625" style="41" customWidth="1"/>
    <col min="14351" max="14351" width="10.7109375" style="41" customWidth="1"/>
    <col min="14352" max="14352" width="11.5703125" style="41" customWidth="1"/>
    <col min="14353" max="14353" width="11.42578125" style="41"/>
    <col min="14354" max="14354" width="11.28515625" style="41" customWidth="1"/>
    <col min="14355" max="14355" width="10.42578125" style="41" customWidth="1"/>
    <col min="14356" max="14356" width="11.28515625" style="41" customWidth="1"/>
    <col min="14357" max="14357" width="10.28515625" style="41" customWidth="1"/>
    <col min="14358" max="14359" width="10.5703125" style="41" customWidth="1"/>
    <col min="14360" max="14364" width="14.140625" style="41" customWidth="1"/>
    <col min="14365" max="14368" width="13.140625" style="41" customWidth="1"/>
    <col min="14369" max="14369" width="9" style="41" customWidth="1"/>
    <col min="14370" max="14375" width="13.140625" style="41" customWidth="1"/>
    <col min="14376" max="14384" width="10.85546875" style="41" customWidth="1"/>
    <col min="14385" max="14398" width="0" style="41" hidden="1" customWidth="1"/>
    <col min="14399" max="14425" width="11.7109375" style="41" customWidth="1"/>
    <col min="14426" max="14427" width="10.85546875" style="41" customWidth="1"/>
    <col min="14428" max="14592" width="11.42578125" style="41"/>
    <col min="14593" max="14593" width="31.5703125" style="41" customWidth="1"/>
    <col min="14594" max="14594" width="25.7109375" style="41" customWidth="1"/>
    <col min="14595" max="14595" width="12.7109375" style="41" customWidth="1"/>
    <col min="14596" max="14596" width="10.7109375" style="41" customWidth="1"/>
    <col min="14597" max="14597" width="10.85546875" style="41" customWidth="1"/>
    <col min="14598" max="14604" width="10.7109375" style="41" customWidth="1"/>
    <col min="14605" max="14605" width="12.140625" style="41" customWidth="1"/>
    <col min="14606" max="14606" width="11.140625" style="41" customWidth="1"/>
    <col min="14607" max="14607" width="10.7109375" style="41" customWidth="1"/>
    <col min="14608" max="14608" width="11.5703125" style="41" customWidth="1"/>
    <col min="14609" max="14609" width="11.42578125" style="41"/>
    <col min="14610" max="14610" width="11.28515625" style="41" customWidth="1"/>
    <col min="14611" max="14611" width="10.42578125" style="41" customWidth="1"/>
    <col min="14612" max="14612" width="11.28515625" style="41" customWidth="1"/>
    <col min="14613" max="14613" width="10.28515625" style="41" customWidth="1"/>
    <col min="14614" max="14615" width="10.5703125" style="41" customWidth="1"/>
    <col min="14616" max="14620" width="14.140625" style="41" customWidth="1"/>
    <col min="14621" max="14624" width="13.140625" style="41" customWidth="1"/>
    <col min="14625" max="14625" width="9" style="41" customWidth="1"/>
    <col min="14626" max="14631" width="13.140625" style="41" customWidth="1"/>
    <col min="14632" max="14640" width="10.85546875" style="41" customWidth="1"/>
    <col min="14641" max="14654" width="0" style="41" hidden="1" customWidth="1"/>
    <col min="14655" max="14681" width="11.7109375" style="41" customWidth="1"/>
    <col min="14682" max="14683" width="10.85546875" style="41" customWidth="1"/>
    <col min="14684" max="14848" width="11.42578125" style="41"/>
    <col min="14849" max="14849" width="31.5703125" style="41" customWidth="1"/>
    <col min="14850" max="14850" width="25.7109375" style="41" customWidth="1"/>
    <col min="14851" max="14851" width="12.7109375" style="41" customWidth="1"/>
    <col min="14852" max="14852" width="10.7109375" style="41" customWidth="1"/>
    <col min="14853" max="14853" width="10.85546875" style="41" customWidth="1"/>
    <col min="14854" max="14860" width="10.7109375" style="41" customWidth="1"/>
    <col min="14861" max="14861" width="12.140625" style="41" customWidth="1"/>
    <col min="14862" max="14862" width="11.140625" style="41" customWidth="1"/>
    <col min="14863" max="14863" width="10.7109375" style="41" customWidth="1"/>
    <col min="14864" max="14864" width="11.5703125" style="41" customWidth="1"/>
    <col min="14865" max="14865" width="11.42578125" style="41"/>
    <col min="14866" max="14866" width="11.28515625" style="41" customWidth="1"/>
    <col min="14867" max="14867" width="10.42578125" style="41" customWidth="1"/>
    <col min="14868" max="14868" width="11.28515625" style="41" customWidth="1"/>
    <col min="14869" max="14869" width="10.28515625" style="41" customWidth="1"/>
    <col min="14870" max="14871" width="10.5703125" style="41" customWidth="1"/>
    <col min="14872" max="14876" width="14.140625" style="41" customWidth="1"/>
    <col min="14877" max="14880" width="13.140625" style="41" customWidth="1"/>
    <col min="14881" max="14881" width="9" style="41" customWidth="1"/>
    <col min="14882" max="14887" width="13.140625" style="41" customWidth="1"/>
    <col min="14888" max="14896" width="10.85546875" style="41" customWidth="1"/>
    <col min="14897" max="14910" width="0" style="41" hidden="1" customWidth="1"/>
    <col min="14911" max="14937" width="11.7109375" style="41" customWidth="1"/>
    <col min="14938" max="14939" width="10.85546875" style="41" customWidth="1"/>
    <col min="14940" max="15104" width="11.42578125" style="41"/>
    <col min="15105" max="15105" width="31.5703125" style="41" customWidth="1"/>
    <col min="15106" max="15106" width="25.7109375" style="41" customWidth="1"/>
    <col min="15107" max="15107" width="12.7109375" style="41" customWidth="1"/>
    <col min="15108" max="15108" width="10.7109375" style="41" customWidth="1"/>
    <col min="15109" max="15109" width="10.85546875" style="41" customWidth="1"/>
    <col min="15110" max="15116" width="10.7109375" style="41" customWidth="1"/>
    <col min="15117" max="15117" width="12.140625" style="41" customWidth="1"/>
    <col min="15118" max="15118" width="11.140625" style="41" customWidth="1"/>
    <col min="15119" max="15119" width="10.7109375" style="41" customWidth="1"/>
    <col min="15120" max="15120" width="11.5703125" style="41" customWidth="1"/>
    <col min="15121" max="15121" width="11.42578125" style="41"/>
    <col min="15122" max="15122" width="11.28515625" style="41" customWidth="1"/>
    <col min="15123" max="15123" width="10.42578125" style="41" customWidth="1"/>
    <col min="15124" max="15124" width="11.28515625" style="41" customWidth="1"/>
    <col min="15125" max="15125" width="10.28515625" style="41" customWidth="1"/>
    <col min="15126" max="15127" width="10.5703125" style="41" customWidth="1"/>
    <col min="15128" max="15132" width="14.140625" style="41" customWidth="1"/>
    <col min="15133" max="15136" width="13.140625" style="41" customWidth="1"/>
    <col min="15137" max="15137" width="9" style="41" customWidth="1"/>
    <col min="15138" max="15143" width="13.140625" style="41" customWidth="1"/>
    <col min="15144" max="15152" width="10.85546875" style="41" customWidth="1"/>
    <col min="15153" max="15166" width="0" style="41" hidden="1" customWidth="1"/>
    <col min="15167" max="15193" width="11.7109375" style="41" customWidth="1"/>
    <col min="15194" max="15195" width="10.85546875" style="41" customWidth="1"/>
    <col min="15196" max="15360" width="11.42578125" style="41"/>
    <col min="15361" max="15361" width="31.5703125" style="41" customWidth="1"/>
    <col min="15362" max="15362" width="25.7109375" style="41" customWidth="1"/>
    <col min="15363" max="15363" width="12.7109375" style="41" customWidth="1"/>
    <col min="15364" max="15364" width="10.7109375" style="41" customWidth="1"/>
    <col min="15365" max="15365" width="10.85546875" style="41" customWidth="1"/>
    <col min="15366" max="15372" width="10.7109375" style="41" customWidth="1"/>
    <col min="15373" max="15373" width="12.140625" style="41" customWidth="1"/>
    <col min="15374" max="15374" width="11.140625" style="41" customWidth="1"/>
    <col min="15375" max="15375" width="10.7109375" style="41" customWidth="1"/>
    <col min="15376" max="15376" width="11.5703125" style="41" customWidth="1"/>
    <col min="15377" max="15377" width="11.42578125" style="41"/>
    <col min="15378" max="15378" width="11.28515625" style="41" customWidth="1"/>
    <col min="15379" max="15379" width="10.42578125" style="41" customWidth="1"/>
    <col min="15380" max="15380" width="11.28515625" style="41" customWidth="1"/>
    <col min="15381" max="15381" width="10.28515625" style="41" customWidth="1"/>
    <col min="15382" max="15383" width="10.5703125" style="41" customWidth="1"/>
    <col min="15384" max="15388" width="14.140625" style="41" customWidth="1"/>
    <col min="15389" max="15392" width="13.140625" style="41" customWidth="1"/>
    <col min="15393" max="15393" width="9" style="41" customWidth="1"/>
    <col min="15394" max="15399" width="13.140625" style="41" customWidth="1"/>
    <col min="15400" max="15408" width="10.85546875" style="41" customWidth="1"/>
    <col min="15409" max="15422" width="0" style="41" hidden="1" customWidth="1"/>
    <col min="15423" max="15449" width="11.7109375" style="41" customWidth="1"/>
    <col min="15450" max="15451" width="10.85546875" style="41" customWidth="1"/>
    <col min="15452" max="15616" width="11.42578125" style="41"/>
    <col min="15617" max="15617" width="31.5703125" style="41" customWidth="1"/>
    <col min="15618" max="15618" width="25.7109375" style="41" customWidth="1"/>
    <col min="15619" max="15619" width="12.7109375" style="41" customWidth="1"/>
    <col min="15620" max="15620" width="10.7109375" style="41" customWidth="1"/>
    <col min="15621" max="15621" width="10.85546875" style="41" customWidth="1"/>
    <col min="15622" max="15628" width="10.7109375" style="41" customWidth="1"/>
    <col min="15629" max="15629" width="12.140625" style="41" customWidth="1"/>
    <col min="15630" max="15630" width="11.140625" style="41" customWidth="1"/>
    <col min="15631" max="15631" width="10.7109375" style="41" customWidth="1"/>
    <col min="15632" max="15632" width="11.5703125" style="41" customWidth="1"/>
    <col min="15633" max="15633" width="11.42578125" style="41"/>
    <col min="15634" max="15634" width="11.28515625" style="41" customWidth="1"/>
    <col min="15635" max="15635" width="10.42578125" style="41" customWidth="1"/>
    <col min="15636" max="15636" width="11.28515625" style="41" customWidth="1"/>
    <col min="15637" max="15637" width="10.28515625" style="41" customWidth="1"/>
    <col min="15638" max="15639" width="10.5703125" style="41" customWidth="1"/>
    <col min="15640" max="15644" width="14.140625" style="41" customWidth="1"/>
    <col min="15645" max="15648" width="13.140625" style="41" customWidth="1"/>
    <col min="15649" max="15649" width="9" style="41" customWidth="1"/>
    <col min="15650" max="15655" width="13.140625" style="41" customWidth="1"/>
    <col min="15656" max="15664" width="10.85546875" style="41" customWidth="1"/>
    <col min="15665" max="15678" width="0" style="41" hidden="1" customWidth="1"/>
    <col min="15679" max="15705" width="11.7109375" style="41" customWidth="1"/>
    <col min="15706" max="15707" width="10.85546875" style="41" customWidth="1"/>
    <col min="15708" max="15872" width="11.42578125" style="41"/>
    <col min="15873" max="15873" width="31.5703125" style="41" customWidth="1"/>
    <col min="15874" max="15874" width="25.7109375" style="41" customWidth="1"/>
    <col min="15875" max="15875" width="12.7109375" style="41" customWidth="1"/>
    <col min="15876" max="15876" width="10.7109375" style="41" customWidth="1"/>
    <col min="15877" max="15877" width="10.85546875" style="41" customWidth="1"/>
    <col min="15878" max="15884" width="10.7109375" style="41" customWidth="1"/>
    <col min="15885" max="15885" width="12.140625" style="41" customWidth="1"/>
    <col min="15886" max="15886" width="11.140625" style="41" customWidth="1"/>
    <col min="15887" max="15887" width="10.7109375" style="41" customWidth="1"/>
    <col min="15888" max="15888" width="11.5703125" style="41" customWidth="1"/>
    <col min="15889" max="15889" width="11.42578125" style="41"/>
    <col min="15890" max="15890" width="11.28515625" style="41" customWidth="1"/>
    <col min="15891" max="15891" width="10.42578125" style="41" customWidth="1"/>
    <col min="15892" max="15892" width="11.28515625" style="41" customWidth="1"/>
    <col min="15893" max="15893" width="10.28515625" style="41" customWidth="1"/>
    <col min="15894" max="15895" width="10.5703125" style="41" customWidth="1"/>
    <col min="15896" max="15900" width="14.140625" style="41" customWidth="1"/>
    <col min="15901" max="15904" width="13.140625" style="41" customWidth="1"/>
    <col min="15905" max="15905" width="9" style="41" customWidth="1"/>
    <col min="15906" max="15911" width="13.140625" style="41" customWidth="1"/>
    <col min="15912" max="15920" width="10.85546875" style="41" customWidth="1"/>
    <col min="15921" max="15934" width="0" style="41" hidden="1" customWidth="1"/>
    <col min="15935" max="15961" width="11.7109375" style="41" customWidth="1"/>
    <col min="15962" max="15963" width="10.85546875" style="41" customWidth="1"/>
    <col min="15964" max="16128" width="11.42578125" style="41"/>
    <col min="16129" max="16129" width="31.5703125" style="41" customWidth="1"/>
    <col min="16130" max="16130" width="25.7109375" style="41" customWidth="1"/>
    <col min="16131" max="16131" width="12.7109375" style="41" customWidth="1"/>
    <col min="16132" max="16132" width="10.7109375" style="41" customWidth="1"/>
    <col min="16133" max="16133" width="10.85546875" style="41" customWidth="1"/>
    <col min="16134" max="16140" width="10.7109375" style="41" customWidth="1"/>
    <col min="16141" max="16141" width="12.140625" style="41" customWidth="1"/>
    <col min="16142" max="16142" width="11.140625" style="41" customWidth="1"/>
    <col min="16143" max="16143" width="10.7109375" style="41" customWidth="1"/>
    <col min="16144" max="16144" width="11.5703125" style="41" customWidth="1"/>
    <col min="16145" max="16145" width="11.42578125" style="41"/>
    <col min="16146" max="16146" width="11.28515625" style="41" customWidth="1"/>
    <col min="16147" max="16147" width="10.42578125" style="41" customWidth="1"/>
    <col min="16148" max="16148" width="11.28515625" style="41" customWidth="1"/>
    <col min="16149" max="16149" width="10.28515625" style="41" customWidth="1"/>
    <col min="16150" max="16151" width="10.5703125" style="41" customWidth="1"/>
    <col min="16152" max="16156" width="14.140625" style="41" customWidth="1"/>
    <col min="16157" max="16160" width="13.140625" style="41" customWidth="1"/>
    <col min="16161" max="16161" width="9" style="41" customWidth="1"/>
    <col min="16162" max="16167" width="13.140625" style="41" customWidth="1"/>
    <col min="16168" max="16176" width="10.85546875" style="41" customWidth="1"/>
    <col min="16177" max="16190" width="0" style="41" hidden="1" customWidth="1"/>
    <col min="16191" max="16217" width="11.7109375" style="41" customWidth="1"/>
    <col min="16218" max="16219" width="10.85546875" style="41" customWidth="1"/>
    <col min="16220" max="16384" width="11.42578125" style="41"/>
  </cols>
  <sheetData>
    <row r="1" spans="1:89" s="4" customFormat="1" ht="12.75" customHeight="1" x14ac:dyDescent="0.2">
      <c r="A1" s="1" t="s">
        <v>0</v>
      </c>
      <c r="B1" s="2"/>
      <c r="C1" s="2"/>
      <c r="D1" s="2"/>
      <c r="E1" s="2"/>
      <c r="F1" s="2"/>
      <c r="G1" s="2"/>
      <c r="H1" s="2"/>
      <c r="I1" s="2"/>
      <c r="J1" s="2"/>
      <c r="K1" s="2"/>
      <c r="L1" s="3"/>
      <c r="V1" s="5"/>
      <c r="AW1" s="62"/>
      <c r="AX1" s="2"/>
      <c r="AY1" s="2"/>
      <c r="AZ1" s="2"/>
      <c r="BA1" s="2"/>
      <c r="BB1" s="2"/>
      <c r="BC1" s="2"/>
      <c r="BD1" s="2"/>
      <c r="BE1" s="2"/>
      <c r="BF1" s="2"/>
      <c r="BG1" s="2"/>
      <c r="BH1" s="2"/>
      <c r="BI1" s="2"/>
      <c r="BJ1" s="62"/>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",[9]NOMBRE!B2," - ","( ",[9]NOMBRE!C2,[9]NOMBRE!D2,[9]NOMBRE!E2,[9]NOMBRE!F2,[9]NOMBRE!G2," )")</f>
        <v>COMUNA: Linares - ( 07401 )</v>
      </c>
      <c r="B2" s="2"/>
      <c r="C2" s="2"/>
      <c r="D2" s="2"/>
      <c r="E2" s="2"/>
      <c r="F2" s="2"/>
      <c r="G2" s="2"/>
      <c r="H2" s="2"/>
      <c r="I2" s="2"/>
      <c r="J2" s="2"/>
      <c r="K2" s="2"/>
      <c r="L2" s="3"/>
      <c r="V2" s="5"/>
      <c r="AW2" s="62"/>
      <c r="AX2" s="2"/>
      <c r="AY2" s="2"/>
      <c r="AZ2" s="2"/>
      <c r="BA2" s="2"/>
      <c r="BB2" s="2"/>
      <c r="BC2" s="2"/>
      <c r="BD2" s="2"/>
      <c r="BE2" s="2"/>
      <c r="BF2" s="2"/>
      <c r="BG2" s="2"/>
      <c r="BH2" s="2"/>
      <c r="BI2" s="2"/>
      <c r="BJ2" s="62"/>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L3" s="3"/>
      <c r="V3" s="5"/>
      <c r="AW3" s="62"/>
      <c r="AX3" s="2"/>
      <c r="AY3" s="2"/>
      <c r="AZ3" s="2"/>
      <c r="BA3" s="2"/>
      <c r="BB3" s="2"/>
      <c r="BC3" s="2"/>
      <c r="BD3" s="2"/>
      <c r="BE3" s="2"/>
      <c r="BF3" s="2"/>
      <c r="BG3" s="2"/>
      <c r="BH3" s="2"/>
      <c r="BI3" s="2"/>
      <c r="BJ3" s="62"/>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",[9]NOMBRE!B6," - ","( ",[9]NOMBRE!C6,[9]NOMBRE!D6," )")</f>
        <v>MES: AGOSTO - ( 08 )</v>
      </c>
      <c r="B4" s="2"/>
      <c r="C4" s="2"/>
      <c r="D4" s="2"/>
      <c r="E4" s="2"/>
      <c r="F4" s="2"/>
      <c r="G4" s="2"/>
      <c r="H4" s="2"/>
      <c r="I4" s="2"/>
      <c r="J4" s="2"/>
      <c r="K4" s="2"/>
      <c r="L4" s="3"/>
      <c r="V4" s="5"/>
      <c r="AW4" s="62"/>
      <c r="AX4" s="2"/>
      <c r="AY4" s="2"/>
      <c r="AZ4" s="2"/>
      <c r="BA4" s="2"/>
      <c r="BB4" s="2"/>
      <c r="BC4" s="2"/>
      <c r="BD4" s="2"/>
      <c r="BE4" s="2"/>
      <c r="BF4" s="2"/>
      <c r="BG4" s="2"/>
      <c r="BH4" s="2"/>
      <c r="BI4" s="2"/>
      <c r="BJ4" s="62"/>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",[9]NOMBRE!B7)</f>
        <v>AÑO: 2015</v>
      </c>
      <c r="B5" s="2"/>
      <c r="C5" s="2"/>
      <c r="D5" s="2"/>
      <c r="E5" s="2"/>
      <c r="F5" s="2"/>
      <c r="G5" s="2"/>
      <c r="H5" s="2"/>
      <c r="I5" s="2"/>
      <c r="J5" s="2"/>
      <c r="K5" s="2"/>
      <c r="L5" s="3"/>
      <c r="V5" s="5"/>
      <c r="AW5" s="62"/>
      <c r="AX5" s="2"/>
      <c r="AY5" s="2"/>
      <c r="AZ5" s="2"/>
      <c r="BA5" s="2"/>
      <c r="BB5" s="2"/>
      <c r="BC5" s="2"/>
      <c r="BD5" s="2"/>
      <c r="BE5" s="2"/>
      <c r="BF5" s="2"/>
      <c r="BG5" s="2"/>
      <c r="BH5" s="2"/>
      <c r="BI5" s="2"/>
      <c r="BJ5" s="62"/>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285" t="s">
        <v>27</v>
      </c>
      <c r="B6" s="285"/>
      <c r="C6" s="285"/>
      <c r="D6" s="285"/>
      <c r="E6" s="285"/>
      <c r="F6" s="285"/>
      <c r="G6" s="285"/>
      <c r="H6" s="285"/>
      <c r="I6" s="285"/>
      <c r="J6" s="285"/>
      <c r="K6" s="285"/>
      <c r="L6" s="285"/>
      <c r="M6" s="285"/>
      <c r="N6" s="285"/>
      <c r="O6" s="285"/>
      <c r="P6" s="285"/>
      <c r="Q6" s="285"/>
      <c r="R6" s="285"/>
      <c r="S6" s="285"/>
      <c r="T6" s="285"/>
      <c r="U6" s="285"/>
      <c r="V6" s="285"/>
      <c r="W6" s="285"/>
      <c r="AW6" s="63"/>
      <c r="AX6" s="9"/>
      <c r="AY6" s="9"/>
      <c r="AZ6" s="9"/>
      <c r="BA6" s="9"/>
      <c r="BB6" s="9"/>
      <c r="BC6" s="9"/>
      <c r="BD6" s="9"/>
      <c r="BE6" s="9"/>
      <c r="BF6" s="9"/>
      <c r="BG6" s="9"/>
      <c r="BH6" s="9"/>
      <c r="BI6" s="9"/>
      <c r="BJ6" s="63"/>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64" t="s">
        <v>28</v>
      </c>
      <c r="B7" s="65"/>
      <c r="C7" s="10"/>
      <c r="D7" s="10"/>
      <c r="E7" s="10"/>
      <c r="F7" s="10"/>
      <c r="G7" s="10"/>
      <c r="H7" s="10"/>
      <c r="I7" s="66"/>
      <c r="J7" s="65"/>
      <c r="K7" s="67"/>
      <c r="L7" s="10"/>
      <c r="V7" s="5"/>
      <c r="AW7" s="63"/>
      <c r="AX7" s="9"/>
      <c r="AY7" s="9"/>
      <c r="AZ7" s="9"/>
      <c r="BA7" s="9"/>
      <c r="BB7" s="9"/>
      <c r="BC7" s="9"/>
      <c r="BD7" s="9"/>
      <c r="BE7" s="9"/>
      <c r="BF7" s="9"/>
      <c r="BG7" s="9"/>
      <c r="BH7" s="9"/>
      <c r="BI7" s="9"/>
      <c r="BJ7" s="63"/>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68" t="s">
        <v>29</v>
      </c>
      <c r="B8" s="69"/>
      <c r="C8" s="69"/>
      <c r="D8" s="69"/>
      <c r="E8" s="69"/>
      <c r="F8" s="69"/>
      <c r="G8" s="69"/>
      <c r="H8" s="69"/>
      <c r="I8" s="69"/>
      <c r="J8" s="69"/>
      <c r="K8" s="70"/>
      <c r="L8" s="69"/>
      <c r="M8" s="71"/>
      <c r="N8" s="71"/>
      <c r="V8" s="5"/>
      <c r="AW8" s="63"/>
      <c r="AX8" s="9"/>
      <c r="AY8" s="9"/>
      <c r="AZ8" s="9"/>
      <c r="BA8" s="9"/>
      <c r="BB8" s="9"/>
      <c r="BC8" s="9"/>
      <c r="BD8" s="9"/>
      <c r="BE8" s="9"/>
      <c r="BF8" s="9"/>
      <c r="BG8" s="9"/>
      <c r="BH8" s="9"/>
      <c r="BI8" s="9"/>
      <c r="BJ8" s="63"/>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2" customFormat="1" ht="19.5" customHeight="1" x14ac:dyDescent="0.15">
      <c r="A9" s="286" t="s">
        <v>30</v>
      </c>
      <c r="B9" s="286" t="s">
        <v>31</v>
      </c>
      <c r="C9" s="283" t="s">
        <v>32</v>
      </c>
      <c r="D9" s="288" t="s">
        <v>33</v>
      </c>
      <c r="E9" s="289"/>
      <c r="F9" s="289"/>
      <c r="G9" s="289"/>
      <c r="H9" s="289"/>
      <c r="I9" s="289"/>
      <c r="J9" s="289"/>
      <c r="K9" s="289"/>
      <c r="L9" s="289"/>
      <c r="M9" s="289"/>
      <c r="N9" s="289"/>
      <c r="O9" s="289"/>
      <c r="P9" s="289"/>
      <c r="Q9" s="289"/>
      <c r="R9" s="289"/>
      <c r="S9" s="289"/>
      <c r="T9" s="290"/>
      <c r="U9" s="288" t="s">
        <v>1</v>
      </c>
      <c r="V9" s="290"/>
      <c r="W9" s="283" t="s">
        <v>34</v>
      </c>
      <c r="Y9" s="8"/>
      <c r="Z9" s="8"/>
      <c r="AA9" s="8"/>
      <c r="AB9" s="8"/>
      <c r="AC9" s="8"/>
      <c r="AD9" s="8"/>
      <c r="AE9" s="8"/>
      <c r="AF9" s="8"/>
      <c r="AG9" s="8"/>
      <c r="AH9" s="8"/>
      <c r="AI9" s="8"/>
      <c r="AJ9" s="8"/>
      <c r="AK9" s="8"/>
      <c r="AL9" s="8"/>
      <c r="AM9" s="8"/>
      <c r="AN9" s="8"/>
      <c r="AO9" s="8"/>
      <c r="AP9" s="8"/>
      <c r="AQ9" s="8"/>
      <c r="AR9" s="8"/>
      <c r="AS9" s="8"/>
      <c r="AT9" s="8"/>
      <c r="AW9" s="63"/>
      <c r="AX9" s="13"/>
      <c r="AY9" s="13"/>
      <c r="AZ9" s="13"/>
      <c r="BA9" s="13"/>
      <c r="BB9" s="13"/>
      <c r="BC9" s="13"/>
      <c r="BD9" s="13"/>
      <c r="BE9" s="13"/>
      <c r="BF9" s="13"/>
      <c r="BG9" s="13"/>
      <c r="BH9" s="13"/>
      <c r="BI9" s="13"/>
      <c r="BJ9" s="6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s="12" customFormat="1" ht="33" customHeight="1" x14ac:dyDescent="0.15">
      <c r="A10" s="287"/>
      <c r="B10" s="287"/>
      <c r="C10" s="284"/>
      <c r="D10" s="14" t="s">
        <v>2</v>
      </c>
      <c r="E10" s="72" t="s">
        <v>3</v>
      </c>
      <c r="F10" s="14" t="s">
        <v>4</v>
      </c>
      <c r="G10" s="14" t="s">
        <v>5</v>
      </c>
      <c r="H10" s="14" t="s">
        <v>6</v>
      </c>
      <c r="I10" s="15" t="s">
        <v>7</v>
      </c>
      <c r="J10" s="15" t="s">
        <v>8</v>
      </c>
      <c r="K10" s="15" t="s">
        <v>9</v>
      </c>
      <c r="L10" s="15" t="s">
        <v>10</v>
      </c>
      <c r="M10" s="15" t="s">
        <v>11</v>
      </c>
      <c r="N10" s="15" t="s">
        <v>12</v>
      </c>
      <c r="O10" s="15" t="s">
        <v>13</v>
      </c>
      <c r="P10" s="15" t="s">
        <v>14</v>
      </c>
      <c r="Q10" s="15" t="s">
        <v>15</v>
      </c>
      <c r="R10" s="15" t="s">
        <v>16</v>
      </c>
      <c r="S10" s="15" t="s">
        <v>17</v>
      </c>
      <c r="T10" s="16" t="s">
        <v>18</v>
      </c>
      <c r="U10" s="73" t="s">
        <v>19</v>
      </c>
      <c r="V10" s="250" t="s">
        <v>20</v>
      </c>
      <c r="W10" s="284"/>
      <c r="X10" s="8"/>
      <c r="Y10" s="8"/>
      <c r="Z10" s="8"/>
      <c r="AA10" s="8"/>
      <c r="AB10" s="8"/>
      <c r="AC10" s="8"/>
      <c r="AD10" s="8"/>
      <c r="AE10" s="8"/>
      <c r="AF10" s="8"/>
      <c r="AG10" s="8"/>
      <c r="AH10" s="8"/>
      <c r="AI10" s="8"/>
      <c r="AJ10" s="8"/>
      <c r="AK10" s="8"/>
      <c r="AL10" s="8"/>
      <c r="AM10" s="8"/>
      <c r="AN10" s="8"/>
      <c r="AO10" s="8"/>
      <c r="AP10" s="8"/>
      <c r="AQ10" s="8"/>
      <c r="AR10" s="8"/>
      <c r="AS10" s="8"/>
      <c r="AW10" s="63"/>
      <c r="AX10" s="13"/>
      <c r="AY10" s="13"/>
      <c r="AZ10" s="13"/>
      <c r="BA10" s="13"/>
      <c r="BB10" s="13"/>
      <c r="BC10" s="13"/>
      <c r="BD10" s="13"/>
      <c r="BE10" s="13"/>
      <c r="BF10" s="13"/>
      <c r="BG10" s="13"/>
      <c r="BH10" s="13"/>
      <c r="BI10" s="13"/>
      <c r="BJ10" s="6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s="12" customFormat="1" ht="15.75" customHeight="1" x14ac:dyDescent="0.15">
      <c r="A11" s="276" t="s">
        <v>35</v>
      </c>
      <c r="B11" s="74" t="s">
        <v>36</v>
      </c>
      <c r="C11" s="17">
        <f>SUM(D11:T11)</f>
        <v>0</v>
      </c>
      <c r="D11" s="75"/>
      <c r="E11" s="75"/>
      <c r="F11" s="76"/>
      <c r="G11" s="76"/>
      <c r="H11" s="76"/>
      <c r="I11" s="76"/>
      <c r="J11" s="76"/>
      <c r="K11" s="76"/>
      <c r="L11" s="76"/>
      <c r="M11" s="76"/>
      <c r="N11" s="76"/>
      <c r="O11" s="76"/>
      <c r="P11" s="76"/>
      <c r="Q11" s="76"/>
      <c r="R11" s="76"/>
      <c r="S11" s="76"/>
      <c r="T11" s="77"/>
      <c r="U11" s="75"/>
      <c r="V11" s="77"/>
      <c r="W11" s="78"/>
      <c r="X11" s="79" t="str">
        <f>+BA11&amp;BB11&amp;BC11</f>
        <v/>
      </c>
      <c r="AD11" s="8"/>
      <c r="AE11" s="8"/>
      <c r="AF11" s="8"/>
      <c r="AG11" s="8"/>
      <c r="AH11" s="8"/>
      <c r="AI11" s="8"/>
      <c r="AJ11" s="8"/>
      <c r="AK11" s="8"/>
      <c r="AL11" s="8"/>
      <c r="AM11" s="8"/>
      <c r="AN11" s="8"/>
      <c r="AO11" s="8"/>
      <c r="AP11" s="8"/>
      <c r="AQ11" s="8"/>
      <c r="AR11" s="8"/>
      <c r="AS11" s="8"/>
      <c r="AW11" s="63"/>
      <c r="AX11" s="13"/>
      <c r="AY11" s="13"/>
      <c r="AZ11" s="13"/>
      <c r="BA11" s="80" t="str">
        <f>IF($C11&lt;&gt;($U11+$V11)," El número de consultas según sexo NO puede ser diferente al Total.","")</f>
        <v/>
      </c>
      <c r="BB11" s="80" t="str">
        <f>IF($C11=0,"",IF($W11="",IF($C11="",""," No olvide escribir la columna Beneficiarios."),""))</f>
        <v/>
      </c>
      <c r="BC11" s="80" t="str">
        <f>IF($C11&lt;$W11," El número de Beneficiarios NO puede ser mayor que el Total.","")</f>
        <v/>
      </c>
      <c r="BD11" s="81">
        <f>IF($C11&lt;&gt;($U11+$V11),1,0)</f>
        <v>0</v>
      </c>
      <c r="BE11" s="81">
        <f>IF($C11&lt;$W11,1,0)</f>
        <v>0</v>
      </c>
      <c r="BF11" s="81" t="str">
        <f>IF($C11=0,"",IF($W11="",IF($C11="","",1),0))</f>
        <v/>
      </c>
      <c r="BG11" s="13"/>
      <c r="BH11" s="13"/>
      <c r="BI11" s="13"/>
      <c r="BJ11" s="6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s="12" customFormat="1" ht="15.75" customHeight="1" x14ac:dyDescent="0.15">
      <c r="A12" s="277"/>
      <c r="B12" s="82" t="s">
        <v>37</v>
      </c>
      <c r="C12" s="18">
        <f t="shared" ref="C12:C18" si="0">SUM(D12:T12)</f>
        <v>0</v>
      </c>
      <c r="D12" s="83"/>
      <c r="E12" s="83"/>
      <c r="F12" s="84"/>
      <c r="G12" s="84"/>
      <c r="H12" s="84"/>
      <c r="I12" s="84"/>
      <c r="J12" s="84"/>
      <c r="K12" s="84"/>
      <c r="L12" s="84"/>
      <c r="M12" s="84"/>
      <c r="N12" s="84"/>
      <c r="O12" s="84"/>
      <c r="P12" s="84"/>
      <c r="Q12" s="84"/>
      <c r="R12" s="84"/>
      <c r="S12" s="84"/>
      <c r="T12" s="85"/>
      <c r="U12" s="83"/>
      <c r="V12" s="85"/>
      <c r="W12" s="86"/>
      <c r="X12" s="79" t="str">
        <f t="shared" ref="X12:X20" si="1">+BA12&amp;BB12&amp;BC12</f>
        <v/>
      </c>
      <c r="AD12" s="8"/>
      <c r="AE12" s="8"/>
      <c r="AF12" s="8"/>
      <c r="AG12" s="8"/>
      <c r="AH12" s="8"/>
      <c r="AI12" s="8"/>
      <c r="AJ12" s="8"/>
      <c r="AK12" s="8"/>
      <c r="AL12" s="8"/>
      <c r="AM12" s="8"/>
      <c r="AN12" s="8"/>
      <c r="AO12" s="8"/>
      <c r="AP12" s="8"/>
      <c r="AQ12" s="8"/>
      <c r="AR12" s="8"/>
      <c r="AS12" s="8"/>
      <c r="AW12" s="63"/>
      <c r="AX12" s="13"/>
      <c r="AY12" s="13"/>
      <c r="AZ12" s="13"/>
      <c r="BA12" s="80" t="str">
        <f t="shared" ref="BA12:BA21" si="2">IF($C12&lt;&gt;($U12+$V12)," El número de consultas según sexo NO puede ser diferente al Total.","")</f>
        <v/>
      </c>
      <c r="BB12" s="80" t="str">
        <f t="shared" ref="BB12:BB21" si="3">IF($C12=0,"",IF($W12="",IF($C12="",""," No olvide escribir la columna Beneficiarios."),""))</f>
        <v/>
      </c>
      <c r="BC12" s="80" t="str">
        <f t="shared" ref="BC12:BC21" si="4">IF($C12&lt;$W12," El número de Beneficiarios NO puede ser mayor que el Total.","")</f>
        <v/>
      </c>
      <c r="BD12" s="81">
        <f t="shared" ref="BD12:BD21" si="5">IF($C12&lt;&gt;($U12+$V12),1,0)</f>
        <v>0</v>
      </c>
      <c r="BE12" s="81">
        <f t="shared" ref="BE12:BE21" si="6">IF($C12&lt;$W12,1,0)</f>
        <v>0</v>
      </c>
      <c r="BF12" s="81" t="str">
        <f t="shared" ref="BF12:BF21" si="7">IF($C12=0,"",IF($W12="",IF($C12="","",1),0))</f>
        <v/>
      </c>
      <c r="BG12" s="13"/>
      <c r="BH12" s="13"/>
      <c r="BI12" s="13"/>
      <c r="BJ12" s="6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s="12" customFormat="1" ht="15.75" customHeight="1" x14ac:dyDescent="0.15">
      <c r="A13" s="277"/>
      <c r="B13" s="82" t="s">
        <v>38</v>
      </c>
      <c r="C13" s="18">
        <f t="shared" si="0"/>
        <v>0</v>
      </c>
      <c r="D13" s="83"/>
      <c r="E13" s="83"/>
      <c r="F13" s="84"/>
      <c r="G13" s="84"/>
      <c r="H13" s="84"/>
      <c r="I13" s="84"/>
      <c r="J13" s="84"/>
      <c r="K13" s="84"/>
      <c r="L13" s="84"/>
      <c r="M13" s="84"/>
      <c r="N13" s="84"/>
      <c r="O13" s="84"/>
      <c r="P13" s="84"/>
      <c r="Q13" s="84"/>
      <c r="R13" s="84"/>
      <c r="S13" s="84"/>
      <c r="T13" s="85"/>
      <c r="U13" s="83"/>
      <c r="V13" s="85"/>
      <c r="W13" s="86"/>
      <c r="X13" s="79" t="str">
        <f t="shared" si="1"/>
        <v/>
      </c>
      <c r="AD13" s="8"/>
      <c r="AE13" s="8"/>
      <c r="AF13" s="8"/>
      <c r="AG13" s="8"/>
      <c r="AH13" s="8"/>
      <c r="AI13" s="8"/>
      <c r="AJ13" s="8"/>
      <c r="AK13" s="8"/>
      <c r="AL13" s="8"/>
      <c r="AM13" s="8"/>
      <c r="AN13" s="8"/>
      <c r="AO13" s="8"/>
      <c r="AP13" s="8"/>
      <c r="AQ13" s="8"/>
      <c r="AR13" s="8"/>
      <c r="AS13" s="8"/>
      <c r="AW13" s="63"/>
      <c r="AX13" s="13"/>
      <c r="AY13" s="13"/>
      <c r="AZ13" s="13"/>
      <c r="BA13" s="80" t="str">
        <f t="shared" si="2"/>
        <v/>
      </c>
      <c r="BB13" s="80" t="str">
        <f t="shared" si="3"/>
        <v/>
      </c>
      <c r="BC13" s="80" t="str">
        <f t="shared" si="4"/>
        <v/>
      </c>
      <c r="BD13" s="81">
        <f t="shared" si="5"/>
        <v>0</v>
      </c>
      <c r="BE13" s="81">
        <f t="shared" si="6"/>
        <v>0</v>
      </c>
      <c r="BF13" s="81" t="str">
        <f t="shared" si="7"/>
        <v/>
      </c>
      <c r="BG13" s="13"/>
      <c r="BH13" s="13"/>
      <c r="BI13" s="13"/>
      <c r="BJ13" s="6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12" customFormat="1" ht="15.75" customHeight="1" x14ac:dyDescent="0.15">
      <c r="A14" s="277"/>
      <c r="B14" s="82" t="s">
        <v>39</v>
      </c>
      <c r="C14" s="18">
        <f t="shared" si="0"/>
        <v>0</v>
      </c>
      <c r="D14" s="83"/>
      <c r="E14" s="83"/>
      <c r="F14" s="84"/>
      <c r="G14" s="84"/>
      <c r="H14" s="84"/>
      <c r="I14" s="84"/>
      <c r="J14" s="84"/>
      <c r="K14" s="84"/>
      <c r="L14" s="84"/>
      <c r="M14" s="84"/>
      <c r="N14" s="84"/>
      <c r="O14" s="84"/>
      <c r="P14" s="84"/>
      <c r="Q14" s="84"/>
      <c r="R14" s="84"/>
      <c r="S14" s="84"/>
      <c r="T14" s="85"/>
      <c r="U14" s="83"/>
      <c r="V14" s="85"/>
      <c r="W14" s="86"/>
      <c r="X14" s="79" t="str">
        <f>+BA14&amp;BB14&amp;BC14</f>
        <v/>
      </c>
      <c r="AD14" s="8"/>
      <c r="AE14" s="8"/>
      <c r="AF14" s="8"/>
      <c r="AG14" s="8"/>
      <c r="AH14" s="8"/>
      <c r="AI14" s="8"/>
      <c r="AJ14" s="8"/>
      <c r="AK14" s="8"/>
      <c r="AL14" s="8"/>
      <c r="AM14" s="8"/>
      <c r="AN14" s="8"/>
      <c r="AO14" s="8"/>
      <c r="AP14" s="8"/>
      <c r="AQ14" s="8"/>
      <c r="AR14" s="8"/>
      <c r="AS14" s="8"/>
      <c r="AW14" s="63"/>
      <c r="AX14" s="13"/>
      <c r="AY14" s="13"/>
      <c r="AZ14" s="13"/>
      <c r="BA14" s="80" t="str">
        <f t="shared" si="2"/>
        <v/>
      </c>
      <c r="BB14" s="80" t="str">
        <f t="shared" si="3"/>
        <v/>
      </c>
      <c r="BC14" s="80" t="str">
        <f t="shared" si="4"/>
        <v/>
      </c>
      <c r="BD14" s="81">
        <f t="shared" si="5"/>
        <v>0</v>
      </c>
      <c r="BE14" s="81">
        <f t="shared" si="6"/>
        <v>0</v>
      </c>
      <c r="BF14" s="81" t="str">
        <f t="shared" si="7"/>
        <v/>
      </c>
      <c r="BG14" s="13"/>
      <c r="BH14" s="13"/>
      <c r="BI14" s="13"/>
      <c r="BJ14" s="6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12" customFormat="1" ht="15.75" customHeight="1" x14ac:dyDescent="0.15">
      <c r="A15" s="277"/>
      <c r="B15" s="82" t="s">
        <v>40</v>
      </c>
      <c r="C15" s="18">
        <f t="shared" si="0"/>
        <v>0</v>
      </c>
      <c r="D15" s="83"/>
      <c r="E15" s="83"/>
      <c r="F15" s="84"/>
      <c r="G15" s="84"/>
      <c r="H15" s="84"/>
      <c r="I15" s="84"/>
      <c r="J15" s="84"/>
      <c r="K15" s="84"/>
      <c r="L15" s="84"/>
      <c r="M15" s="84"/>
      <c r="N15" s="84"/>
      <c r="O15" s="84"/>
      <c r="P15" s="84"/>
      <c r="Q15" s="84"/>
      <c r="R15" s="84"/>
      <c r="S15" s="84"/>
      <c r="T15" s="85"/>
      <c r="U15" s="83"/>
      <c r="V15" s="85"/>
      <c r="W15" s="86"/>
      <c r="X15" s="79" t="str">
        <f t="shared" si="1"/>
        <v/>
      </c>
      <c r="AD15" s="8"/>
      <c r="AE15" s="8"/>
      <c r="AF15" s="8"/>
      <c r="AG15" s="8"/>
      <c r="AH15" s="8"/>
      <c r="AI15" s="8"/>
      <c r="AJ15" s="8"/>
      <c r="AK15" s="8"/>
      <c r="AL15" s="8"/>
      <c r="AM15" s="8"/>
      <c r="AN15" s="8"/>
      <c r="AO15" s="8"/>
      <c r="AP15" s="8"/>
      <c r="AQ15" s="8"/>
      <c r="AR15" s="8"/>
      <c r="AS15" s="8"/>
      <c r="AW15" s="63"/>
      <c r="AX15" s="13"/>
      <c r="AY15" s="13"/>
      <c r="AZ15" s="13"/>
      <c r="BA15" s="80" t="str">
        <f t="shared" si="2"/>
        <v/>
      </c>
      <c r="BB15" s="80" t="str">
        <f t="shared" si="3"/>
        <v/>
      </c>
      <c r="BC15" s="80" t="str">
        <f t="shared" si="4"/>
        <v/>
      </c>
      <c r="BD15" s="81">
        <f t="shared" si="5"/>
        <v>0</v>
      </c>
      <c r="BE15" s="81">
        <f t="shared" si="6"/>
        <v>0</v>
      </c>
      <c r="BF15" s="81" t="str">
        <f t="shared" si="7"/>
        <v/>
      </c>
      <c r="BG15" s="13"/>
      <c r="BH15" s="13"/>
      <c r="BI15" s="13"/>
      <c r="BJ15" s="6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12" customFormat="1" ht="15.75" customHeight="1" x14ac:dyDescent="0.15">
      <c r="A16" s="277"/>
      <c r="B16" s="82" t="s">
        <v>41</v>
      </c>
      <c r="C16" s="18">
        <f t="shared" si="0"/>
        <v>0</v>
      </c>
      <c r="D16" s="83"/>
      <c r="E16" s="83"/>
      <c r="F16" s="84"/>
      <c r="G16" s="84"/>
      <c r="H16" s="84"/>
      <c r="I16" s="84"/>
      <c r="J16" s="84"/>
      <c r="K16" s="84"/>
      <c r="L16" s="84"/>
      <c r="M16" s="84"/>
      <c r="N16" s="84"/>
      <c r="O16" s="84"/>
      <c r="P16" s="84"/>
      <c r="Q16" s="84"/>
      <c r="R16" s="84"/>
      <c r="S16" s="84"/>
      <c r="T16" s="85"/>
      <c r="U16" s="83"/>
      <c r="V16" s="85"/>
      <c r="W16" s="86"/>
      <c r="X16" s="79" t="str">
        <f t="shared" si="1"/>
        <v/>
      </c>
      <c r="AD16" s="8"/>
      <c r="AE16" s="8"/>
      <c r="AF16" s="8"/>
      <c r="AG16" s="8"/>
      <c r="AH16" s="8"/>
      <c r="AI16" s="8"/>
      <c r="AJ16" s="8"/>
      <c r="AK16" s="8"/>
      <c r="AL16" s="8"/>
      <c r="AM16" s="8"/>
      <c r="AN16" s="8"/>
      <c r="AO16" s="8"/>
      <c r="AP16" s="8"/>
      <c r="AQ16" s="8"/>
      <c r="AR16" s="8"/>
      <c r="AS16" s="8"/>
      <c r="AW16" s="63"/>
      <c r="AX16" s="13"/>
      <c r="AY16" s="13"/>
      <c r="AZ16" s="13"/>
      <c r="BA16" s="80" t="str">
        <f t="shared" si="2"/>
        <v/>
      </c>
      <c r="BB16" s="80" t="str">
        <f t="shared" si="3"/>
        <v/>
      </c>
      <c r="BC16" s="80" t="str">
        <f t="shared" si="4"/>
        <v/>
      </c>
      <c r="BD16" s="81">
        <f t="shared" si="5"/>
        <v>0</v>
      </c>
      <c r="BE16" s="81">
        <f t="shared" si="6"/>
        <v>0</v>
      </c>
      <c r="BF16" s="81" t="str">
        <f t="shared" si="7"/>
        <v/>
      </c>
      <c r="BG16" s="13"/>
      <c r="BH16" s="13"/>
      <c r="BI16" s="13"/>
      <c r="BJ16" s="6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90" s="12" customFormat="1" ht="15.75" customHeight="1" x14ac:dyDescent="0.15">
      <c r="A17" s="277"/>
      <c r="B17" s="82" t="s">
        <v>42</v>
      </c>
      <c r="C17" s="19">
        <f t="shared" si="0"/>
        <v>0</v>
      </c>
      <c r="D17" s="87"/>
      <c r="E17" s="87"/>
      <c r="F17" s="88"/>
      <c r="G17" s="88"/>
      <c r="H17" s="88"/>
      <c r="I17" s="88"/>
      <c r="J17" s="88"/>
      <c r="K17" s="88"/>
      <c r="L17" s="88"/>
      <c r="M17" s="88"/>
      <c r="N17" s="88"/>
      <c r="O17" s="88"/>
      <c r="P17" s="88"/>
      <c r="Q17" s="88"/>
      <c r="R17" s="88"/>
      <c r="S17" s="88"/>
      <c r="T17" s="89"/>
      <c r="U17" s="87"/>
      <c r="V17" s="89"/>
      <c r="W17" s="86"/>
      <c r="X17" s="79" t="str">
        <f t="shared" si="1"/>
        <v/>
      </c>
      <c r="AD17" s="8"/>
      <c r="AE17" s="8"/>
      <c r="AF17" s="8"/>
      <c r="AG17" s="8"/>
      <c r="AH17" s="8"/>
      <c r="AI17" s="8"/>
      <c r="AJ17" s="8"/>
      <c r="AK17" s="8"/>
      <c r="AL17" s="8"/>
      <c r="AM17" s="8"/>
      <c r="AN17" s="8"/>
      <c r="AO17" s="8"/>
      <c r="AP17" s="8"/>
      <c r="AQ17" s="8"/>
      <c r="AR17" s="8"/>
      <c r="AS17" s="8"/>
      <c r="AW17" s="63"/>
      <c r="AX17" s="13"/>
      <c r="AY17" s="13"/>
      <c r="AZ17" s="13"/>
      <c r="BA17" s="80" t="str">
        <f t="shared" si="2"/>
        <v/>
      </c>
      <c r="BB17" s="80" t="str">
        <f t="shared" si="3"/>
        <v/>
      </c>
      <c r="BC17" s="80" t="str">
        <f t="shared" si="4"/>
        <v/>
      </c>
      <c r="BD17" s="81">
        <f t="shared" si="5"/>
        <v>0</v>
      </c>
      <c r="BE17" s="81">
        <f t="shared" si="6"/>
        <v>0</v>
      </c>
      <c r="BF17" s="81" t="str">
        <f t="shared" si="7"/>
        <v/>
      </c>
      <c r="BG17" s="13"/>
      <c r="BH17" s="13"/>
      <c r="BI17" s="13"/>
      <c r="BJ17" s="6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90" s="12" customFormat="1" ht="21" x14ac:dyDescent="0.15">
      <c r="A18" s="277"/>
      <c r="B18" s="82" t="s">
        <v>43</v>
      </c>
      <c r="C18" s="19">
        <f t="shared" si="0"/>
        <v>0</v>
      </c>
      <c r="D18" s="87"/>
      <c r="E18" s="87"/>
      <c r="F18" s="88"/>
      <c r="G18" s="88"/>
      <c r="H18" s="88"/>
      <c r="I18" s="88"/>
      <c r="J18" s="88"/>
      <c r="K18" s="88"/>
      <c r="L18" s="88"/>
      <c r="M18" s="88"/>
      <c r="N18" s="88"/>
      <c r="O18" s="88"/>
      <c r="P18" s="88"/>
      <c r="Q18" s="88"/>
      <c r="R18" s="88"/>
      <c r="S18" s="88"/>
      <c r="T18" s="89"/>
      <c r="U18" s="87"/>
      <c r="V18" s="89"/>
      <c r="W18" s="90"/>
      <c r="X18" s="79" t="str">
        <f t="shared" si="1"/>
        <v/>
      </c>
      <c r="AD18" s="8"/>
      <c r="AE18" s="8"/>
      <c r="AF18" s="8"/>
      <c r="AG18" s="8"/>
      <c r="AH18" s="8"/>
      <c r="AI18" s="8"/>
      <c r="AJ18" s="8"/>
      <c r="AK18" s="8"/>
      <c r="AL18" s="8"/>
      <c r="AM18" s="8"/>
      <c r="AN18" s="8"/>
      <c r="AO18" s="8"/>
      <c r="AP18" s="8"/>
      <c r="AQ18" s="8"/>
      <c r="AR18" s="8"/>
      <c r="AS18" s="8"/>
      <c r="AW18" s="63"/>
      <c r="AX18" s="13"/>
      <c r="AY18" s="13"/>
      <c r="AZ18" s="13"/>
      <c r="BA18" s="80" t="str">
        <f t="shared" si="2"/>
        <v/>
      </c>
      <c r="BB18" s="80" t="str">
        <f t="shared" si="3"/>
        <v/>
      </c>
      <c r="BC18" s="80" t="str">
        <f t="shared" si="4"/>
        <v/>
      </c>
      <c r="BD18" s="81">
        <f t="shared" si="5"/>
        <v>0</v>
      </c>
      <c r="BE18" s="81">
        <f t="shared" si="6"/>
        <v>0</v>
      </c>
      <c r="BF18" s="81" t="str">
        <f t="shared" si="7"/>
        <v/>
      </c>
      <c r="BG18" s="13"/>
      <c r="BH18" s="13"/>
      <c r="BI18" s="13"/>
      <c r="BJ18" s="6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90" s="12" customFormat="1" ht="15.75" customHeight="1" x14ac:dyDescent="0.15">
      <c r="A19" s="278"/>
      <c r="B19" s="91" t="s">
        <v>21</v>
      </c>
      <c r="C19" s="20">
        <f>SUM(D19:T19)</f>
        <v>0</v>
      </c>
      <c r="D19" s="92">
        <f>SUM(D11:D18)</f>
        <v>0</v>
      </c>
      <c r="E19" s="92">
        <f>SUM(E11:E18)</f>
        <v>0</v>
      </c>
      <c r="F19" s="93">
        <f>SUM(F11:F18)</f>
        <v>0</v>
      </c>
      <c r="G19" s="93">
        <f>SUM(G11:G18)</f>
        <v>0</v>
      </c>
      <c r="H19" s="93">
        <f>SUM(H11:H18)</f>
        <v>0</v>
      </c>
      <c r="I19" s="93">
        <f t="shared" ref="I19:R19" si="8">SUM(I11:I18)</f>
        <v>0</v>
      </c>
      <c r="J19" s="93">
        <f t="shared" si="8"/>
        <v>0</v>
      </c>
      <c r="K19" s="93">
        <f t="shared" si="8"/>
        <v>0</v>
      </c>
      <c r="L19" s="93">
        <f t="shared" si="8"/>
        <v>0</v>
      </c>
      <c r="M19" s="93">
        <f>SUM(M11:M18)</f>
        <v>0</v>
      </c>
      <c r="N19" s="93">
        <f>SUM(N11:N18)</f>
        <v>0</v>
      </c>
      <c r="O19" s="93">
        <f>SUM(O11:O18)</f>
        <v>0</v>
      </c>
      <c r="P19" s="93">
        <f>SUM(P11:P18)</f>
        <v>0</v>
      </c>
      <c r="Q19" s="93">
        <f t="shared" si="8"/>
        <v>0</v>
      </c>
      <c r="R19" s="93">
        <f t="shared" si="8"/>
        <v>0</v>
      </c>
      <c r="S19" s="93">
        <f>SUM(S11:S18)</f>
        <v>0</v>
      </c>
      <c r="T19" s="94">
        <f>SUM(T11:T18)</f>
        <v>0</v>
      </c>
      <c r="U19" s="95">
        <f>SUM(U11:U18)</f>
        <v>0</v>
      </c>
      <c r="V19" s="94">
        <f>SUM(V11:V18)</f>
        <v>0</v>
      </c>
      <c r="W19" s="20">
        <f>SUM(W11:W18)</f>
        <v>0</v>
      </c>
      <c r="X19" s="79" t="str">
        <f>+BA19&amp;BB19&amp;BC19</f>
        <v/>
      </c>
      <c r="AD19" s="8"/>
      <c r="AE19" s="8"/>
      <c r="AF19" s="8"/>
      <c r="AG19" s="8"/>
      <c r="AH19" s="8"/>
      <c r="AI19" s="8"/>
      <c r="AJ19" s="8"/>
      <c r="AK19" s="8"/>
      <c r="AL19" s="8"/>
      <c r="AM19" s="8"/>
      <c r="AN19" s="8"/>
      <c r="AO19" s="8"/>
      <c r="AP19" s="8"/>
      <c r="AQ19" s="8"/>
      <c r="AR19" s="8"/>
      <c r="AS19" s="8"/>
      <c r="AW19" s="63"/>
      <c r="AX19" s="13"/>
      <c r="AY19" s="13"/>
      <c r="AZ19" s="13"/>
      <c r="BA19" s="80" t="str">
        <f t="shared" si="2"/>
        <v/>
      </c>
      <c r="BB19" s="80" t="str">
        <f t="shared" si="3"/>
        <v/>
      </c>
      <c r="BC19" s="80" t="str">
        <f t="shared" si="4"/>
        <v/>
      </c>
      <c r="BD19" s="81">
        <f t="shared" si="5"/>
        <v>0</v>
      </c>
      <c r="BE19" s="81">
        <f t="shared" si="6"/>
        <v>0</v>
      </c>
      <c r="BF19" s="81" t="str">
        <f t="shared" si="7"/>
        <v/>
      </c>
      <c r="BG19" s="13"/>
      <c r="BH19" s="13"/>
      <c r="BI19" s="13"/>
      <c r="BJ19" s="6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90" s="12" customFormat="1" ht="15.75" customHeight="1" x14ac:dyDescent="0.15">
      <c r="A20" s="57" t="s">
        <v>44</v>
      </c>
      <c r="B20" s="96" t="s">
        <v>37</v>
      </c>
      <c r="C20" s="17">
        <f>SUM(D20:T20)</f>
        <v>0</v>
      </c>
      <c r="D20" s="75"/>
      <c r="E20" s="75"/>
      <c r="F20" s="76"/>
      <c r="G20" s="76"/>
      <c r="H20" s="76"/>
      <c r="I20" s="76"/>
      <c r="J20" s="76"/>
      <c r="K20" s="76"/>
      <c r="L20" s="76"/>
      <c r="M20" s="76"/>
      <c r="N20" s="76"/>
      <c r="O20" s="76"/>
      <c r="P20" s="76"/>
      <c r="Q20" s="76"/>
      <c r="R20" s="76"/>
      <c r="S20" s="76"/>
      <c r="T20" s="77"/>
      <c r="U20" s="75"/>
      <c r="V20" s="77"/>
      <c r="W20" s="78"/>
      <c r="X20" s="79" t="str">
        <f t="shared" si="1"/>
        <v/>
      </c>
      <c r="AD20" s="8"/>
      <c r="AE20" s="8"/>
      <c r="AF20" s="8"/>
      <c r="AG20" s="8"/>
      <c r="AH20" s="8"/>
      <c r="AI20" s="8"/>
      <c r="AJ20" s="8"/>
      <c r="AK20" s="8"/>
      <c r="AL20" s="8"/>
      <c r="AM20" s="8"/>
      <c r="AN20" s="8"/>
      <c r="AO20" s="8"/>
      <c r="AP20" s="8"/>
      <c r="AQ20" s="8"/>
      <c r="AR20" s="8"/>
      <c r="AS20" s="8"/>
      <c r="AW20" s="63"/>
      <c r="AX20" s="13"/>
      <c r="AY20" s="13"/>
      <c r="AZ20" s="13"/>
      <c r="BA20" s="80" t="str">
        <f t="shared" si="2"/>
        <v/>
      </c>
      <c r="BB20" s="80" t="str">
        <f t="shared" si="3"/>
        <v/>
      </c>
      <c r="BC20" s="80" t="str">
        <f t="shared" si="4"/>
        <v/>
      </c>
      <c r="BD20" s="81">
        <f t="shared" si="5"/>
        <v>0</v>
      </c>
      <c r="BE20" s="81">
        <f t="shared" si="6"/>
        <v>0</v>
      </c>
      <c r="BF20" s="81" t="str">
        <f t="shared" si="7"/>
        <v/>
      </c>
      <c r="BG20" s="13"/>
      <c r="BH20" s="13"/>
      <c r="BI20" s="13"/>
      <c r="BJ20" s="6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row>
    <row r="21" spans="1:90" s="12" customFormat="1" ht="15.75" customHeight="1" x14ac:dyDescent="0.15">
      <c r="A21" s="57" t="s">
        <v>45</v>
      </c>
      <c r="B21" s="97" t="s">
        <v>37</v>
      </c>
      <c r="C21" s="21">
        <f>SUM(D21:T21)</f>
        <v>0</v>
      </c>
      <c r="D21" s="98"/>
      <c r="E21" s="98"/>
      <c r="F21" s="99"/>
      <c r="G21" s="99"/>
      <c r="H21" s="99"/>
      <c r="I21" s="99"/>
      <c r="J21" s="99"/>
      <c r="K21" s="99"/>
      <c r="L21" s="99"/>
      <c r="M21" s="99"/>
      <c r="N21" s="99"/>
      <c r="O21" s="99"/>
      <c r="P21" s="99"/>
      <c r="Q21" s="99"/>
      <c r="R21" s="99"/>
      <c r="S21" s="99"/>
      <c r="T21" s="100"/>
      <c r="U21" s="98"/>
      <c r="V21" s="100"/>
      <c r="W21" s="101"/>
      <c r="X21" s="79" t="str">
        <f>+BA21&amp;BB21&amp;BC21</f>
        <v/>
      </c>
      <c r="AD21" s="8"/>
      <c r="AE21" s="8"/>
      <c r="AF21" s="8"/>
      <c r="AG21" s="8"/>
      <c r="AH21" s="8"/>
      <c r="AI21" s="8"/>
      <c r="AJ21" s="8"/>
      <c r="AK21" s="8"/>
      <c r="AL21" s="8"/>
      <c r="AM21" s="8"/>
      <c r="AN21" s="8"/>
      <c r="AO21" s="8"/>
      <c r="AP21" s="8"/>
      <c r="AQ21" s="8"/>
      <c r="AR21" s="8"/>
      <c r="AS21" s="8"/>
      <c r="AW21" s="63"/>
      <c r="AX21" s="13"/>
      <c r="AY21" s="13"/>
      <c r="AZ21" s="13"/>
      <c r="BA21" s="80" t="str">
        <f t="shared" si="2"/>
        <v/>
      </c>
      <c r="BB21" s="80" t="str">
        <f t="shared" si="3"/>
        <v/>
      </c>
      <c r="BC21" s="80" t="str">
        <f t="shared" si="4"/>
        <v/>
      </c>
      <c r="BD21" s="81">
        <f t="shared" si="5"/>
        <v>0</v>
      </c>
      <c r="BE21" s="81">
        <f t="shared" si="6"/>
        <v>0</v>
      </c>
      <c r="BF21" s="81" t="str">
        <f t="shared" si="7"/>
        <v/>
      </c>
      <c r="BG21" s="13"/>
      <c r="BH21" s="13"/>
      <c r="BI21" s="13"/>
      <c r="BJ21" s="6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90" s="8" customFormat="1" ht="30" customHeight="1" x14ac:dyDescent="0.2">
      <c r="A22" s="68" t="s">
        <v>46</v>
      </c>
      <c r="B22" s="102"/>
      <c r="C22" s="103"/>
      <c r="D22" s="102"/>
      <c r="E22" s="69"/>
      <c r="F22" s="69"/>
      <c r="G22" s="69"/>
      <c r="H22" s="69"/>
      <c r="I22" s="69"/>
      <c r="J22" s="69"/>
      <c r="K22" s="69"/>
      <c r="L22" s="69"/>
      <c r="M22" s="71"/>
      <c r="N22" s="71"/>
      <c r="V22" s="5"/>
      <c r="AW22" s="63"/>
      <c r="AX22" s="9"/>
      <c r="AY22" s="9"/>
      <c r="AZ22" s="9"/>
      <c r="BA22" s="9"/>
      <c r="BB22" s="9"/>
      <c r="BC22" s="9"/>
      <c r="BD22" s="9"/>
      <c r="BE22" s="9"/>
      <c r="BF22" s="9"/>
      <c r="BG22" s="9"/>
      <c r="BH22" s="9"/>
      <c r="BI22" s="9"/>
      <c r="BJ22" s="63"/>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row>
    <row r="23" spans="1:90" s="12" customFormat="1" ht="21" x14ac:dyDescent="0.15">
      <c r="A23" s="248" t="s">
        <v>30</v>
      </c>
      <c r="B23" s="57" t="s">
        <v>47</v>
      </c>
      <c r="C23" s="249" t="s">
        <v>48</v>
      </c>
      <c r="D23" s="104" t="s">
        <v>2</v>
      </c>
      <c r="E23" s="72" t="s">
        <v>3</v>
      </c>
      <c r="F23" s="14" t="s">
        <v>4</v>
      </c>
      <c r="G23" s="14" t="s">
        <v>5</v>
      </c>
      <c r="H23" s="14" t="s">
        <v>6</v>
      </c>
      <c r="I23" s="15" t="s">
        <v>7</v>
      </c>
      <c r="J23" s="15" t="s">
        <v>8</v>
      </c>
      <c r="K23" s="15" t="s">
        <v>9</v>
      </c>
      <c r="L23" s="15" t="s">
        <v>10</v>
      </c>
      <c r="M23" s="15" t="s">
        <v>11</v>
      </c>
      <c r="N23" s="15" t="s">
        <v>12</v>
      </c>
      <c r="O23" s="15" t="s">
        <v>13</v>
      </c>
      <c r="P23" s="15" t="s">
        <v>14</v>
      </c>
      <c r="Q23" s="15" t="s">
        <v>15</v>
      </c>
      <c r="R23" s="15" t="s">
        <v>16</v>
      </c>
      <c r="S23" s="15" t="s">
        <v>17</v>
      </c>
      <c r="T23" s="16" t="s">
        <v>18</v>
      </c>
      <c r="U23" s="73" t="s">
        <v>19</v>
      </c>
      <c r="V23" s="105" t="s">
        <v>20</v>
      </c>
      <c r="X23" s="8"/>
      <c r="Y23" s="8"/>
      <c r="AE23" s="8"/>
      <c r="AF23" s="8"/>
      <c r="AG23" s="8"/>
      <c r="AH23" s="8"/>
      <c r="AI23" s="8"/>
      <c r="AJ23" s="8"/>
      <c r="AK23" s="8"/>
      <c r="AL23" s="8"/>
      <c r="AM23" s="8"/>
      <c r="AN23" s="8"/>
      <c r="AO23" s="8"/>
      <c r="AW23" s="106"/>
      <c r="AX23" s="13"/>
      <c r="AY23" s="13"/>
      <c r="AZ23" s="13"/>
      <c r="BA23" s="13"/>
      <c r="BB23" s="9"/>
      <c r="BC23" s="9"/>
      <c r="BD23" s="9"/>
      <c r="BE23" s="9"/>
      <c r="BF23" s="9"/>
      <c r="BG23" s="13"/>
      <c r="BH23" s="13"/>
      <c r="BI23" s="13"/>
      <c r="BJ23" s="6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s="12" customFormat="1" ht="24" customHeight="1" x14ac:dyDescent="0.15">
      <c r="A24" s="107" t="s">
        <v>49</v>
      </c>
      <c r="B24" s="23"/>
      <c r="C24" s="24">
        <f>SUM(D24:T24)</f>
        <v>0</v>
      </c>
      <c r="D24" s="108"/>
      <c r="E24" s="108"/>
      <c r="F24" s="109"/>
      <c r="G24" s="109"/>
      <c r="H24" s="109"/>
      <c r="I24" s="109"/>
      <c r="J24" s="109"/>
      <c r="K24" s="109"/>
      <c r="L24" s="109"/>
      <c r="M24" s="109"/>
      <c r="N24" s="109"/>
      <c r="O24" s="109"/>
      <c r="P24" s="109"/>
      <c r="Q24" s="109"/>
      <c r="R24" s="109"/>
      <c r="S24" s="109"/>
      <c r="T24" s="110"/>
      <c r="U24" s="108"/>
      <c r="V24" s="110"/>
      <c r="W24" s="111" t="str">
        <f>+BA24</f>
        <v/>
      </c>
      <c r="X24" s="8"/>
      <c r="Y24" s="8"/>
      <c r="AE24" s="8"/>
      <c r="AF24" s="8"/>
      <c r="AG24" s="8"/>
      <c r="AH24" s="8"/>
      <c r="AI24" s="8"/>
      <c r="AJ24" s="8"/>
      <c r="AK24" s="8"/>
      <c r="AL24" s="8"/>
      <c r="AM24" s="8"/>
      <c r="AN24" s="8"/>
      <c r="AO24" s="8"/>
      <c r="AW24" s="106"/>
      <c r="AX24" s="13"/>
      <c r="AY24" s="13"/>
      <c r="AZ24" s="13"/>
      <c r="BA24" s="80" t="str">
        <f>IF($C24&lt;&gt;($U24+$V24)," El número de casos revisados según sexo NO puede ser diferente al Total.","")</f>
        <v/>
      </c>
      <c r="BB24" s="9"/>
      <c r="BC24" s="9"/>
      <c r="BD24" s="81">
        <f>IF($C24&lt;&gt;($U24+$V24),1,0)</f>
        <v>0</v>
      </c>
      <c r="BE24" s="9"/>
      <c r="BF24" s="9"/>
      <c r="BG24" s="13"/>
      <c r="BH24" s="13"/>
      <c r="BI24" s="13"/>
      <c r="BJ24" s="6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s="12" customFormat="1" ht="30" customHeight="1" x14ac:dyDescent="0.2">
      <c r="A25" s="112" t="s">
        <v>50</v>
      </c>
      <c r="B25" s="112"/>
      <c r="C25" s="112"/>
      <c r="D25" s="68"/>
      <c r="E25" s="68"/>
      <c r="F25" s="68"/>
      <c r="G25" s="68"/>
      <c r="H25" s="68"/>
      <c r="I25" s="68"/>
      <c r="J25" s="68"/>
      <c r="K25" s="68"/>
      <c r="L25" s="68"/>
      <c r="M25" s="71"/>
      <c r="N25" s="4"/>
      <c r="O25" s="8"/>
      <c r="P25" s="8"/>
      <c r="Q25" s="8"/>
      <c r="R25" s="8"/>
      <c r="S25" s="8"/>
      <c r="T25" s="8"/>
      <c r="U25" s="8"/>
      <c r="V25" s="5"/>
      <c r="W25" s="8"/>
      <c r="X25" s="8"/>
      <c r="AD25" s="8"/>
      <c r="AE25" s="8"/>
      <c r="AF25" s="8"/>
      <c r="AG25" s="8"/>
      <c r="AH25" s="8"/>
      <c r="AI25" s="8"/>
      <c r="AJ25" s="8"/>
      <c r="AK25" s="8"/>
      <c r="AL25" s="8"/>
      <c r="AM25" s="8"/>
      <c r="AN25" s="8"/>
      <c r="AW25" s="63"/>
      <c r="AX25" s="13"/>
      <c r="AY25" s="13"/>
      <c r="AZ25" s="13"/>
      <c r="BA25" s="9"/>
      <c r="BB25" s="9"/>
      <c r="BC25" s="9"/>
      <c r="BD25" s="9"/>
      <c r="BE25" s="9"/>
      <c r="BF25" s="13"/>
      <c r="BG25" s="13"/>
      <c r="BH25" s="13"/>
      <c r="BI25" s="13"/>
      <c r="BJ25" s="6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row>
    <row r="26" spans="1:90" s="12" customFormat="1" x14ac:dyDescent="0.2">
      <c r="A26" s="279" t="s">
        <v>51</v>
      </c>
      <c r="B26" s="280"/>
      <c r="C26" s="283" t="s">
        <v>21</v>
      </c>
      <c r="D26" s="266" t="s">
        <v>52</v>
      </c>
      <c r="E26" s="267"/>
      <c r="F26" s="3"/>
      <c r="G26" s="3"/>
      <c r="H26" s="3"/>
      <c r="I26" s="3"/>
      <c r="J26" s="3"/>
      <c r="K26" s="113"/>
      <c r="O26" s="8"/>
      <c r="P26" s="8"/>
      <c r="Q26" s="8"/>
      <c r="R26" s="8"/>
      <c r="S26" s="8"/>
      <c r="T26" s="8"/>
      <c r="U26" s="8"/>
      <c r="V26" s="5"/>
      <c r="W26" s="8"/>
      <c r="X26" s="8"/>
      <c r="AD26" s="8"/>
      <c r="AE26" s="8"/>
      <c r="AF26" s="8"/>
      <c r="AG26" s="8"/>
      <c r="AH26" s="8"/>
      <c r="AI26" s="8"/>
      <c r="AJ26" s="8"/>
      <c r="AK26" s="8"/>
      <c r="AL26" s="8"/>
      <c r="AM26" s="8"/>
      <c r="AN26" s="8"/>
      <c r="AO26" s="8"/>
      <c r="AW26" s="63"/>
      <c r="AX26" s="13"/>
      <c r="AY26" s="13"/>
      <c r="AZ26" s="13"/>
      <c r="BA26" s="9"/>
      <c r="BB26" s="9"/>
      <c r="BC26" s="9"/>
      <c r="BD26" s="9"/>
      <c r="BE26" s="9"/>
      <c r="BF26" s="13"/>
      <c r="BG26" s="13"/>
      <c r="BH26" s="13"/>
      <c r="BI26" s="13"/>
      <c r="BJ26" s="6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90" s="12" customFormat="1" ht="15" customHeight="1" x14ac:dyDescent="0.2">
      <c r="A27" s="281"/>
      <c r="B27" s="282"/>
      <c r="C27" s="284"/>
      <c r="D27" s="114" t="s">
        <v>22</v>
      </c>
      <c r="E27" s="115" t="s">
        <v>20</v>
      </c>
      <c r="F27" s="3"/>
      <c r="G27" s="3"/>
      <c r="H27" s="3"/>
      <c r="I27" s="3"/>
      <c r="J27" s="3"/>
      <c r="K27" s="113"/>
      <c r="O27" s="8"/>
      <c r="P27" s="8"/>
      <c r="Q27" s="8"/>
      <c r="R27" s="8"/>
      <c r="S27" s="8"/>
      <c r="T27" s="8"/>
      <c r="U27" s="8"/>
      <c r="V27" s="5"/>
      <c r="W27" s="8"/>
      <c r="X27" s="8"/>
      <c r="AD27" s="8"/>
      <c r="AE27" s="8"/>
      <c r="AF27" s="8"/>
      <c r="AG27" s="8"/>
      <c r="AH27" s="8"/>
      <c r="AI27" s="8"/>
      <c r="AJ27" s="8"/>
      <c r="AK27" s="8"/>
      <c r="AL27" s="8"/>
      <c r="AM27" s="8"/>
      <c r="AN27" s="8"/>
      <c r="AO27" s="8"/>
      <c r="AW27" s="63"/>
      <c r="AX27" s="13"/>
      <c r="AY27" s="13"/>
      <c r="AZ27" s="13"/>
      <c r="BA27" s="9"/>
      <c r="BB27" s="9"/>
      <c r="BC27" s="9"/>
      <c r="BD27" s="9"/>
      <c r="BE27" s="9"/>
      <c r="BF27" s="13"/>
      <c r="BG27" s="13"/>
      <c r="BH27" s="13"/>
      <c r="BI27" s="13"/>
      <c r="BJ27" s="6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row>
    <row r="28" spans="1:90" s="12" customFormat="1" ht="15.75" customHeight="1" x14ac:dyDescent="0.2">
      <c r="A28" s="270" t="s">
        <v>53</v>
      </c>
      <c r="B28" s="271"/>
      <c r="C28" s="116">
        <f t="shared" ref="C28:C33" si="9">SUM(D28:E28)</f>
        <v>0</v>
      </c>
      <c r="D28" s="117">
        <f>+D29+D30</f>
        <v>0</v>
      </c>
      <c r="E28" s="118">
        <f>+E29+E30</f>
        <v>0</v>
      </c>
      <c r="F28" s="119"/>
      <c r="G28" s="120"/>
      <c r="H28" s="120"/>
      <c r="I28" s="26"/>
      <c r="J28" s="26"/>
      <c r="K28" s="113"/>
      <c r="O28" s="8"/>
      <c r="P28" s="8"/>
      <c r="Q28" s="8"/>
      <c r="R28" s="8"/>
      <c r="S28" s="8"/>
      <c r="T28" s="8"/>
      <c r="U28" s="8"/>
      <c r="V28" s="5"/>
      <c r="W28" s="8"/>
      <c r="X28" s="8"/>
      <c r="AD28" s="8"/>
      <c r="AE28" s="8"/>
      <c r="AF28" s="8"/>
      <c r="AG28" s="8"/>
      <c r="AH28" s="8"/>
      <c r="AI28" s="8"/>
      <c r="AJ28" s="8"/>
      <c r="AK28" s="8"/>
      <c r="AL28" s="8"/>
      <c r="AM28" s="8"/>
      <c r="AN28" s="8"/>
      <c r="AO28" s="8"/>
      <c r="AW28" s="63"/>
      <c r="AX28" s="13"/>
      <c r="AY28" s="13"/>
      <c r="AZ28" s="13"/>
      <c r="BA28" s="13"/>
      <c r="BB28" s="13"/>
      <c r="BC28" s="13"/>
      <c r="BD28" s="13"/>
      <c r="BE28" s="9"/>
      <c r="BF28" s="13"/>
      <c r="BG28" s="13"/>
      <c r="BH28" s="13"/>
      <c r="BI28" s="13"/>
      <c r="BJ28" s="6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90" s="12" customFormat="1" ht="15.75" customHeight="1" x14ac:dyDescent="0.2">
      <c r="A29" s="272" t="s">
        <v>36</v>
      </c>
      <c r="B29" s="273"/>
      <c r="C29" s="121">
        <f t="shared" si="9"/>
        <v>0</v>
      </c>
      <c r="D29" s="27"/>
      <c r="E29" s="85"/>
      <c r="F29" s="122" t="str">
        <f>$BA29&amp;" "&amp;$BB29&amp;""</f>
        <v xml:space="preserve"> </v>
      </c>
      <c r="G29" s="120"/>
      <c r="H29" s="120"/>
      <c r="I29" s="26"/>
      <c r="K29" s="113"/>
      <c r="O29" s="8"/>
      <c r="P29" s="8"/>
      <c r="Q29" s="8"/>
      <c r="R29" s="8"/>
      <c r="S29" s="8"/>
      <c r="T29" s="8"/>
      <c r="U29" s="8"/>
      <c r="V29" s="5"/>
      <c r="W29" s="8"/>
      <c r="X29" s="8"/>
      <c r="AD29" s="8"/>
      <c r="AE29" s="8"/>
      <c r="AF29" s="8"/>
      <c r="AG29" s="8"/>
      <c r="AH29" s="8"/>
      <c r="AI29" s="8"/>
      <c r="AJ29" s="8"/>
      <c r="AK29" s="8"/>
      <c r="AL29" s="8"/>
      <c r="AM29" s="8"/>
      <c r="AN29" s="8"/>
      <c r="AO29" s="8"/>
      <c r="AW29" s="63"/>
      <c r="AX29" s="13"/>
      <c r="AY29" s="13"/>
      <c r="AZ29" s="13"/>
      <c r="BA29" s="80" t="str">
        <f>IF($C29+$C32&lt;=$C11,"","Las consultas por médico en extensión horaria NO pueden ser mayor que el Total de consultas de sección A.1.")</f>
        <v/>
      </c>
      <c r="BB29" s="80" t="str">
        <f>IF($D29+$E29&lt;&gt;$C29,"Las consultas según sexo NO pueden ser diferente al Total.","")</f>
        <v/>
      </c>
      <c r="BC29" s="80"/>
      <c r="BD29" s="81">
        <f>IF($C29+$C32&lt;=$C11,0,1)</f>
        <v>0</v>
      </c>
      <c r="BE29" s="81">
        <f>IF($D29+$E29&lt;&gt;$C29,1,0)</f>
        <v>0</v>
      </c>
      <c r="BF29" s="81"/>
      <c r="BG29" s="13"/>
      <c r="BH29" s="13"/>
      <c r="BI29" s="13"/>
      <c r="BJ29" s="6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90" s="12" customFormat="1" ht="15.75" customHeight="1" x14ac:dyDescent="0.2">
      <c r="A30" s="268" t="s">
        <v>41</v>
      </c>
      <c r="B30" s="269"/>
      <c r="C30" s="123">
        <f t="shared" si="9"/>
        <v>0</v>
      </c>
      <c r="D30" s="28"/>
      <c r="E30" s="89"/>
      <c r="F30" s="122" t="str">
        <f>$BA30&amp;" "&amp;$BB30&amp;""</f>
        <v xml:space="preserve"> </v>
      </c>
      <c r="G30" s="120"/>
      <c r="H30" s="120"/>
      <c r="I30" s="26"/>
      <c r="J30" s="26"/>
      <c r="K30" s="113"/>
      <c r="O30" s="8"/>
      <c r="P30" s="8"/>
      <c r="Q30" s="8"/>
      <c r="R30" s="8"/>
      <c r="S30" s="8"/>
      <c r="T30" s="8"/>
      <c r="U30" s="8"/>
      <c r="V30" s="5"/>
      <c r="W30" s="8"/>
      <c r="X30" s="8"/>
      <c r="AD30" s="8"/>
      <c r="AE30" s="8"/>
      <c r="AF30" s="8"/>
      <c r="AG30" s="8"/>
      <c r="AH30" s="8"/>
      <c r="AI30" s="8"/>
      <c r="AJ30" s="8"/>
      <c r="AK30" s="8"/>
      <c r="AL30" s="8"/>
      <c r="AM30" s="8"/>
      <c r="AN30" s="8"/>
      <c r="AO30" s="8"/>
      <c r="AW30" s="63"/>
      <c r="AX30" s="13"/>
      <c r="AY30" s="13"/>
      <c r="AZ30" s="13"/>
      <c r="BA30" s="80" t="str">
        <f>IF($C30+$C33&lt;=SUM($C12:$C18),"","Las consultas por otros profesionales en extensión horaria NO pueden ser mayor que el Total de consultas de sección A.1.")</f>
        <v/>
      </c>
      <c r="BB30" s="80" t="str">
        <f>IF(D30+E30&lt;&gt;C30,"Las consultas según sexo NO pueden ser diferente al Total.","")</f>
        <v/>
      </c>
      <c r="BC30" s="13"/>
      <c r="BD30" s="81">
        <f>IF($C30+$C33&lt;=SUM($C12:$C18),0,1)</f>
        <v>0</v>
      </c>
      <c r="BE30" s="81">
        <f>IF($D30+$E30&lt;&gt;$C30,1,0)</f>
        <v>0</v>
      </c>
      <c r="BF30" s="13"/>
      <c r="BG30" s="13"/>
      <c r="BH30" s="13"/>
      <c r="BI30" s="13"/>
      <c r="BJ30" s="6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90" s="12" customFormat="1" ht="15.75" customHeight="1" x14ac:dyDescent="0.2">
      <c r="A31" s="270" t="s">
        <v>54</v>
      </c>
      <c r="B31" s="271"/>
      <c r="C31" s="116">
        <f t="shared" si="9"/>
        <v>0</v>
      </c>
      <c r="D31" s="117">
        <f>+D32+D33</f>
        <v>0</v>
      </c>
      <c r="E31" s="118">
        <f>+E32+E33</f>
        <v>0</v>
      </c>
      <c r="F31" s="124"/>
      <c r="G31" s="120"/>
      <c r="H31" s="120"/>
      <c r="I31" s="26"/>
      <c r="J31" s="26"/>
      <c r="K31" s="113"/>
      <c r="O31" s="8"/>
      <c r="P31" s="8"/>
      <c r="Q31" s="8"/>
      <c r="R31" s="8"/>
      <c r="S31" s="8"/>
      <c r="T31" s="8"/>
      <c r="U31" s="8"/>
      <c r="V31" s="5"/>
      <c r="W31" s="8"/>
      <c r="X31" s="8"/>
      <c r="AD31" s="8"/>
      <c r="AE31" s="8"/>
      <c r="AF31" s="8"/>
      <c r="AG31" s="8"/>
      <c r="AH31" s="8"/>
      <c r="AI31" s="8"/>
      <c r="AJ31" s="8"/>
      <c r="AK31" s="8"/>
      <c r="AL31" s="8"/>
      <c r="AM31" s="8"/>
      <c r="AN31" s="8"/>
      <c r="AO31" s="8"/>
      <c r="AW31" s="63"/>
      <c r="AX31" s="13"/>
      <c r="AY31" s="13"/>
      <c r="AZ31" s="13"/>
      <c r="BA31" s="13"/>
      <c r="BB31" s="13"/>
      <c r="BC31" s="13"/>
      <c r="BD31" s="13"/>
      <c r="BE31" s="13"/>
      <c r="BF31" s="13"/>
      <c r="BG31" s="13"/>
      <c r="BH31" s="13"/>
      <c r="BI31" s="13"/>
      <c r="BJ31" s="6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90" s="12" customFormat="1" ht="15.75" customHeight="1" x14ac:dyDescent="0.2">
      <c r="A32" s="272" t="s">
        <v>36</v>
      </c>
      <c r="B32" s="273"/>
      <c r="C32" s="121">
        <f t="shared" si="9"/>
        <v>0</v>
      </c>
      <c r="D32" s="27"/>
      <c r="E32" s="85"/>
      <c r="F32" s="122" t="str">
        <f>$BA29&amp;" "&amp;$BB32&amp;""</f>
        <v xml:space="preserve"> </v>
      </c>
      <c r="G32" s="120"/>
      <c r="H32" s="120"/>
      <c r="I32" s="26"/>
      <c r="J32" s="26"/>
      <c r="K32" s="113"/>
      <c r="L32" s="113"/>
      <c r="M32" s="71"/>
      <c r="N32" s="26"/>
      <c r="O32" s="8"/>
      <c r="P32" s="8"/>
      <c r="Q32" s="8"/>
      <c r="R32" s="8"/>
      <c r="S32" s="8"/>
      <c r="T32" s="8"/>
      <c r="U32" s="8"/>
      <c r="V32" s="5"/>
      <c r="W32" s="8"/>
      <c r="X32" s="8"/>
      <c r="AD32" s="8"/>
      <c r="AE32" s="8"/>
      <c r="AF32" s="8"/>
      <c r="AG32" s="8"/>
      <c r="AH32" s="8"/>
      <c r="AI32" s="8"/>
      <c r="AJ32" s="8"/>
      <c r="AK32" s="8"/>
      <c r="AL32" s="8"/>
      <c r="AM32" s="8"/>
      <c r="AN32" s="8"/>
      <c r="AO32" s="8"/>
      <c r="AW32" s="63"/>
      <c r="AX32" s="13"/>
      <c r="AY32" s="13"/>
      <c r="AZ32" s="13"/>
      <c r="BA32" s="13"/>
      <c r="BB32" s="80" t="str">
        <f>IF(D32+E32&lt;&gt;C32,"Las consultas según sexo NO pueden ser diferente al Total.","")</f>
        <v/>
      </c>
      <c r="BC32" s="13"/>
      <c r="BD32" s="13"/>
      <c r="BE32" s="81">
        <f>IF($D32+$E32&lt;&gt;$C32,1,0)</f>
        <v>0</v>
      </c>
      <c r="BF32" s="13"/>
      <c r="BG32" s="13"/>
      <c r="BH32" s="13"/>
      <c r="BI32" s="13"/>
      <c r="BJ32" s="6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row>
    <row r="33" spans="1:89" s="12" customFormat="1" ht="15.75" customHeight="1" x14ac:dyDescent="0.2">
      <c r="A33" s="274" t="s">
        <v>41</v>
      </c>
      <c r="B33" s="275"/>
      <c r="C33" s="125">
        <f t="shared" si="9"/>
        <v>0</v>
      </c>
      <c r="D33" s="29"/>
      <c r="E33" s="100"/>
      <c r="F33" s="122" t="str">
        <f>$BA30&amp;" "&amp;$BB33&amp;""</f>
        <v xml:space="preserve"> </v>
      </c>
      <c r="G33" s="120"/>
      <c r="H33" s="120"/>
      <c r="I33" s="26"/>
      <c r="J33" s="26"/>
      <c r="K33" s="113"/>
      <c r="L33" s="113"/>
      <c r="M33" s="71"/>
      <c r="N33" s="26"/>
      <c r="O33" s="8"/>
      <c r="P33" s="8"/>
      <c r="Q33" s="8"/>
      <c r="R33" s="8"/>
      <c r="S33" s="8"/>
      <c r="T33" s="8"/>
      <c r="U33" s="8"/>
      <c r="V33" s="5"/>
      <c r="W33" s="8"/>
      <c r="X33" s="8"/>
      <c r="AD33" s="8"/>
      <c r="AE33" s="8"/>
      <c r="AF33" s="8"/>
      <c r="AG33" s="8"/>
      <c r="AH33" s="8"/>
      <c r="AI33" s="8"/>
      <c r="AJ33" s="8"/>
      <c r="AK33" s="8"/>
      <c r="AL33" s="8"/>
      <c r="AM33" s="8"/>
      <c r="AN33" s="8"/>
      <c r="AO33" s="8"/>
      <c r="AW33" s="63"/>
      <c r="AX33" s="13"/>
      <c r="AY33" s="13"/>
      <c r="AZ33" s="13"/>
      <c r="BA33" s="13"/>
      <c r="BB33" s="80" t="str">
        <f>IF(D33+E33&lt;&gt;C33,"Las consultas según sexo NO pueden ser diferente al Total.","")</f>
        <v/>
      </c>
      <c r="BC33" s="13"/>
      <c r="BD33" s="13"/>
      <c r="BE33" s="81">
        <f>IF($D33+$E33&lt;&gt;$C33,1,0)</f>
        <v>0</v>
      </c>
      <c r="BF33" s="13"/>
      <c r="BG33" s="13"/>
      <c r="BH33" s="13"/>
      <c r="BI33" s="13"/>
      <c r="BJ33" s="6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row>
    <row r="34" spans="1:89" s="8" customFormat="1" ht="30" customHeight="1" x14ac:dyDescent="0.2">
      <c r="A34" s="64" t="s">
        <v>55</v>
      </c>
      <c r="B34" s="65"/>
      <c r="C34" s="10"/>
      <c r="D34" s="10"/>
      <c r="E34" s="10"/>
      <c r="F34" s="10"/>
      <c r="G34" s="10"/>
      <c r="H34" s="10"/>
      <c r="I34" s="66"/>
      <c r="J34" s="65"/>
      <c r="K34" s="69"/>
      <c r="L34" s="69"/>
      <c r="M34" s="71"/>
      <c r="N34" s="4"/>
      <c r="V34" s="5"/>
      <c r="AW34" s="63"/>
      <c r="AX34" s="9"/>
      <c r="AY34" s="9"/>
      <c r="AZ34" s="9"/>
      <c r="BA34" s="13"/>
      <c r="BB34" s="9"/>
      <c r="BC34" s="13"/>
      <c r="BD34" s="13"/>
      <c r="BE34" s="9"/>
      <c r="BF34" s="9"/>
      <c r="BG34" s="9"/>
      <c r="BH34" s="9"/>
      <c r="BI34" s="9"/>
      <c r="BJ34" s="63"/>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row>
    <row r="35" spans="1:89" s="8" customFormat="1" ht="30" customHeight="1" x14ac:dyDescent="0.2">
      <c r="A35" s="68" t="s">
        <v>56</v>
      </c>
      <c r="B35" s="69"/>
      <c r="C35" s="69"/>
      <c r="D35" s="69"/>
      <c r="E35" s="69"/>
      <c r="F35" s="69"/>
      <c r="G35" s="69"/>
      <c r="H35" s="69"/>
      <c r="I35" s="69"/>
      <c r="J35" s="69"/>
      <c r="K35" s="69"/>
      <c r="L35" s="69"/>
      <c r="M35" s="71"/>
      <c r="N35" s="71"/>
      <c r="V35" s="5"/>
      <c r="AW35" s="63"/>
      <c r="AX35" s="9"/>
      <c r="AY35" s="9"/>
      <c r="AZ35" s="9"/>
      <c r="BA35" s="9"/>
      <c r="BB35" s="9"/>
      <c r="BC35" s="9"/>
      <c r="BD35" s="9"/>
      <c r="BE35" s="9"/>
      <c r="BF35" s="9"/>
      <c r="BG35" s="9"/>
      <c r="BH35" s="9"/>
      <c r="BI35" s="9"/>
      <c r="BJ35" s="63"/>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12" customFormat="1" ht="15" customHeight="1" x14ac:dyDescent="0.15">
      <c r="A36" s="286" t="s">
        <v>30</v>
      </c>
      <c r="B36" s="286" t="s">
        <v>31</v>
      </c>
      <c r="C36" s="283" t="s">
        <v>32</v>
      </c>
      <c r="D36" s="288" t="s">
        <v>23</v>
      </c>
      <c r="E36" s="289"/>
      <c r="F36" s="289"/>
      <c r="G36" s="289"/>
      <c r="H36" s="289"/>
      <c r="I36" s="289"/>
      <c r="J36" s="289"/>
      <c r="K36" s="289"/>
      <c r="L36" s="289"/>
      <c r="M36" s="289"/>
      <c r="N36" s="289"/>
      <c r="O36" s="289"/>
      <c r="P36" s="289"/>
      <c r="Q36" s="289"/>
      <c r="R36" s="289"/>
      <c r="S36" s="289"/>
      <c r="T36" s="290"/>
      <c r="U36" s="288" t="s">
        <v>1</v>
      </c>
      <c r="V36" s="290"/>
      <c r="W36" s="283" t="s">
        <v>34</v>
      </c>
      <c r="X36" s="8"/>
      <c r="AD36" s="8"/>
      <c r="AE36" s="8"/>
      <c r="AF36" s="8"/>
      <c r="AG36" s="8"/>
      <c r="AH36" s="8"/>
      <c r="AI36" s="8"/>
      <c r="AJ36" s="8"/>
      <c r="AK36" s="8"/>
      <c r="AL36" s="8"/>
      <c r="AM36" s="8"/>
      <c r="AN36" s="8"/>
      <c r="AO36" s="8"/>
      <c r="AP36" s="8"/>
      <c r="AQ36" s="8"/>
      <c r="AR36" s="8"/>
      <c r="AS36" s="8"/>
      <c r="AT36" s="8"/>
      <c r="AU36" s="8"/>
      <c r="AV36" s="8"/>
      <c r="AW36" s="63"/>
      <c r="AX36" s="9"/>
      <c r="AY36" s="9"/>
      <c r="AZ36" s="9"/>
      <c r="BA36" s="9"/>
      <c r="BB36" s="9"/>
      <c r="BC36" s="9"/>
      <c r="BD36" s="9"/>
      <c r="BE36" s="9"/>
      <c r="BF36" s="9"/>
      <c r="BG36" s="9"/>
      <c r="BH36" s="9"/>
      <c r="BI36" s="9"/>
      <c r="BJ36" s="63"/>
      <c r="BK36" s="9"/>
      <c r="BL36" s="9"/>
      <c r="BM36" s="9"/>
      <c r="BN36" s="9"/>
      <c r="BO36" s="9"/>
      <c r="BP36" s="13"/>
      <c r="BQ36" s="13"/>
      <c r="BR36" s="13"/>
      <c r="BS36" s="13"/>
      <c r="BT36" s="13"/>
      <c r="BU36" s="13"/>
      <c r="BV36" s="13"/>
      <c r="BW36" s="13"/>
      <c r="BX36" s="13"/>
      <c r="BY36" s="13"/>
      <c r="BZ36" s="13"/>
      <c r="CA36" s="13"/>
      <c r="CB36" s="13"/>
      <c r="CC36" s="13"/>
      <c r="CD36" s="13"/>
      <c r="CE36" s="13"/>
      <c r="CF36" s="13"/>
      <c r="CG36" s="13"/>
      <c r="CH36" s="13"/>
      <c r="CI36" s="13"/>
      <c r="CJ36" s="13"/>
      <c r="CK36" s="13"/>
    </row>
    <row r="37" spans="1:89" s="12" customFormat="1" ht="21" customHeight="1" x14ac:dyDescent="0.15">
      <c r="A37" s="287"/>
      <c r="B37" s="287"/>
      <c r="C37" s="284"/>
      <c r="D37" s="104" t="s">
        <v>2</v>
      </c>
      <c r="E37" s="72" t="s">
        <v>3</v>
      </c>
      <c r="F37" s="14" t="s">
        <v>4</v>
      </c>
      <c r="G37" s="14" t="s">
        <v>5</v>
      </c>
      <c r="H37" s="14" t="s">
        <v>6</v>
      </c>
      <c r="I37" s="15" t="s">
        <v>7</v>
      </c>
      <c r="J37" s="15" t="s">
        <v>8</v>
      </c>
      <c r="K37" s="15" t="s">
        <v>9</v>
      </c>
      <c r="L37" s="15" t="s">
        <v>10</v>
      </c>
      <c r="M37" s="15" t="s">
        <v>11</v>
      </c>
      <c r="N37" s="15" t="s">
        <v>12</v>
      </c>
      <c r="O37" s="15" t="s">
        <v>13</v>
      </c>
      <c r="P37" s="15" t="s">
        <v>14</v>
      </c>
      <c r="Q37" s="15" t="s">
        <v>15</v>
      </c>
      <c r="R37" s="15" t="s">
        <v>16</v>
      </c>
      <c r="S37" s="15" t="s">
        <v>17</v>
      </c>
      <c r="T37" s="16" t="s">
        <v>18</v>
      </c>
      <c r="U37" s="73" t="s">
        <v>19</v>
      </c>
      <c r="V37" s="105" t="s">
        <v>20</v>
      </c>
      <c r="W37" s="284"/>
      <c r="X37" s="8"/>
      <c r="AD37" s="8"/>
      <c r="AE37" s="8"/>
      <c r="AF37" s="8"/>
      <c r="AG37" s="8"/>
      <c r="AH37" s="8"/>
      <c r="AI37" s="8"/>
      <c r="AJ37" s="8"/>
      <c r="AK37" s="8"/>
      <c r="AL37" s="8"/>
      <c r="AM37" s="8"/>
      <c r="AN37" s="8"/>
      <c r="AO37" s="8"/>
      <c r="AP37" s="8"/>
      <c r="AQ37" s="8"/>
      <c r="AR37" s="8"/>
      <c r="AS37" s="8"/>
      <c r="AT37" s="8"/>
      <c r="AU37" s="8"/>
      <c r="AV37" s="8"/>
      <c r="AW37" s="63"/>
      <c r="AX37" s="9"/>
      <c r="AY37" s="9"/>
      <c r="AZ37" s="9"/>
      <c r="BA37" s="9"/>
      <c r="BB37" s="9"/>
      <c r="BC37" s="9"/>
      <c r="BD37" s="9"/>
      <c r="BE37" s="9"/>
      <c r="BF37" s="9"/>
      <c r="BG37" s="9"/>
      <c r="BH37" s="9"/>
      <c r="BI37" s="9"/>
      <c r="BJ37" s="63"/>
      <c r="BK37" s="9"/>
      <c r="BL37" s="9"/>
      <c r="BM37" s="9"/>
      <c r="BN37" s="9"/>
      <c r="BO37" s="9"/>
      <c r="BP37" s="13"/>
      <c r="BQ37" s="13"/>
      <c r="BR37" s="13"/>
      <c r="BS37" s="13"/>
      <c r="BT37" s="13"/>
      <c r="BU37" s="13"/>
      <c r="BV37" s="13"/>
      <c r="BW37" s="13"/>
      <c r="BX37" s="13"/>
      <c r="BY37" s="13"/>
      <c r="BZ37" s="13"/>
      <c r="CA37" s="13"/>
      <c r="CB37" s="13"/>
      <c r="CC37" s="13"/>
      <c r="CD37" s="13"/>
      <c r="CE37" s="13"/>
      <c r="CF37" s="13"/>
      <c r="CG37" s="13"/>
      <c r="CH37" s="13"/>
      <c r="CI37" s="13"/>
      <c r="CJ37" s="13"/>
      <c r="CK37" s="13"/>
    </row>
    <row r="38" spans="1:89" s="12" customFormat="1" ht="18.75" customHeight="1" x14ac:dyDescent="0.15">
      <c r="A38" s="292" t="s">
        <v>57</v>
      </c>
      <c r="B38" s="74" t="s">
        <v>36</v>
      </c>
      <c r="C38" s="126">
        <f t="shared" ref="C38:C47" si="10">SUM(D38:T38)</f>
        <v>0</v>
      </c>
      <c r="D38" s="83"/>
      <c r="E38" s="83"/>
      <c r="F38" s="84"/>
      <c r="G38" s="84"/>
      <c r="H38" s="84"/>
      <c r="I38" s="84"/>
      <c r="J38" s="84"/>
      <c r="K38" s="84"/>
      <c r="L38" s="84"/>
      <c r="M38" s="84"/>
      <c r="N38" s="84"/>
      <c r="O38" s="84"/>
      <c r="P38" s="84"/>
      <c r="Q38" s="84"/>
      <c r="R38" s="84"/>
      <c r="S38" s="84"/>
      <c r="T38" s="85"/>
      <c r="U38" s="27"/>
      <c r="V38" s="85"/>
      <c r="W38" s="86"/>
      <c r="X38" s="30" t="str">
        <f>+BA38&amp;BB38&amp;BC38</f>
        <v/>
      </c>
      <c r="AD38" s="8"/>
      <c r="AE38" s="8"/>
      <c r="AF38" s="8"/>
      <c r="AG38" s="8"/>
      <c r="AH38" s="8"/>
      <c r="AI38" s="8"/>
      <c r="AJ38" s="8"/>
      <c r="AK38" s="8"/>
      <c r="AL38" s="8"/>
      <c r="AM38" s="8"/>
      <c r="AN38" s="8"/>
      <c r="AO38" s="8"/>
      <c r="AP38" s="8"/>
      <c r="AQ38" s="8"/>
      <c r="AR38" s="8"/>
      <c r="AS38" s="8"/>
      <c r="AT38" s="8"/>
      <c r="AU38" s="8"/>
      <c r="AV38" s="8"/>
      <c r="AW38" s="63"/>
      <c r="AX38" s="9"/>
      <c r="AY38" s="9"/>
      <c r="AZ38" s="9"/>
      <c r="BA38" s="80" t="str">
        <f>IF($C38&lt;&gt;($U38+$V38)," El número consultas según sexo NO puede ser diferente al Total.","")</f>
        <v/>
      </c>
      <c r="BB38" s="80" t="str">
        <f>IF($C38=0,"",IF($W38="",IF($C38="",""," No olvide escribir la columna Beneficiarios."),""))</f>
        <v/>
      </c>
      <c r="BC38" s="80" t="str">
        <f>IF($C38&lt;$W38," El número de Beneficiarios NO puede ser mayor que el Total.","")</f>
        <v/>
      </c>
      <c r="BD38" s="81">
        <f>IF($C38&lt;&gt;($U38+$V38),1,0)</f>
        <v>0</v>
      </c>
      <c r="BE38" s="81">
        <f>IF($C38&lt;$W38,1,0)</f>
        <v>0</v>
      </c>
      <c r="BF38" s="81" t="str">
        <f>IF($C38=0,"",IF($W38="",IF($C38="","",1),0))</f>
        <v/>
      </c>
      <c r="BG38" s="9"/>
      <c r="BH38" s="9"/>
      <c r="BI38" s="9"/>
      <c r="BJ38" s="63"/>
      <c r="BK38" s="9"/>
      <c r="BL38" s="9"/>
      <c r="BM38" s="9"/>
      <c r="BN38" s="9"/>
      <c r="BO38" s="9"/>
      <c r="BP38" s="13"/>
      <c r="BQ38" s="13"/>
      <c r="BR38" s="13"/>
      <c r="BS38" s="13"/>
      <c r="BT38" s="13"/>
      <c r="BU38" s="13"/>
      <c r="BV38" s="13"/>
      <c r="BW38" s="13"/>
      <c r="BX38" s="13"/>
      <c r="BY38" s="13"/>
      <c r="BZ38" s="13"/>
      <c r="CA38" s="13"/>
      <c r="CB38" s="13"/>
      <c r="CC38" s="13"/>
      <c r="CD38" s="13"/>
      <c r="CE38" s="13"/>
      <c r="CF38" s="13"/>
      <c r="CG38" s="13"/>
      <c r="CH38" s="13"/>
      <c r="CI38" s="13"/>
      <c r="CJ38" s="13"/>
      <c r="CK38" s="13"/>
    </row>
    <row r="39" spans="1:89" s="12" customFormat="1" ht="15.75" customHeight="1" x14ac:dyDescent="0.15">
      <c r="A39" s="293"/>
      <c r="B39" s="82" t="s">
        <v>37</v>
      </c>
      <c r="C39" s="18">
        <f t="shared" si="10"/>
        <v>88</v>
      </c>
      <c r="D39" s="83">
        <v>7</v>
      </c>
      <c r="E39" s="83">
        <v>29</v>
      </c>
      <c r="F39" s="84">
        <v>19</v>
      </c>
      <c r="G39" s="84">
        <v>3</v>
      </c>
      <c r="H39" s="84">
        <v>1</v>
      </c>
      <c r="I39" s="84">
        <v>4</v>
      </c>
      <c r="J39" s="84">
        <v>4</v>
      </c>
      <c r="K39" s="84">
        <v>7</v>
      </c>
      <c r="L39" s="84">
        <v>5</v>
      </c>
      <c r="M39" s="84">
        <v>6</v>
      </c>
      <c r="N39" s="84"/>
      <c r="O39" s="84">
        <v>1</v>
      </c>
      <c r="P39" s="84">
        <v>1</v>
      </c>
      <c r="Q39" s="84">
        <v>1</v>
      </c>
      <c r="R39" s="84"/>
      <c r="S39" s="84"/>
      <c r="T39" s="85"/>
      <c r="U39" s="27">
        <v>46</v>
      </c>
      <c r="V39" s="85">
        <v>42</v>
      </c>
      <c r="W39" s="86">
        <v>88</v>
      </c>
      <c r="X39" s="30" t="str">
        <f t="shared" ref="X39:X47" si="11">+BA39&amp;BB39&amp;BC39</f>
        <v/>
      </c>
      <c r="AD39" s="8"/>
      <c r="AE39" s="8"/>
      <c r="AF39" s="8"/>
      <c r="AG39" s="8"/>
      <c r="AH39" s="8"/>
      <c r="AI39" s="8"/>
      <c r="AJ39" s="8"/>
      <c r="AK39" s="8"/>
      <c r="AL39" s="8"/>
      <c r="AM39" s="8"/>
      <c r="AN39" s="8"/>
      <c r="AO39" s="8"/>
      <c r="AP39" s="8"/>
      <c r="AQ39" s="8"/>
      <c r="AR39" s="8"/>
      <c r="AS39" s="8"/>
      <c r="AT39" s="8"/>
      <c r="AU39" s="8"/>
      <c r="AV39" s="8"/>
      <c r="AW39" s="63"/>
      <c r="AX39" s="9"/>
      <c r="AY39" s="9"/>
      <c r="AZ39" s="9"/>
      <c r="BA39" s="80" t="str">
        <f t="shared" ref="BA39:BA47" si="12">IF($C39&lt;&gt;($U39+$V39)," El número consultas según sexo NO puede ser diferente al Total.","")</f>
        <v/>
      </c>
      <c r="BB39" s="80" t="str">
        <f t="shared" ref="BB39:BB47" si="13">IF($C39=0,"",IF($W39="",IF($C39="",""," No olvide escribir la columna Beneficiarios."),""))</f>
        <v/>
      </c>
      <c r="BC39" s="80" t="str">
        <f t="shared" ref="BC39:BC47" si="14">IF($C39&lt;$W39," El número de Beneficiarios NO puede ser mayor que el Total.","")</f>
        <v/>
      </c>
      <c r="BD39" s="81">
        <f t="shared" ref="BD39:BD47" si="15">IF($C39&lt;&gt;($U39+$V39),1,0)</f>
        <v>0</v>
      </c>
      <c r="BE39" s="81">
        <f t="shared" ref="BE39:BE47" si="16">IF($C39&lt;$W39,1,0)</f>
        <v>0</v>
      </c>
      <c r="BF39" s="81">
        <f t="shared" ref="BF39:BF47" si="17">IF($C39=0,"",IF($W39="",IF($C39="","",1),0))</f>
        <v>0</v>
      </c>
      <c r="BG39" s="9"/>
      <c r="BH39" s="9"/>
      <c r="BI39" s="9"/>
      <c r="BJ39" s="63"/>
      <c r="BK39" s="9"/>
      <c r="BL39" s="9"/>
      <c r="BM39" s="9"/>
      <c r="BN39" s="9"/>
      <c r="BO39" s="9"/>
      <c r="BP39" s="13"/>
      <c r="BQ39" s="13"/>
      <c r="BR39" s="13"/>
      <c r="BS39" s="13"/>
      <c r="BT39" s="13"/>
      <c r="BU39" s="13"/>
      <c r="BV39" s="13"/>
      <c r="BW39" s="13"/>
      <c r="BX39" s="13"/>
      <c r="BY39" s="13"/>
      <c r="BZ39" s="13"/>
      <c r="CA39" s="13"/>
      <c r="CB39" s="13"/>
      <c r="CC39" s="13"/>
      <c r="CD39" s="13"/>
      <c r="CE39" s="13"/>
      <c r="CF39" s="13"/>
      <c r="CG39" s="13"/>
      <c r="CH39" s="13"/>
      <c r="CI39" s="13"/>
      <c r="CJ39" s="13"/>
      <c r="CK39" s="13"/>
    </row>
    <row r="40" spans="1:89" s="12" customFormat="1" ht="15.75" customHeight="1" x14ac:dyDescent="0.15">
      <c r="A40" s="293"/>
      <c r="B40" s="82" t="s">
        <v>58</v>
      </c>
      <c r="C40" s="18">
        <f t="shared" si="10"/>
        <v>492</v>
      </c>
      <c r="D40" s="83"/>
      <c r="E40" s="83">
        <v>32</v>
      </c>
      <c r="F40" s="84">
        <v>20</v>
      </c>
      <c r="G40" s="84">
        <v>28</v>
      </c>
      <c r="H40" s="84">
        <v>24</v>
      </c>
      <c r="I40" s="84">
        <v>21</v>
      </c>
      <c r="J40" s="84">
        <v>26</v>
      </c>
      <c r="K40" s="84">
        <v>30</v>
      </c>
      <c r="L40" s="84">
        <v>40</v>
      </c>
      <c r="M40" s="84">
        <v>54</v>
      </c>
      <c r="N40" s="84">
        <v>63</v>
      </c>
      <c r="O40" s="84">
        <v>52</v>
      </c>
      <c r="P40" s="84">
        <v>52</v>
      </c>
      <c r="Q40" s="84">
        <v>23</v>
      </c>
      <c r="R40" s="84">
        <v>15</v>
      </c>
      <c r="S40" s="84">
        <v>7</v>
      </c>
      <c r="T40" s="85">
        <v>5</v>
      </c>
      <c r="U40" s="27">
        <v>216</v>
      </c>
      <c r="V40" s="85">
        <v>276</v>
      </c>
      <c r="W40" s="86">
        <v>492</v>
      </c>
      <c r="X40" s="30" t="str">
        <f t="shared" si="11"/>
        <v/>
      </c>
      <c r="AD40" s="8"/>
      <c r="AE40" s="8"/>
      <c r="AF40" s="8"/>
      <c r="AG40" s="8"/>
      <c r="AH40" s="8"/>
      <c r="AI40" s="8"/>
      <c r="AJ40" s="8"/>
      <c r="AK40" s="8"/>
      <c r="AL40" s="8"/>
      <c r="AM40" s="8"/>
      <c r="AN40" s="8"/>
      <c r="AO40" s="8"/>
      <c r="AP40" s="8"/>
      <c r="AQ40" s="8"/>
      <c r="AR40" s="8"/>
      <c r="AS40" s="8"/>
      <c r="AT40" s="8"/>
      <c r="AU40" s="8"/>
      <c r="AV40" s="8"/>
      <c r="AW40" s="63"/>
      <c r="AX40" s="9"/>
      <c r="AY40" s="9"/>
      <c r="AZ40" s="9"/>
      <c r="BA40" s="80" t="str">
        <f t="shared" si="12"/>
        <v/>
      </c>
      <c r="BB40" s="80" t="str">
        <f t="shared" si="13"/>
        <v/>
      </c>
      <c r="BC40" s="80" t="str">
        <f t="shared" si="14"/>
        <v/>
      </c>
      <c r="BD40" s="81">
        <f t="shared" si="15"/>
        <v>0</v>
      </c>
      <c r="BE40" s="81">
        <f t="shared" si="16"/>
        <v>0</v>
      </c>
      <c r="BF40" s="81">
        <f t="shared" si="17"/>
        <v>0</v>
      </c>
      <c r="BG40" s="9"/>
      <c r="BH40" s="9"/>
      <c r="BI40" s="9"/>
      <c r="BJ40" s="63"/>
      <c r="BK40" s="9"/>
      <c r="BL40" s="9"/>
      <c r="BM40" s="9"/>
      <c r="BN40" s="9"/>
      <c r="BO40" s="9"/>
      <c r="BP40" s="13"/>
      <c r="BQ40" s="13"/>
      <c r="BR40" s="13"/>
      <c r="BS40" s="13"/>
      <c r="BT40" s="13"/>
      <c r="BU40" s="13"/>
      <c r="BV40" s="13"/>
      <c r="BW40" s="13"/>
      <c r="BX40" s="13"/>
      <c r="BY40" s="13"/>
      <c r="BZ40" s="13"/>
      <c r="CA40" s="13"/>
      <c r="CB40" s="13"/>
      <c r="CC40" s="13"/>
      <c r="CD40" s="13"/>
      <c r="CE40" s="13"/>
      <c r="CF40" s="13"/>
      <c r="CG40" s="13"/>
      <c r="CH40" s="13"/>
      <c r="CI40" s="13"/>
      <c r="CJ40" s="13"/>
      <c r="CK40" s="13"/>
    </row>
    <row r="41" spans="1:89" s="12" customFormat="1" ht="15.75" customHeight="1" x14ac:dyDescent="0.15">
      <c r="A41" s="293"/>
      <c r="B41" s="82" t="s">
        <v>42</v>
      </c>
      <c r="C41" s="18">
        <f t="shared" si="10"/>
        <v>0</v>
      </c>
      <c r="D41" s="83"/>
      <c r="E41" s="83"/>
      <c r="F41" s="84"/>
      <c r="G41" s="84"/>
      <c r="H41" s="84"/>
      <c r="I41" s="84"/>
      <c r="J41" s="84"/>
      <c r="K41" s="84"/>
      <c r="L41" s="84"/>
      <c r="M41" s="84"/>
      <c r="N41" s="84"/>
      <c r="O41" s="84"/>
      <c r="P41" s="84"/>
      <c r="Q41" s="84"/>
      <c r="R41" s="84"/>
      <c r="S41" s="84"/>
      <c r="T41" s="85"/>
      <c r="U41" s="27"/>
      <c r="V41" s="85"/>
      <c r="W41" s="86"/>
      <c r="X41" s="30" t="str">
        <f t="shared" si="11"/>
        <v/>
      </c>
      <c r="AD41" s="8"/>
      <c r="AE41" s="8"/>
      <c r="AF41" s="8"/>
      <c r="AG41" s="8"/>
      <c r="AH41" s="8"/>
      <c r="AI41" s="8"/>
      <c r="AJ41" s="8"/>
      <c r="AK41" s="8"/>
      <c r="AL41" s="8"/>
      <c r="AM41" s="8"/>
      <c r="AN41" s="8"/>
      <c r="AO41" s="8"/>
      <c r="AP41" s="8"/>
      <c r="AQ41" s="8"/>
      <c r="AR41" s="8"/>
      <c r="AS41" s="8"/>
      <c r="AT41" s="8"/>
      <c r="AU41" s="8"/>
      <c r="AV41" s="8"/>
      <c r="AW41" s="63"/>
      <c r="AX41" s="9"/>
      <c r="AY41" s="9"/>
      <c r="AZ41" s="9"/>
      <c r="BA41" s="80" t="str">
        <f t="shared" si="12"/>
        <v/>
      </c>
      <c r="BB41" s="80" t="str">
        <f t="shared" si="13"/>
        <v/>
      </c>
      <c r="BC41" s="80" t="str">
        <f t="shared" si="14"/>
        <v/>
      </c>
      <c r="BD41" s="81">
        <f t="shared" si="15"/>
        <v>0</v>
      </c>
      <c r="BE41" s="81">
        <f t="shared" si="16"/>
        <v>0</v>
      </c>
      <c r="BF41" s="81" t="str">
        <f t="shared" si="17"/>
        <v/>
      </c>
      <c r="BG41" s="9"/>
      <c r="BH41" s="9"/>
      <c r="BI41" s="9"/>
      <c r="BJ41" s="63"/>
      <c r="BK41" s="9"/>
      <c r="BL41" s="9"/>
      <c r="BM41" s="9"/>
      <c r="BN41" s="9"/>
      <c r="BO41" s="9"/>
      <c r="BP41" s="13"/>
      <c r="BQ41" s="13"/>
      <c r="BR41" s="13"/>
      <c r="BS41" s="13"/>
      <c r="BT41" s="13"/>
      <c r="BU41" s="13"/>
      <c r="BV41" s="13"/>
      <c r="BW41" s="13"/>
      <c r="BX41" s="13"/>
      <c r="BY41" s="13"/>
      <c r="BZ41" s="13"/>
      <c r="CA41" s="13"/>
      <c r="CB41" s="13"/>
      <c r="CC41" s="13"/>
      <c r="CD41" s="13"/>
      <c r="CE41" s="13"/>
      <c r="CF41" s="13"/>
      <c r="CG41" s="13"/>
      <c r="CH41" s="13"/>
      <c r="CI41" s="13"/>
      <c r="CJ41" s="13"/>
      <c r="CK41" s="13"/>
    </row>
    <row r="42" spans="1:89" s="12" customFormat="1" ht="15.75" customHeight="1" x14ac:dyDescent="0.15">
      <c r="A42" s="293"/>
      <c r="B42" s="82" t="s">
        <v>40</v>
      </c>
      <c r="C42" s="18">
        <f t="shared" si="10"/>
        <v>100</v>
      </c>
      <c r="D42" s="83">
        <v>2</v>
      </c>
      <c r="E42" s="83">
        <v>16</v>
      </c>
      <c r="F42" s="84">
        <v>21</v>
      </c>
      <c r="G42" s="84">
        <v>7</v>
      </c>
      <c r="H42" s="84">
        <v>8</v>
      </c>
      <c r="I42" s="84">
        <v>5</v>
      </c>
      <c r="J42" s="84">
        <v>12</v>
      </c>
      <c r="K42" s="84">
        <v>4</v>
      </c>
      <c r="L42" s="84">
        <v>7</v>
      </c>
      <c r="M42" s="84">
        <v>5</v>
      </c>
      <c r="N42" s="84">
        <v>5</v>
      </c>
      <c r="O42" s="84">
        <v>6</v>
      </c>
      <c r="P42" s="84">
        <v>1</v>
      </c>
      <c r="Q42" s="84">
        <v>1</v>
      </c>
      <c r="R42" s="84"/>
      <c r="S42" s="84"/>
      <c r="T42" s="85"/>
      <c r="U42" s="27">
        <v>63</v>
      </c>
      <c r="V42" s="85">
        <v>37</v>
      </c>
      <c r="W42" s="86">
        <v>100</v>
      </c>
      <c r="X42" s="30" t="str">
        <f t="shared" si="11"/>
        <v/>
      </c>
      <c r="AD42" s="8"/>
      <c r="AE42" s="8"/>
      <c r="AF42" s="8"/>
      <c r="AG42" s="8"/>
      <c r="AH42" s="8"/>
      <c r="AI42" s="8"/>
      <c r="AJ42" s="8"/>
      <c r="AK42" s="8"/>
      <c r="AL42" s="8"/>
      <c r="AM42" s="8"/>
      <c r="AN42" s="8"/>
      <c r="AO42" s="8"/>
      <c r="AP42" s="8"/>
      <c r="AQ42" s="8"/>
      <c r="AR42" s="8"/>
      <c r="AS42" s="8"/>
      <c r="AT42" s="8"/>
      <c r="AU42" s="8"/>
      <c r="AV42" s="8"/>
      <c r="AW42" s="63"/>
      <c r="AX42" s="9"/>
      <c r="AY42" s="9"/>
      <c r="AZ42" s="9"/>
      <c r="BA42" s="80" t="str">
        <f t="shared" si="12"/>
        <v/>
      </c>
      <c r="BB42" s="80" t="str">
        <f t="shared" si="13"/>
        <v/>
      </c>
      <c r="BC42" s="80" t="str">
        <f t="shared" si="14"/>
        <v/>
      </c>
      <c r="BD42" s="81">
        <f t="shared" si="15"/>
        <v>0</v>
      </c>
      <c r="BE42" s="81">
        <f t="shared" si="16"/>
        <v>0</v>
      </c>
      <c r="BF42" s="81">
        <f t="shared" si="17"/>
        <v>0</v>
      </c>
      <c r="BG42" s="9"/>
      <c r="BH42" s="9"/>
      <c r="BI42" s="9"/>
      <c r="BJ42" s="63"/>
      <c r="BK42" s="9"/>
      <c r="BL42" s="9"/>
      <c r="BM42" s="9"/>
      <c r="BN42" s="9"/>
      <c r="BO42" s="9"/>
      <c r="BP42" s="13"/>
      <c r="BQ42" s="13"/>
      <c r="BR42" s="13"/>
      <c r="BS42" s="13"/>
      <c r="BT42" s="13"/>
      <c r="BU42" s="13"/>
      <c r="BV42" s="13"/>
      <c r="BW42" s="13"/>
      <c r="BX42" s="13"/>
      <c r="BY42" s="13"/>
      <c r="BZ42" s="13"/>
      <c r="CA42" s="13"/>
      <c r="CB42" s="13"/>
      <c r="CC42" s="13"/>
      <c r="CD42" s="13"/>
      <c r="CE42" s="13"/>
      <c r="CF42" s="13"/>
      <c r="CG42" s="13"/>
      <c r="CH42" s="13"/>
      <c r="CI42" s="13"/>
      <c r="CJ42" s="13"/>
      <c r="CK42" s="13"/>
    </row>
    <row r="43" spans="1:89" s="12" customFormat="1" ht="15.75" customHeight="1" x14ac:dyDescent="0.15">
      <c r="A43" s="293"/>
      <c r="B43" s="82" t="s">
        <v>41</v>
      </c>
      <c r="C43" s="19">
        <f t="shared" si="10"/>
        <v>0</v>
      </c>
      <c r="D43" s="87"/>
      <c r="E43" s="87"/>
      <c r="F43" s="88"/>
      <c r="G43" s="88"/>
      <c r="H43" s="88"/>
      <c r="I43" s="88"/>
      <c r="J43" s="88"/>
      <c r="K43" s="88"/>
      <c r="L43" s="88"/>
      <c r="M43" s="88"/>
      <c r="N43" s="88"/>
      <c r="O43" s="88"/>
      <c r="P43" s="88"/>
      <c r="Q43" s="88"/>
      <c r="R43" s="88"/>
      <c r="S43" s="88"/>
      <c r="T43" s="89"/>
      <c r="U43" s="28"/>
      <c r="V43" s="89"/>
      <c r="W43" s="90"/>
      <c r="X43" s="30" t="str">
        <f t="shared" si="11"/>
        <v/>
      </c>
      <c r="AD43" s="8"/>
      <c r="AE43" s="8"/>
      <c r="AF43" s="8"/>
      <c r="AG43" s="8"/>
      <c r="AH43" s="8"/>
      <c r="AI43" s="8"/>
      <c r="AJ43" s="8"/>
      <c r="AK43" s="8"/>
      <c r="AL43" s="8"/>
      <c r="AM43" s="8"/>
      <c r="AN43" s="8"/>
      <c r="AO43" s="8"/>
      <c r="AP43" s="8"/>
      <c r="AQ43" s="8"/>
      <c r="AR43" s="8"/>
      <c r="AS43" s="8"/>
      <c r="AT43" s="8"/>
      <c r="AU43" s="8"/>
      <c r="AV43" s="8"/>
      <c r="AW43" s="63"/>
      <c r="AX43" s="9"/>
      <c r="AY43" s="9"/>
      <c r="AZ43" s="9"/>
      <c r="BA43" s="80" t="str">
        <f t="shared" si="12"/>
        <v/>
      </c>
      <c r="BB43" s="80" t="str">
        <f t="shared" si="13"/>
        <v/>
      </c>
      <c r="BC43" s="80" t="str">
        <f t="shared" si="14"/>
        <v/>
      </c>
      <c r="BD43" s="81">
        <f t="shared" si="15"/>
        <v>0</v>
      </c>
      <c r="BE43" s="81">
        <f t="shared" si="16"/>
        <v>0</v>
      </c>
      <c r="BF43" s="81" t="str">
        <f t="shared" si="17"/>
        <v/>
      </c>
      <c r="BG43" s="9"/>
      <c r="BH43" s="9"/>
      <c r="BI43" s="9"/>
      <c r="BJ43" s="63"/>
      <c r="BK43" s="9"/>
      <c r="BL43" s="9"/>
      <c r="BM43" s="9"/>
      <c r="BN43" s="9"/>
      <c r="BO43" s="9"/>
      <c r="BP43" s="13"/>
      <c r="BQ43" s="13"/>
      <c r="BR43" s="13"/>
      <c r="BS43" s="13"/>
      <c r="BT43" s="13"/>
      <c r="BU43" s="13"/>
      <c r="BV43" s="13"/>
      <c r="BW43" s="13"/>
      <c r="BX43" s="13"/>
      <c r="BY43" s="13"/>
      <c r="BZ43" s="13"/>
      <c r="CA43" s="13"/>
      <c r="CB43" s="13"/>
      <c r="CC43" s="13"/>
      <c r="CD43" s="13"/>
      <c r="CE43" s="13"/>
      <c r="CF43" s="13"/>
      <c r="CG43" s="13"/>
      <c r="CH43" s="13"/>
      <c r="CI43" s="13"/>
      <c r="CJ43" s="13"/>
      <c r="CK43" s="13"/>
    </row>
    <row r="44" spans="1:89" s="12" customFormat="1" ht="15.75" customHeight="1" x14ac:dyDescent="0.15">
      <c r="A44" s="294"/>
      <c r="B44" s="91" t="s">
        <v>21</v>
      </c>
      <c r="C44" s="31">
        <f t="shared" si="10"/>
        <v>680</v>
      </c>
      <c r="D44" s="92">
        <f>SUM(D38:D43)</f>
        <v>9</v>
      </c>
      <c r="E44" s="92">
        <f t="shared" ref="E44:T44" si="18">SUM(E38:E43)</f>
        <v>77</v>
      </c>
      <c r="F44" s="93">
        <f t="shared" si="18"/>
        <v>60</v>
      </c>
      <c r="G44" s="93">
        <f t="shared" si="18"/>
        <v>38</v>
      </c>
      <c r="H44" s="93">
        <f t="shared" si="18"/>
        <v>33</v>
      </c>
      <c r="I44" s="93">
        <f t="shared" si="18"/>
        <v>30</v>
      </c>
      <c r="J44" s="93">
        <f t="shared" si="18"/>
        <v>42</v>
      </c>
      <c r="K44" s="93">
        <f t="shared" si="18"/>
        <v>41</v>
      </c>
      <c r="L44" s="93">
        <f t="shared" si="18"/>
        <v>52</v>
      </c>
      <c r="M44" s="93">
        <f t="shared" si="18"/>
        <v>65</v>
      </c>
      <c r="N44" s="93">
        <f t="shared" si="18"/>
        <v>68</v>
      </c>
      <c r="O44" s="93">
        <f t="shared" si="18"/>
        <v>59</v>
      </c>
      <c r="P44" s="93">
        <f t="shared" si="18"/>
        <v>54</v>
      </c>
      <c r="Q44" s="93">
        <f t="shared" si="18"/>
        <v>25</v>
      </c>
      <c r="R44" s="93">
        <f t="shared" si="18"/>
        <v>15</v>
      </c>
      <c r="S44" s="93">
        <f t="shared" si="18"/>
        <v>7</v>
      </c>
      <c r="T44" s="94">
        <f t="shared" si="18"/>
        <v>5</v>
      </c>
      <c r="U44" s="95">
        <f>SUM(U38:U43)</f>
        <v>325</v>
      </c>
      <c r="V44" s="94">
        <f>SUM(V38:V43)</f>
        <v>355</v>
      </c>
      <c r="W44" s="32">
        <f>SUM(W38:W43)</f>
        <v>680</v>
      </c>
      <c r="X44" s="30" t="str">
        <f t="shared" si="11"/>
        <v/>
      </c>
      <c r="AD44" s="8"/>
      <c r="AE44" s="8"/>
      <c r="AF44" s="8"/>
      <c r="AG44" s="8"/>
      <c r="AH44" s="8"/>
      <c r="AI44" s="8"/>
      <c r="AJ44" s="8"/>
      <c r="AK44" s="8"/>
      <c r="AL44" s="8"/>
      <c r="AM44" s="8"/>
      <c r="AN44" s="8"/>
      <c r="AO44" s="8"/>
      <c r="AP44" s="8"/>
      <c r="AQ44" s="8"/>
      <c r="AR44" s="8"/>
      <c r="AS44" s="8"/>
      <c r="AT44" s="8"/>
      <c r="AU44" s="8"/>
      <c r="AV44" s="8"/>
      <c r="AW44" s="63"/>
      <c r="AX44" s="9"/>
      <c r="AY44" s="9"/>
      <c r="AZ44" s="9"/>
      <c r="BA44" s="80" t="str">
        <f t="shared" si="12"/>
        <v/>
      </c>
      <c r="BB44" s="80" t="str">
        <f t="shared" si="13"/>
        <v/>
      </c>
      <c r="BC44" s="80" t="str">
        <f t="shared" si="14"/>
        <v/>
      </c>
      <c r="BD44" s="81">
        <f t="shared" si="15"/>
        <v>0</v>
      </c>
      <c r="BE44" s="81">
        <f t="shared" si="16"/>
        <v>0</v>
      </c>
      <c r="BF44" s="81">
        <f t="shared" si="17"/>
        <v>0</v>
      </c>
      <c r="BG44" s="9"/>
      <c r="BH44" s="9"/>
      <c r="BI44" s="9"/>
      <c r="BJ44" s="63"/>
      <c r="BK44" s="9"/>
      <c r="BL44" s="9"/>
      <c r="BM44" s="9"/>
      <c r="BN44" s="9"/>
      <c r="BO44" s="9"/>
      <c r="BP44" s="13"/>
      <c r="BQ44" s="13"/>
      <c r="BR44" s="13"/>
      <c r="BS44" s="13"/>
      <c r="BT44" s="13"/>
      <c r="BU44" s="13"/>
      <c r="BV44" s="13"/>
      <c r="BW44" s="13"/>
      <c r="BX44" s="13"/>
      <c r="BY44" s="13"/>
      <c r="BZ44" s="13"/>
      <c r="CA44" s="13"/>
      <c r="CB44" s="13"/>
      <c r="CC44" s="13"/>
      <c r="CD44" s="13"/>
      <c r="CE44" s="13"/>
      <c r="CF44" s="13"/>
      <c r="CG44" s="13"/>
      <c r="CH44" s="13"/>
      <c r="CI44" s="13"/>
      <c r="CJ44" s="13"/>
      <c r="CK44" s="13"/>
    </row>
    <row r="45" spans="1:89" s="12" customFormat="1" ht="15.75" customHeight="1" x14ac:dyDescent="0.15">
      <c r="A45" s="57" t="s">
        <v>44</v>
      </c>
      <c r="B45" s="127" t="s">
        <v>37</v>
      </c>
      <c r="C45" s="33">
        <f t="shared" si="10"/>
        <v>32</v>
      </c>
      <c r="D45" s="108">
        <v>1</v>
      </c>
      <c r="E45" s="108">
        <v>19</v>
      </c>
      <c r="F45" s="109">
        <v>11</v>
      </c>
      <c r="G45" s="109"/>
      <c r="H45" s="109"/>
      <c r="I45" s="109"/>
      <c r="J45" s="109">
        <v>1</v>
      </c>
      <c r="K45" s="109"/>
      <c r="L45" s="109"/>
      <c r="M45" s="109"/>
      <c r="N45" s="109"/>
      <c r="O45" s="109"/>
      <c r="P45" s="109"/>
      <c r="Q45" s="109"/>
      <c r="R45" s="109"/>
      <c r="S45" s="109"/>
      <c r="T45" s="110"/>
      <c r="U45" s="34">
        <v>24</v>
      </c>
      <c r="V45" s="110">
        <v>8</v>
      </c>
      <c r="W45" s="128">
        <v>32</v>
      </c>
      <c r="X45" s="30" t="str">
        <f t="shared" si="11"/>
        <v/>
      </c>
      <c r="AD45" s="8"/>
      <c r="AE45" s="8"/>
      <c r="AF45" s="8"/>
      <c r="AG45" s="8"/>
      <c r="AH45" s="8"/>
      <c r="AI45" s="8"/>
      <c r="AJ45" s="8"/>
      <c r="AK45" s="8"/>
      <c r="AL45" s="8"/>
      <c r="AM45" s="8"/>
      <c r="AN45" s="8"/>
      <c r="AO45" s="8"/>
      <c r="AP45" s="8"/>
      <c r="AQ45" s="8"/>
      <c r="AR45" s="8"/>
      <c r="AS45" s="8"/>
      <c r="AT45" s="8"/>
      <c r="AU45" s="8"/>
      <c r="AV45" s="8"/>
      <c r="AW45" s="63"/>
      <c r="AX45" s="9"/>
      <c r="AY45" s="9"/>
      <c r="AZ45" s="9"/>
      <c r="BA45" s="80" t="str">
        <f t="shared" si="12"/>
        <v/>
      </c>
      <c r="BB45" s="80" t="str">
        <f t="shared" si="13"/>
        <v/>
      </c>
      <c r="BC45" s="80" t="str">
        <f t="shared" si="14"/>
        <v/>
      </c>
      <c r="BD45" s="81">
        <f t="shared" si="15"/>
        <v>0</v>
      </c>
      <c r="BE45" s="81">
        <f t="shared" si="16"/>
        <v>0</v>
      </c>
      <c r="BF45" s="81">
        <f t="shared" si="17"/>
        <v>0</v>
      </c>
      <c r="BG45" s="9"/>
      <c r="BH45" s="9"/>
      <c r="BI45" s="9"/>
      <c r="BJ45" s="63"/>
      <c r="BK45" s="9"/>
      <c r="BL45" s="9"/>
      <c r="BM45" s="9"/>
      <c r="BN45" s="9"/>
      <c r="BO45" s="9"/>
      <c r="BP45" s="13"/>
      <c r="BQ45" s="13"/>
      <c r="BR45" s="13"/>
      <c r="BS45" s="13"/>
      <c r="BT45" s="13"/>
      <c r="BU45" s="13"/>
      <c r="BV45" s="13"/>
      <c r="BW45" s="13"/>
      <c r="BX45" s="13"/>
      <c r="BY45" s="13"/>
      <c r="BZ45" s="13"/>
      <c r="CA45" s="13"/>
      <c r="CB45" s="13"/>
      <c r="CC45" s="13"/>
      <c r="CD45" s="13"/>
      <c r="CE45" s="13"/>
      <c r="CF45" s="13"/>
      <c r="CG45" s="13"/>
      <c r="CH45" s="13"/>
      <c r="CI45" s="13"/>
      <c r="CJ45" s="13"/>
      <c r="CK45" s="13"/>
    </row>
    <row r="46" spans="1:89" s="12" customFormat="1" ht="15.75" customHeight="1" x14ac:dyDescent="0.15">
      <c r="A46" s="276" t="s">
        <v>45</v>
      </c>
      <c r="B46" s="74" t="s">
        <v>59</v>
      </c>
      <c r="C46" s="17">
        <f t="shared" si="10"/>
        <v>0</v>
      </c>
      <c r="D46" s="75"/>
      <c r="E46" s="75"/>
      <c r="F46" s="76"/>
      <c r="G46" s="76"/>
      <c r="H46" s="76"/>
      <c r="I46" s="76"/>
      <c r="J46" s="76"/>
      <c r="K46" s="76"/>
      <c r="L46" s="76"/>
      <c r="M46" s="76"/>
      <c r="N46" s="76"/>
      <c r="O46" s="76"/>
      <c r="P46" s="76"/>
      <c r="Q46" s="76"/>
      <c r="R46" s="76"/>
      <c r="S46" s="76"/>
      <c r="T46" s="77"/>
      <c r="U46" s="35"/>
      <c r="V46" s="77"/>
      <c r="W46" s="78"/>
      <c r="X46" s="30" t="str">
        <f t="shared" si="11"/>
        <v/>
      </c>
      <c r="AD46" s="8"/>
      <c r="AE46" s="8"/>
      <c r="AF46" s="8"/>
      <c r="AG46" s="8"/>
      <c r="AH46" s="8"/>
      <c r="AI46" s="8"/>
      <c r="AJ46" s="8"/>
      <c r="AK46" s="8"/>
      <c r="AL46" s="8"/>
      <c r="AM46" s="8"/>
      <c r="AN46" s="8"/>
      <c r="AO46" s="8"/>
      <c r="AP46" s="8"/>
      <c r="AQ46" s="8"/>
      <c r="AR46" s="8"/>
      <c r="AS46" s="8"/>
      <c r="AT46" s="8"/>
      <c r="AU46" s="8"/>
      <c r="AV46" s="8"/>
      <c r="AW46" s="63"/>
      <c r="AX46" s="9"/>
      <c r="AY46" s="9"/>
      <c r="AZ46" s="9"/>
      <c r="BA46" s="80" t="str">
        <f t="shared" si="12"/>
        <v/>
      </c>
      <c r="BB46" s="80" t="str">
        <f t="shared" si="13"/>
        <v/>
      </c>
      <c r="BC46" s="80" t="str">
        <f t="shared" si="14"/>
        <v/>
      </c>
      <c r="BD46" s="81">
        <f t="shared" si="15"/>
        <v>0</v>
      </c>
      <c r="BE46" s="81">
        <f t="shared" si="16"/>
        <v>0</v>
      </c>
      <c r="BF46" s="81" t="str">
        <f t="shared" si="17"/>
        <v/>
      </c>
      <c r="BG46" s="9"/>
      <c r="BH46" s="9"/>
      <c r="BI46" s="9"/>
      <c r="BJ46" s="63"/>
      <c r="BK46" s="9"/>
      <c r="BL46" s="9"/>
      <c r="BM46" s="9"/>
      <c r="BN46" s="9"/>
      <c r="BO46" s="9"/>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89" s="12" customFormat="1" ht="38.25" customHeight="1" x14ac:dyDescent="0.15">
      <c r="A47" s="278"/>
      <c r="B47" s="129" t="s">
        <v>37</v>
      </c>
      <c r="C47" s="21">
        <f t="shared" si="10"/>
        <v>188</v>
      </c>
      <c r="D47" s="98"/>
      <c r="E47" s="98">
        <v>6</v>
      </c>
      <c r="F47" s="99">
        <v>27</v>
      </c>
      <c r="G47" s="99">
        <v>34</v>
      </c>
      <c r="H47" s="99">
        <v>8</v>
      </c>
      <c r="I47" s="99">
        <v>10</v>
      </c>
      <c r="J47" s="99">
        <v>16</v>
      </c>
      <c r="K47" s="99">
        <v>14</v>
      </c>
      <c r="L47" s="99">
        <v>19</v>
      </c>
      <c r="M47" s="99">
        <v>6</v>
      </c>
      <c r="N47" s="99">
        <v>20</v>
      </c>
      <c r="O47" s="99">
        <v>15</v>
      </c>
      <c r="P47" s="99">
        <v>6</v>
      </c>
      <c r="Q47" s="99">
        <v>6</v>
      </c>
      <c r="R47" s="99">
        <v>1</v>
      </c>
      <c r="S47" s="99"/>
      <c r="T47" s="100"/>
      <c r="U47" s="29">
        <v>70</v>
      </c>
      <c r="V47" s="100">
        <v>118</v>
      </c>
      <c r="W47" s="101">
        <v>188</v>
      </c>
      <c r="X47" s="30" t="str">
        <f t="shared" si="11"/>
        <v/>
      </c>
      <c r="AD47" s="8"/>
      <c r="AE47" s="8"/>
      <c r="AF47" s="8"/>
      <c r="AG47" s="8"/>
      <c r="AH47" s="8"/>
      <c r="AI47" s="8"/>
      <c r="AJ47" s="8"/>
      <c r="AK47" s="8"/>
      <c r="AL47" s="8"/>
      <c r="AM47" s="8"/>
      <c r="AN47" s="8"/>
      <c r="AO47" s="8"/>
      <c r="AP47" s="8"/>
      <c r="AQ47" s="8"/>
      <c r="AR47" s="8"/>
      <c r="AS47" s="8"/>
      <c r="AT47" s="8"/>
      <c r="AU47" s="8"/>
      <c r="AV47" s="8"/>
      <c r="AW47" s="63"/>
      <c r="AX47" s="9"/>
      <c r="AY47" s="9"/>
      <c r="AZ47" s="9"/>
      <c r="BA47" s="80" t="str">
        <f t="shared" si="12"/>
        <v/>
      </c>
      <c r="BB47" s="80" t="str">
        <f t="shared" si="13"/>
        <v/>
      </c>
      <c r="BC47" s="80" t="str">
        <f t="shared" si="14"/>
        <v/>
      </c>
      <c r="BD47" s="81">
        <f t="shared" si="15"/>
        <v>0</v>
      </c>
      <c r="BE47" s="81">
        <f t="shared" si="16"/>
        <v>0</v>
      </c>
      <c r="BF47" s="81">
        <f t="shared" si="17"/>
        <v>0</v>
      </c>
      <c r="BG47" s="9"/>
      <c r="BH47" s="9"/>
      <c r="BI47" s="9"/>
      <c r="BJ47" s="63"/>
      <c r="BK47" s="9"/>
      <c r="BL47" s="9"/>
      <c r="BM47" s="9"/>
      <c r="BN47" s="9"/>
      <c r="BO47" s="9"/>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89" s="8" customFormat="1" ht="30" customHeight="1" x14ac:dyDescent="0.2">
      <c r="A48" s="68" t="s">
        <v>60</v>
      </c>
      <c r="B48" s="130"/>
      <c r="C48" s="130"/>
      <c r="D48" s="131"/>
      <c r="E48" s="131"/>
      <c r="F48" s="131"/>
      <c r="G48" s="131"/>
      <c r="H48" s="131"/>
      <c r="I48" s="131"/>
      <c r="J48" s="131"/>
      <c r="K48" s="132"/>
      <c r="L48" s="133"/>
      <c r="M48" s="4"/>
      <c r="N48" s="4"/>
      <c r="O48" s="4"/>
      <c r="V48" s="5"/>
      <c r="AW48" s="63"/>
      <c r="AX48" s="9"/>
      <c r="AY48" s="9"/>
      <c r="AZ48" s="9"/>
      <c r="BA48" s="9"/>
      <c r="BB48" s="9"/>
      <c r="BC48" s="9"/>
      <c r="BD48" s="9"/>
      <c r="BE48" s="9"/>
      <c r="BF48" s="9"/>
      <c r="BG48" s="9"/>
      <c r="BH48" s="9"/>
      <c r="BI48" s="9"/>
      <c r="BJ48" s="63"/>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row>
    <row r="49" spans="1:89" s="12" customFormat="1" x14ac:dyDescent="0.2">
      <c r="A49" s="286" t="s">
        <v>30</v>
      </c>
      <c r="B49" s="276" t="s">
        <v>31</v>
      </c>
      <c r="C49" s="283" t="s">
        <v>32</v>
      </c>
      <c r="D49" s="36"/>
      <c r="E49" s="36"/>
      <c r="F49" s="36"/>
      <c r="G49" s="36"/>
      <c r="H49" s="36"/>
      <c r="I49" s="36"/>
      <c r="J49" s="36"/>
      <c r="K49" s="36"/>
      <c r="L49" s="134"/>
      <c r="M49" s="135"/>
      <c r="N49" s="4"/>
      <c r="O49" s="8"/>
      <c r="P49" s="8"/>
      <c r="Q49" s="8"/>
      <c r="R49" s="8"/>
      <c r="S49" s="8"/>
      <c r="T49" s="8"/>
      <c r="U49" s="8"/>
      <c r="V49" s="5"/>
      <c r="W49" s="8"/>
      <c r="X49" s="8"/>
      <c r="AD49" s="8"/>
      <c r="AE49" s="8"/>
      <c r="AF49" s="8"/>
      <c r="AG49" s="8"/>
      <c r="AH49" s="8"/>
      <c r="AI49" s="8"/>
      <c r="AJ49" s="8"/>
      <c r="AK49" s="8"/>
      <c r="AL49" s="8"/>
      <c r="AM49" s="8"/>
      <c r="AN49" s="8"/>
      <c r="AO49" s="8"/>
      <c r="AP49" s="8"/>
      <c r="AQ49" s="8"/>
      <c r="AR49" s="8"/>
      <c r="AS49" s="8"/>
      <c r="AT49" s="8"/>
      <c r="AU49" s="8"/>
      <c r="AV49" s="8"/>
      <c r="AW49" s="63"/>
      <c r="AX49" s="9"/>
      <c r="AY49" s="9"/>
      <c r="AZ49" s="9"/>
      <c r="BA49" s="9"/>
      <c r="BB49" s="9"/>
      <c r="BC49" s="9"/>
      <c r="BD49" s="9"/>
      <c r="BE49" s="9"/>
      <c r="BF49" s="9"/>
      <c r="BG49" s="9"/>
      <c r="BH49" s="9"/>
      <c r="BI49" s="9"/>
      <c r="BJ49" s="63"/>
      <c r="BK49" s="9"/>
      <c r="BL49" s="9"/>
      <c r="BM49" s="9"/>
      <c r="BN49" s="9"/>
      <c r="BO49" s="9"/>
      <c r="BP49" s="13"/>
      <c r="BQ49" s="13"/>
      <c r="BR49" s="13"/>
      <c r="BS49" s="13"/>
      <c r="BT49" s="13"/>
      <c r="BU49" s="13"/>
      <c r="BV49" s="13"/>
      <c r="BW49" s="13"/>
      <c r="BX49" s="13"/>
      <c r="BY49" s="13"/>
      <c r="BZ49" s="13"/>
      <c r="CA49" s="13"/>
      <c r="CB49" s="13"/>
      <c r="CC49" s="13"/>
      <c r="CD49" s="13"/>
      <c r="CE49" s="13"/>
      <c r="CF49" s="13"/>
      <c r="CG49" s="13"/>
      <c r="CH49" s="13"/>
      <c r="CI49" s="13"/>
      <c r="CJ49" s="13"/>
      <c r="CK49" s="13"/>
    </row>
    <row r="50" spans="1:89" s="12" customFormat="1" x14ac:dyDescent="0.2">
      <c r="A50" s="287"/>
      <c r="B50" s="278"/>
      <c r="C50" s="284"/>
      <c r="D50" s="36"/>
      <c r="E50" s="36"/>
      <c r="F50" s="36"/>
      <c r="G50" s="36"/>
      <c r="H50" s="36"/>
      <c r="I50" s="36"/>
      <c r="J50" s="36"/>
      <c r="K50" s="36"/>
      <c r="L50" s="134"/>
      <c r="M50" s="135"/>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63"/>
      <c r="AX50" s="9"/>
      <c r="AY50" s="9"/>
      <c r="AZ50" s="9"/>
      <c r="BA50" s="9"/>
      <c r="BB50" s="9"/>
      <c r="BC50" s="9"/>
      <c r="BD50" s="9"/>
      <c r="BE50" s="9"/>
      <c r="BF50" s="9"/>
      <c r="BG50" s="9"/>
      <c r="BH50" s="9"/>
      <c r="BI50" s="9"/>
      <c r="BJ50" s="63"/>
      <c r="BK50" s="9"/>
      <c r="BL50" s="9"/>
      <c r="BM50" s="9"/>
      <c r="BN50" s="9"/>
      <c r="BO50" s="9"/>
      <c r="BP50" s="13"/>
      <c r="BQ50" s="13"/>
      <c r="BR50" s="13"/>
      <c r="BS50" s="13"/>
      <c r="BT50" s="13"/>
      <c r="BU50" s="13"/>
      <c r="BV50" s="13"/>
      <c r="BW50" s="13"/>
      <c r="BX50" s="13"/>
      <c r="BY50" s="13"/>
      <c r="BZ50" s="13"/>
      <c r="CA50" s="13"/>
      <c r="CB50" s="13"/>
      <c r="CC50" s="13"/>
      <c r="CD50" s="13"/>
      <c r="CE50" s="13"/>
      <c r="CF50" s="13"/>
      <c r="CG50" s="13"/>
      <c r="CH50" s="13"/>
      <c r="CI50" s="13"/>
      <c r="CJ50" s="13"/>
      <c r="CK50" s="13"/>
    </row>
    <row r="51" spans="1:89" s="12" customFormat="1" ht="15.75" customHeight="1" x14ac:dyDescent="0.2">
      <c r="A51" s="276" t="s">
        <v>61</v>
      </c>
      <c r="B51" s="136" t="s">
        <v>59</v>
      </c>
      <c r="C51" s="37"/>
      <c r="D51" s="36"/>
      <c r="E51" s="36"/>
      <c r="F51" s="36"/>
      <c r="G51" s="36"/>
      <c r="H51" s="8"/>
      <c r="I51" s="36"/>
      <c r="J51" s="36"/>
      <c r="K51" s="9"/>
      <c r="L51" s="134"/>
      <c r="M51" s="135"/>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63"/>
      <c r="AX51" s="9"/>
      <c r="AY51" s="9"/>
      <c r="AZ51" s="9"/>
      <c r="BA51" s="9"/>
      <c r="BB51" s="9"/>
      <c r="BC51" s="9"/>
      <c r="BD51" s="9"/>
      <c r="BE51" s="9"/>
      <c r="BF51" s="9"/>
      <c r="BG51" s="9"/>
      <c r="BH51" s="9"/>
      <c r="BI51" s="9"/>
      <c r="BJ51" s="63"/>
      <c r="BK51" s="9"/>
      <c r="BL51" s="9"/>
      <c r="BM51" s="9"/>
      <c r="BN51" s="9"/>
      <c r="BO51" s="9"/>
      <c r="BP51" s="13"/>
      <c r="BQ51" s="13"/>
      <c r="BR51" s="13"/>
      <c r="BS51" s="13"/>
      <c r="BT51" s="13"/>
      <c r="BU51" s="13"/>
      <c r="BV51" s="13"/>
      <c r="BW51" s="13"/>
      <c r="BX51" s="13"/>
      <c r="BY51" s="13"/>
      <c r="BZ51" s="13"/>
      <c r="CA51" s="13"/>
      <c r="CB51" s="13"/>
      <c r="CC51" s="13"/>
      <c r="CD51" s="13"/>
      <c r="CE51" s="13"/>
      <c r="CF51" s="13"/>
      <c r="CG51" s="13"/>
      <c r="CH51" s="13"/>
      <c r="CI51" s="13"/>
      <c r="CJ51" s="13"/>
      <c r="CK51" s="13"/>
    </row>
    <row r="52" spans="1:89" s="12" customFormat="1" ht="15.75" customHeight="1" x14ac:dyDescent="0.2">
      <c r="A52" s="278"/>
      <c r="B52" s="82" t="s">
        <v>62</v>
      </c>
      <c r="C52" s="38">
        <v>13</v>
      </c>
      <c r="D52" s="36"/>
      <c r="E52" s="36"/>
      <c r="F52" s="36"/>
      <c r="G52" s="36"/>
      <c r="H52" s="36"/>
      <c r="I52" s="36"/>
      <c r="J52" s="36"/>
      <c r="K52" s="36"/>
      <c r="L52" s="134"/>
      <c r="M52" s="135"/>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63"/>
      <c r="AX52" s="9"/>
      <c r="AY52" s="9"/>
      <c r="AZ52" s="9"/>
      <c r="BA52" s="9"/>
      <c r="BB52" s="9"/>
      <c r="BC52" s="9"/>
      <c r="BD52" s="9"/>
      <c r="BE52" s="9"/>
      <c r="BF52" s="9"/>
      <c r="BG52" s="9"/>
      <c r="BH52" s="9"/>
      <c r="BI52" s="9"/>
      <c r="BJ52" s="63"/>
      <c r="BK52" s="9"/>
      <c r="BL52" s="9"/>
      <c r="BM52" s="9"/>
      <c r="BN52" s="9"/>
      <c r="BO52" s="9"/>
      <c r="BP52" s="13"/>
      <c r="BQ52" s="13"/>
      <c r="BR52" s="13"/>
      <c r="BS52" s="13"/>
      <c r="BT52" s="13"/>
      <c r="BU52" s="13"/>
      <c r="BV52" s="13"/>
      <c r="BW52" s="13"/>
      <c r="BX52" s="13"/>
      <c r="BY52" s="13"/>
      <c r="BZ52" s="13"/>
      <c r="CA52" s="13"/>
      <c r="CB52" s="13"/>
      <c r="CC52" s="13"/>
      <c r="CD52" s="13"/>
      <c r="CE52" s="13"/>
      <c r="CF52" s="13"/>
      <c r="CG52" s="13"/>
      <c r="CH52" s="13"/>
      <c r="CI52" s="13"/>
      <c r="CJ52" s="13"/>
      <c r="CK52" s="13"/>
    </row>
    <row r="53" spans="1:89" s="12" customFormat="1" ht="15.75" customHeight="1" x14ac:dyDescent="0.2">
      <c r="A53" s="276" t="s">
        <v>63</v>
      </c>
      <c r="B53" s="136" t="s">
        <v>59</v>
      </c>
      <c r="C53" s="37"/>
      <c r="D53" s="36"/>
      <c r="E53" s="36"/>
      <c r="F53" s="36"/>
      <c r="G53" s="36"/>
      <c r="H53" s="36"/>
      <c r="I53" s="36"/>
      <c r="J53" s="36"/>
      <c r="K53" s="36"/>
      <c r="L53" s="134"/>
      <c r="M53" s="135"/>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63"/>
      <c r="AX53" s="9"/>
      <c r="AY53" s="9"/>
      <c r="AZ53" s="9"/>
      <c r="BA53" s="9"/>
      <c r="BB53" s="9"/>
      <c r="BC53" s="9"/>
      <c r="BD53" s="9"/>
      <c r="BE53" s="9"/>
      <c r="BF53" s="9"/>
      <c r="BG53" s="9"/>
      <c r="BH53" s="9"/>
      <c r="BI53" s="9"/>
      <c r="BJ53" s="63"/>
      <c r="BK53" s="9"/>
      <c r="BL53" s="9"/>
      <c r="BM53" s="9"/>
      <c r="BN53" s="9"/>
      <c r="BO53" s="9"/>
      <c r="BP53" s="13"/>
      <c r="BQ53" s="13"/>
      <c r="BR53" s="13"/>
      <c r="BS53" s="13"/>
      <c r="BT53" s="13"/>
      <c r="BU53" s="13"/>
      <c r="BV53" s="13"/>
      <c r="BW53" s="13"/>
      <c r="BX53" s="13"/>
      <c r="BY53" s="13"/>
      <c r="BZ53" s="13"/>
      <c r="CA53" s="13"/>
      <c r="CB53" s="13"/>
      <c r="CC53" s="13"/>
      <c r="CD53" s="13"/>
      <c r="CE53" s="13"/>
      <c r="CF53" s="13"/>
      <c r="CG53" s="13"/>
      <c r="CH53" s="13"/>
      <c r="CI53" s="13"/>
      <c r="CJ53" s="13"/>
      <c r="CK53" s="13"/>
    </row>
    <row r="54" spans="1:89" s="12" customFormat="1" ht="15.75" customHeight="1" x14ac:dyDescent="0.2">
      <c r="A54" s="278"/>
      <c r="B54" s="129" t="s">
        <v>62</v>
      </c>
      <c r="C54" s="39">
        <v>61</v>
      </c>
      <c r="D54" s="137"/>
      <c r="E54" s="36"/>
      <c r="F54" s="36"/>
      <c r="G54" s="36"/>
      <c r="H54" s="36"/>
      <c r="I54" s="36"/>
      <c r="J54" s="36"/>
      <c r="K54" s="36"/>
      <c r="L54" s="134"/>
      <c r="M54" s="135"/>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63"/>
      <c r="AX54" s="9"/>
      <c r="AY54" s="9"/>
      <c r="AZ54" s="9"/>
      <c r="BA54" s="9"/>
      <c r="BB54" s="9"/>
      <c r="BC54" s="9"/>
      <c r="BD54" s="9"/>
      <c r="BE54" s="9"/>
      <c r="BF54" s="9"/>
      <c r="BG54" s="9"/>
      <c r="BH54" s="9"/>
      <c r="BI54" s="9"/>
      <c r="BJ54" s="63"/>
      <c r="BK54" s="9"/>
      <c r="BL54" s="9"/>
      <c r="BM54" s="9"/>
      <c r="BN54" s="9"/>
      <c r="BO54" s="9"/>
      <c r="BP54" s="13"/>
      <c r="BQ54" s="13"/>
      <c r="BR54" s="13"/>
      <c r="BS54" s="13"/>
      <c r="BT54" s="13"/>
      <c r="BU54" s="13"/>
      <c r="BV54" s="13"/>
      <c r="BW54" s="13"/>
      <c r="BX54" s="13"/>
      <c r="BY54" s="13"/>
      <c r="BZ54" s="13"/>
      <c r="CA54" s="13"/>
      <c r="CB54" s="13"/>
      <c r="CC54" s="13"/>
      <c r="CD54" s="13"/>
      <c r="CE54" s="13"/>
      <c r="CF54" s="13"/>
      <c r="CG54" s="13"/>
      <c r="CH54" s="13"/>
      <c r="CI54" s="13"/>
      <c r="CJ54" s="13"/>
      <c r="CK54" s="13"/>
    </row>
    <row r="55" spans="1:89" s="144" customFormat="1" ht="30" customHeight="1" x14ac:dyDescent="0.2">
      <c r="A55" s="138" t="s">
        <v>64</v>
      </c>
      <c r="B55" s="139"/>
      <c r="C55" s="139"/>
      <c r="D55" s="140"/>
      <c r="E55" s="140"/>
      <c r="F55" s="140"/>
      <c r="G55" s="140"/>
      <c r="H55" s="140"/>
      <c r="I55" s="140"/>
      <c r="J55" s="140"/>
      <c r="K55" s="141"/>
      <c r="L55" s="135"/>
      <c r="M55" s="142"/>
      <c r="N55" s="143"/>
      <c r="V55" s="145"/>
      <c r="AW55" s="40"/>
      <c r="AX55" s="146"/>
      <c r="AY55" s="146"/>
      <c r="AZ55" s="146"/>
      <c r="BA55" s="146"/>
      <c r="BB55" s="146"/>
      <c r="BC55" s="146"/>
      <c r="BD55" s="146"/>
      <c r="BE55" s="146"/>
      <c r="BF55" s="146"/>
      <c r="BG55" s="146"/>
      <c r="BH55" s="146"/>
      <c r="BI55" s="146"/>
      <c r="BJ55" s="40"/>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row>
    <row r="56" spans="1:89" ht="15" customHeight="1" x14ac:dyDescent="0.15">
      <c r="A56" s="298" t="s">
        <v>65</v>
      </c>
      <c r="B56" s="299" t="s">
        <v>24</v>
      </c>
      <c r="C56" s="302" t="s">
        <v>32</v>
      </c>
      <c r="D56" s="288" t="s">
        <v>23</v>
      </c>
      <c r="E56" s="289"/>
      <c r="F56" s="289"/>
      <c r="G56" s="289"/>
      <c r="H56" s="289"/>
      <c r="I56" s="289"/>
      <c r="J56" s="289"/>
      <c r="K56" s="289"/>
      <c r="L56" s="289"/>
      <c r="M56" s="289"/>
      <c r="N56" s="289"/>
      <c r="O56" s="289"/>
      <c r="P56" s="289"/>
      <c r="Q56" s="289"/>
      <c r="R56" s="289"/>
      <c r="S56" s="289"/>
      <c r="T56" s="290"/>
      <c r="U56" s="283" t="s">
        <v>34</v>
      </c>
      <c r="V56" s="144"/>
      <c r="W56" s="144"/>
      <c r="X56" s="144"/>
      <c r="AD56" s="144"/>
      <c r="AE56" s="144"/>
      <c r="AF56" s="144"/>
      <c r="AG56" s="144"/>
      <c r="AH56" s="144"/>
      <c r="AI56" s="144"/>
      <c r="AJ56" s="144"/>
      <c r="AK56" s="144"/>
      <c r="AL56" s="144"/>
      <c r="AM56" s="144"/>
      <c r="AN56" s="144"/>
      <c r="AO56" s="144"/>
      <c r="AP56" s="144"/>
      <c r="AQ56" s="144"/>
      <c r="AR56" s="144"/>
      <c r="AS56" s="144"/>
      <c r="AT56" s="144"/>
      <c r="AU56" s="144"/>
      <c r="AV56" s="144"/>
      <c r="AX56" s="146"/>
      <c r="AY56" s="146"/>
      <c r="AZ56" s="146"/>
      <c r="BA56" s="146"/>
      <c r="BB56" s="146"/>
      <c r="BC56" s="146"/>
      <c r="BD56" s="146"/>
      <c r="BE56" s="146"/>
      <c r="BF56" s="146"/>
      <c r="BG56" s="146"/>
      <c r="BH56" s="146"/>
      <c r="BI56" s="146"/>
      <c r="BK56" s="146"/>
      <c r="BL56" s="146"/>
      <c r="BM56" s="146"/>
    </row>
    <row r="57" spans="1:89" ht="21" customHeight="1" x14ac:dyDescent="0.15">
      <c r="A57" s="300"/>
      <c r="B57" s="301"/>
      <c r="C57" s="303"/>
      <c r="D57" s="104" t="s">
        <v>2</v>
      </c>
      <c r="E57" s="72" t="s">
        <v>3</v>
      </c>
      <c r="F57" s="147" t="s">
        <v>4</v>
      </c>
      <c r="G57" s="14" t="s">
        <v>5</v>
      </c>
      <c r="H57" s="14" t="s">
        <v>6</v>
      </c>
      <c r="I57" s="15" t="s">
        <v>7</v>
      </c>
      <c r="J57" s="15" t="s">
        <v>8</v>
      </c>
      <c r="K57" s="15" t="s">
        <v>9</v>
      </c>
      <c r="L57" s="15" t="s">
        <v>10</v>
      </c>
      <c r="M57" s="15" t="s">
        <v>11</v>
      </c>
      <c r="N57" s="15" t="s">
        <v>12</v>
      </c>
      <c r="O57" s="15" t="s">
        <v>13</v>
      </c>
      <c r="P57" s="15" t="s">
        <v>14</v>
      </c>
      <c r="Q57" s="15" t="s">
        <v>15</v>
      </c>
      <c r="R57" s="15" t="s">
        <v>16</v>
      </c>
      <c r="S57" s="15" t="s">
        <v>17</v>
      </c>
      <c r="T57" s="16" t="s">
        <v>18</v>
      </c>
      <c r="U57" s="284"/>
      <c r="V57" s="144"/>
      <c r="W57" s="144"/>
      <c r="X57" s="144"/>
      <c r="AD57" s="144"/>
      <c r="AE57" s="144"/>
      <c r="AF57" s="144"/>
      <c r="AG57" s="144"/>
      <c r="AH57" s="144"/>
      <c r="AI57" s="144"/>
      <c r="AJ57" s="144"/>
      <c r="AK57" s="144"/>
      <c r="AL57" s="144"/>
      <c r="AM57" s="144"/>
      <c r="AN57" s="144"/>
      <c r="AO57" s="144"/>
      <c r="AP57" s="144"/>
      <c r="AQ57" s="144"/>
      <c r="AR57" s="144"/>
      <c r="AS57" s="144"/>
      <c r="AT57" s="144"/>
      <c r="AU57" s="144"/>
      <c r="AV57" s="144"/>
      <c r="AX57" s="146"/>
      <c r="AY57" s="146"/>
      <c r="AZ57" s="146"/>
      <c r="BA57" s="146"/>
      <c r="BB57" s="146"/>
      <c r="BC57" s="146"/>
      <c r="BD57" s="146"/>
      <c r="BE57" s="146"/>
      <c r="BF57" s="146"/>
      <c r="BG57" s="146"/>
      <c r="BH57" s="146"/>
      <c r="BI57" s="146"/>
      <c r="BK57" s="146"/>
      <c r="BL57" s="146"/>
      <c r="BM57" s="146"/>
    </row>
    <row r="58" spans="1:89" ht="21" x14ac:dyDescent="0.15">
      <c r="A58" s="246" t="s">
        <v>25</v>
      </c>
      <c r="B58" s="43" t="s">
        <v>66</v>
      </c>
      <c r="C58" s="20">
        <f>SUM(D58:T58)</f>
        <v>0</v>
      </c>
      <c r="D58" s="109"/>
      <c r="E58" s="109"/>
      <c r="F58" s="109"/>
      <c r="G58" s="109"/>
      <c r="H58" s="109"/>
      <c r="I58" s="148"/>
      <c r="J58" s="148"/>
      <c r="K58" s="148"/>
      <c r="L58" s="148"/>
      <c r="M58" s="148"/>
      <c r="N58" s="148"/>
      <c r="O58" s="148"/>
      <c r="P58" s="148"/>
      <c r="Q58" s="148"/>
      <c r="R58" s="148"/>
      <c r="S58" s="148"/>
      <c r="T58" s="148"/>
      <c r="U58" s="128"/>
      <c r="V58" s="79" t="str">
        <f>+BA58&amp;BB58&amp;BC58</f>
        <v/>
      </c>
      <c r="W58" s="144"/>
      <c r="X58" s="144"/>
      <c r="AD58" s="144"/>
      <c r="AE58" s="144"/>
      <c r="AF58" s="144"/>
      <c r="AG58" s="144"/>
      <c r="AH58" s="144"/>
      <c r="AI58" s="144"/>
      <c r="AJ58" s="144"/>
      <c r="AK58" s="144"/>
      <c r="AL58" s="144"/>
      <c r="AM58" s="144"/>
      <c r="AN58" s="144"/>
      <c r="AO58" s="144"/>
      <c r="AP58" s="144"/>
      <c r="AQ58" s="144"/>
      <c r="AR58" s="144"/>
      <c r="AS58" s="144"/>
      <c r="AT58" s="144"/>
      <c r="AU58" s="144"/>
      <c r="AV58" s="144"/>
      <c r="AX58" s="146"/>
      <c r="AY58" s="146"/>
      <c r="AZ58" s="146"/>
      <c r="BA58" s="80" t="str">
        <f>IF($C58=0,"",IF($U58="",IF($C58="",""," No olvide escribir la columna Beneficiarios."),""))</f>
        <v/>
      </c>
      <c r="BB58" s="80" t="str">
        <f>IF($C58&lt;$U58," El número de Beneficiarios no puede ser mayor que el Total.","")</f>
        <v/>
      </c>
      <c r="BC58" s="146"/>
      <c r="BD58" s="81">
        <f>IF($C58&lt;$U58,1,0)</f>
        <v>0</v>
      </c>
      <c r="BE58" s="81" t="str">
        <f>IF($C58=0,"",IF($U58="",IF($C58="","",1),0))</f>
        <v/>
      </c>
      <c r="BF58" s="146"/>
      <c r="BG58" s="146"/>
      <c r="BH58" s="146"/>
      <c r="BI58" s="146"/>
      <c r="BK58" s="146"/>
      <c r="BL58" s="146"/>
      <c r="BM58" s="146"/>
    </row>
    <row r="59" spans="1:89" ht="21" x14ac:dyDescent="0.15">
      <c r="A59" s="245" t="s">
        <v>26</v>
      </c>
      <c r="B59" s="150" t="s">
        <v>67</v>
      </c>
      <c r="C59" s="33">
        <f>SUM(D59:T59)</f>
        <v>0</v>
      </c>
      <c r="D59" s="151"/>
      <c r="E59" s="151"/>
      <c r="F59" s="151"/>
      <c r="G59" s="151"/>
      <c r="H59" s="151"/>
      <c r="I59" s="152"/>
      <c r="J59" s="152"/>
      <c r="K59" s="152"/>
      <c r="L59" s="152"/>
      <c r="M59" s="152"/>
      <c r="N59" s="152"/>
      <c r="O59" s="152"/>
      <c r="P59" s="152"/>
      <c r="Q59" s="152"/>
      <c r="R59" s="152"/>
      <c r="S59" s="152"/>
      <c r="T59" s="152"/>
      <c r="U59" s="153"/>
      <c r="V59" s="79" t="str">
        <f>+BA59&amp;BB59&amp;BC59</f>
        <v/>
      </c>
      <c r="W59" s="144"/>
      <c r="X59" s="144"/>
      <c r="AD59" s="144"/>
      <c r="AE59" s="144"/>
      <c r="AF59" s="144"/>
      <c r="AG59" s="144"/>
      <c r="AH59" s="144"/>
      <c r="AI59" s="144"/>
      <c r="AJ59" s="144"/>
      <c r="AK59" s="144"/>
      <c r="AL59" s="144"/>
      <c r="AM59" s="144"/>
      <c r="AN59" s="144"/>
      <c r="AO59" s="144"/>
      <c r="AP59" s="144"/>
      <c r="AQ59" s="144"/>
      <c r="AR59" s="144"/>
      <c r="AS59" s="144"/>
      <c r="AT59" s="144"/>
      <c r="AU59" s="144"/>
      <c r="AV59" s="144"/>
      <c r="AX59" s="146"/>
      <c r="AY59" s="146"/>
      <c r="AZ59" s="146"/>
      <c r="BA59" s="80" t="str">
        <f>IF($C59=0,"",IF($U59="",IF($C59="",""," No olvide escribir la columna Beneficiarios."),""))</f>
        <v/>
      </c>
      <c r="BB59" s="80" t="str">
        <f>IF($C59&lt;$U59," El número de Beneficiarios no puede ser mayor que el Total.","")</f>
        <v/>
      </c>
      <c r="BC59" s="146"/>
      <c r="BD59" s="81">
        <f>IF($C59&lt;$U59,1,0)</f>
        <v>0</v>
      </c>
      <c r="BE59" s="81" t="str">
        <f>IF($C59=0,"",IF($U59="",IF($C59="","",1),0))</f>
        <v/>
      </c>
      <c r="BF59" s="146"/>
      <c r="BG59" s="146"/>
      <c r="BH59" s="146"/>
      <c r="BI59" s="146"/>
      <c r="BK59" s="146"/>
      <c r="BL59" s="146"/>
      <c r="BM59" s="146"/>
    </row>
    <row r="60" spans="1:89" s="144" customFormat="1" ht="30" customHeight="1" x14ac:dyDescent="0.2">
      <c r="A60" s="297" t="s">
        <v>68</v>
      </c>
      <c r="B60" s="297"/>
      <c r="C60" s="297"/>
      <c r="D60" s="297"/>
      <c r="E60" s="297"/>
      <c r="F60" s="297"/>
      <c r="G60" s="297"/>
      <c r="H60" s="297"/>
      <c r="I60" s="297"/>
      <c r="J60" s="297"/>
      <c r="K60" s="297"/>
      <c r="L60" s="297"/>
      <c r="M60" s="297"/>
      <c r="N60" s="154"/>
      <c r="V60" s="145"/>
      <c r="AW60" s="40"/>
      <c r="AX60" s="146"/>
      <c r="AY60" s="146"/>
      <c r="AZ60" s="146"/>
      <c r="BA60" s="146"/>
      <c r="BB60" s="146"/>
      <c r="BC60" s="146"/>
      <c r="BD60" s="146"/>
      <c r="BE60" s="146"/>
      <c r="BF60" s="146"/>
      <c r="BG60" s="146"/>
      <c r="BH60" s="146"/>
      <c r="BI60" s="146"/>
      <c r="BJ60" s="40"/>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row>
    <row r="61" spans="1:89" ht="24.75" customHeight="1" x14ac:dyDescent="0.15">
      <c r="A61" s="298" t="s">
        <v>30</v>
      </c>
      <c r="B61" s="299"/>
      <c r="C61" s="302" t="s">
        <v>32</v>
      </c>
      <c r="D61" s="304" t="s">
        <v>23</v>
      </c>
      <c r="E61" s="305"/>
      <c r="F61" s="305"/>
      <c r="G61" s="305"/>
      <c r="H61" s="305"/>
      <c r="I61" s="305"/>
      <c r="J61" s="305"/>
      <c r="K61" s="305"/>
      <c r="L61" s="305"/>
      <c r="M61" s="305"/>
      <c r="N61" s="305"/>
      <c r="O61" s="305"/>
      <c r="P61" s="305"/>
      <c r="Q61" s="305"/>
      <c r="R61" s="305"/>
      <c r="S61" s="305"/>
      <c r="T61" s="306"/>
      <c r="U61" s="304" t="s">
        <v>52</v>
      </c>
      <c r="V61" s="306"/>
      <c r="W61" s="283" t="s">
        <v>34</v>
      </c>
      <c r="X61" s="144"/>
      <c r="AD61" s="144"/>
      <c r="AE61" s="144"/>
      <c r="AF61" s="144"/>
      <c r="AG61" s="144"/>
      <c r="AH61" s="144"/>
      <c r="AI61" s="144"/>
      <c r="AJ61" s="144"/>
      <c r="AK61" s="144"/>
      <c r="AL61" s="144"/>
      <c r="AM61" s="144"/>
      <c r="AN61" s="144"/>
      <c r="AO61" s="144"/>
      <c r="AP61" s="144"/>
      <c r="AQ61" s="144"/>
      <c r="AR61" s="144"/>
      <c r="AS61" s="144"/>
      <c r="AT61" s="144"/>
      <c r="AU61" s="144"/>
      <c r="AV61" s="144"/>
      <c r="AX61" s="146"/>
      <c r="AY61" s="146"/>
      <c r="AZ61" s="146"/>
      <c r="BA61" s="146"/>
      <c r="BB61" s="146"/>
      <c r="BC61" s="146"/>
      <c r="BD61" s="146"/>
      <c r="BE61" s="146"/>
      <c r="BF61" s="146"/>
      <c r="BG61" s="146"/>
      <c r="BH61" s="146"/>
      <c r="BI61" s="146"/>
      <c r="BK61" s="146"/>
      <c r="BL61" s="146"/>
      <c r="BM61" s="146"/>
      <c r="BN61" s="146"/>
      <c r="BO61" s="146"/>
    </row>
    <row r="62" spans="1:89" ht="21" customHeight="1" x14ac:dyDescent="0.15">
      <c r="A62" s="300"/>
      <c r="B62" s="301"/>
      <c r="C62" s="303"/>
      <c r="D62" s="104" t="s">
        <v>2</v>
      </c>
      <c r="E62" s="72" t="s">
        <v>3</v>
      </c>
      <c r="F62" s="147" t="s">
        <v>4</v>
      </c>
      <c r="G62" s="14" t="s">
        <v>5</v>
      </c>
      <c r="H62" s="14" t="s">
        <v>6</v>
      </c>
      <c r="I62" s="15" t="s">
        <v>7</v>
      </c>
      <c r="J62" s="15" t="s">
        <v>8</v>
      </c>
      <c r="K62" s="15" t="s">
        <v>9</v>
      </c>
      <c r="L62" s="15" t="s">
        <v>10</v>
      </c>
      <c r="M62" s="15" t="s">
        <v>11</v>
      </c>
      <c r="N62" s="15" t="s">
        <v>12</v>
      </c>
      <c r="O62" s="15" t="s">
        <v>13</v>
      </c>
      <c r="P62" s="15" t="s">
        <v>14</v>
      </c>
      <c r="Q62" s="15" t="s">
        <v>15</v>
      </c>
      <c r="R62" s="15" t="s">
        <v>16</v>
      </c>
      <c r="S62" s="15" t="s">
        <v>17</v>
      </c>
      <c r="T62" s="16" t="s">
        <v>18</v>
      </c>
      <c r="U62" s="155" t="s">
        <v>19</v>
      </c>
      <c r="V62" s="156" t="s">
        <v>20</v>
      </c>
      <c r="W62" s="284"/>
      <c r="X62" s="144"/>
      <c r="AD62" s="144"/>
      <c r="AE62" s="144"/>
      <c r="AF62" s="144"/>
      <c r="AG62" s="144"/>
      <c r="AH62" s="144"/>
      <c r="AI62" s="144"/>
      <c r="AJ62" s="144"/>
      <c r="AK62" s="144"/>
      <c r="AL62" s="144"/>
      <c r="AM62" s="144"/>
      <c r="AN62" s="144"/>
      <c r="AO62" s="144"/>
      <c r="AP62" s="144"/>
      <c r="AQ62" s="144"/>
      <c r="AR62" s="144"/>
      <c r="AS62" s="144"/>
      <c r="AT62" s="144"/>
      <c r="AU62" s="144"/>
      <c r="AV62" s="144"/>
      <c r="AX62" s="146"/>
      <c r="AY62" s="146"/>
      <c r="AZ62" s="146"/>
      <c r="BA62" s="146"/>
      <c r="BB62" s="146"/>
      <c r="BC62" s="146"/>
      <c r="BD62" s="146"/>
      <c r="BE62" s="146"/>
      <c r="BF62" s="146"/>
      <c r="BG62" s="146"/>
      <c r="BH62" s="146"/>
      <c r="BI62" s="146"/>
      <c r="BK62" s="146"/>
      <c r="BL62" s="146"/>
      <c r="BM62" s="146"/>
      <c r="BN62" s="146"/>
      <c r="BO62" s="146"/>
    </row>
    <row r="63" spans="1:89" ht="15.75" customHeight="1" x14ac:dyDescent="0.15">
      <c r="A63" s="263" t="s">
        <v>69</v>
      </c>
      <c r="B63" s="157" t="s">
        <v>36</v>
      </c>
      <c r="C63" s="17">
        <f t="shared" ref="C63:C68" si="19">SUM(E63:T63)</f>
        <v>0</v>
      </c>
      <c r="D63" s="158"/>
      <c r="E63" s="75"/>
      <c r="F63" s="76"/>
      <c r="G63" s="76"/>
      <c r="H63" s="76"/>
      <c r="I63" s="159"/>
      <c r="J63" s="159"/>
      <c r="K63" s="159"/>
      <c r="L63" s="159"/>
      <c r="M63" s="159"/>
      <c r="N63" s="159"/>
      <c r="O63" s="159"/>
      <c r="P63" s="159"/>
      <c r="Q63" s="159"/>
      <c r="R63" s="159"/>
      <c r="S63" s="159"/>
      <c r="T63" s="77"/>
      <c r="U63" s="35"/>
      <c r="V63" s="77"/>
      <c r="W63" s="78"/>
      <c r="X63" s="79" t="str">
        <f t="shared" ref="X63:X84" si="20">+BA63&amp;BB63&amp;BC63</f>
        <v/>
      </c>
      <c r="AD63" s="144"/>
      <c r="AE63" s="144"/>
      <c r="AF63" s="144"/>
      <c r="AG63" s="144"/>
      <c r="AH63" s="144"/>
      <c r="AI63" s="144"/>
      <c r="AJ63" s="144"/>
      <c r="AK63" s="144"/>
      <c r="AL63" s="144"/>
      <c r="AM63" s="144"/>
      <c r="AN63" s="144"/>
      <c r="AO63" s="144"/>
      <c r="AP63" s="144"/>
      <c r="AQ63" s="144"/>
      <c r="AR63" s="144"/>
      <c r="AS63" s="144"/>
      <c r="AT63" s="144"/>
      <c r="AU63" s="144"/>
      <c r="AV63" s="144"/>
      <c r="AX63" s="146"/>
      <c r="AY63" s="146"/>
      <c r="AZ63" s="146"/>
      <c r="BA63" s="160" t="s">
        <v>70</v>
      </c>
      <c r="BB63" s="160" t="s">
        <v>70</v>
      </c>
      <c r="BC63" s="160" t="s">
        <v>70</v>
      </c>
      <c r="BD63" s="81">
        <f>IF($C63&lt;&gt;($U63+$V63),1,0)</f>
        <v>0</v>
      </c>
      <c r="BE63" s="81">
        <f>IF($C63&lt;$W63,1,0)</f>
        <v>0</v>
      </c>
      <c r="BF63" s="81" t="str">
        <f>IF($C63=0,"",IF($W63="",IF($C63="","",1),0))</f>
        <v/>
      </c>
      <c r="BG63" s="146"/>
      <c r="BH63" s="146"/>
      <c r="BI63" s="146"/>
      <c r="BK63" s="146"/>
      <c r="BL63" s="146"/>
      <c r="BM63" s="146"/>
      <c r="BN63" s="146"/>
      <c r="BO63" s="146"/>
    </row>
    <row r="64" spans="1:89" ht="15.75" customHeight="1" x14ac:dyDescent="0.15">
      <c r="A64" s="291"/>
      <c r="B64" s="161" t="s">
        <v>59</v>
      </c>
      <c r="C64" s="18">
        <f t="shared" si="19"/>
        <v>0</v>
      </c>
      <c r="D64" s="162"/>
      <c r="E64" s="83"/>
      <c r="F64" s="84"/>
      <c r="G64" s="84"/>
      <c r="H64" s="84"/>
      <c r="I64" s="163"/>
      <c r="J64" s="163"/>
      <c r="K64" s="163"/>
      <c r="L64" s="163"/>
      <c r="M64" s="163"/>
      <c r="N64" s="163"/>
      <c r="O64" s="163"/>
      <c r="P64" s="163"/>
      <c r="Q64" s="163"/>
      <c r="R64" s="163"/>
      <c r="S64" s="163"/>
      <c r="T64" s="85"/>
      <c r="U64" s="27"/>
      <c r="V64" s="85"/>
      <c r="W64" s="86"/>
      <c r="X64" s="79" t="str">
        <f t="shared" si="20"/>
        <v/>
      </c>
      <c r="AD64" s="144"/>
      <c r="AE64" s="144"/>
      <c r="AF64" s="144"/>
      <c r="AG64" s="144"/>
      <c r="AH64" s="144"/>
      <c r="AI64" s="144"/>
      <c r="AJ64" s="144"/>
      <c r="AK64" s="144"/>
      <c r="AL64" s="144"/>
      <c r="AM64" s="144"/>
      <c r="AN64" s="144"/>
      <c r="AO64" s="144"/>
      <c r="AP64" s="144"/>
      <c r="AQ64" s="144"/>
      <c r="AR64" s="144"/>
      <c r="AS64" s="144"/>
      <c r="AT64" s="144"/>
      <c r="AU64" s="144"/>
      <c r="AV64" s="144"/>
      <c r="AX64" s="146"/>
      <c r="AY64" s="146"/>
      <c r="AZ64" s="146"/>
      <c r="BA64" s="160" t="s">
        <v>70</v>
      </c>
      <c r="BB64" s="160" t="s">
        <v>70</v>
      </c>
      <c r="BC64" s="160" t="s">
        <v>70</v>
      </c>
      <c r="BD64" s="81">
        <f t="shared" ref="BD64:BD84" si="21">IF($C64&lt;&gt;($U64+$V64),1,0)</f>
        <v>0</v>
      </c>
      <c r="BE64" s="81">
        <f t="shared" ref="BE64:BE84" si="22">IF($C64&lt;$W64,1,0)</f>
        <v>0</v>
      </c>
      <c r="BF64" s="81" t="str">
        <f t="shared" ref="BF64:BF84" si="23">IF($C64=0,"",IF($W64="",IF($C64="","",1),0))</f>
        <v/>
      </c>
      <c r="BG64" s="146"/>
      <c r="BH64" s="146"/>
      <c r="BI64" s="146"/>
      <c r="BK64" s="146"/>
      <c r="BL64" s="146"/>
      <c r="BM64" s="146"/>
      <c r="BN64" s="146"/>
      <c r="BO64" s="146"/>
    </row>
    <row r="65" spans="1:67" ht="15.75" customHeight="1" x14ac:dyDescent="0.15">
      <c r="A65" s="291"/>
      <c r="B65" s="161" t="s">
        <v>37</v>
      </c>
      <c r="C65" s="18">
        <f t="shared" si="19"/>
        <v>0</v>
      </c>
      <c r="D65" s="162"/>
      <c r="E65" s="83"/>
      <c r="F65" s="84"/>
      <c r="G65" s="84"/>
      <c r="H65" s="84"/>
      <c r="I65" s="163"/>
      <c r="J65" s="163"/>
      <c r="K65" s="163"/>
      <c r="L65" s="163"/>
      <c r="M65" s="163"/>
      <c r="N65" s="163"/>
      <c r="O65" s="163"/>
      <c r="P65" s="163"/>
      <c r="Q65" s="163"/>
      <c r="R65" s="163"/>
      <c r="S65" s="163"/>
      <c r="T65" s="85"/>
      <c r="U65" s="27"/>
      <c r="V65" s="85"/>
      <c r="W65" s="86"/>
      <c r="X65" s="79" t="str">
        <f t="shared" si="20"/>
        <v/>
      </c>
      <c r="AD65" s="144"/>
      <c r="AE65" s="144"/>
      <c r="AF65" s="144"/>
      <c r="AG65" s="144"/>
      <c r="AH65" s="144"/>
      <c r="AI65" s="144"/>
      <c r="AJ65" s="144"/>
      <c r="AK65" s="144"/>
      <c r="AL65" s="144"/>
      <c r="AM65" s="144"/>
      <c r="AN65" s="144"/>
      <c r="AO65" s="144"/>
      <c r="AP65" s="144"/>
      <c r="AQ65" s="144"/>
      <c r="AR65" s="144"/>
      <c r="AS65" s="144"/>
      <c r="AT65" s="144"/>
      <c r="AU65" s="144"/>
      <c r="AV65" s="144"/>
      <c r="AX65" s="146"/>
      <c r="AY65" s="146"/>
      <c r="AZ65" s="146"/>
      <c r="BA65" s="160" t="s">
        <v>70</v>
      </c>
      <c r="BB65" s="160" t="s">
        <v>70</v>
      </c>
      <c r="BC65" s="160" t="s">
        <v>70</v>
      </c>
      <c r="BD65" s="81">
        <f t="shared" si="21"/>
        <v>0</v>
      </c>
      <c r="BE65" s="81">
        <f t="shared" si="22"/>
        <v>0</v>
      </c>
      <c r="BF65" s="81" t="str">
        <f t="shared" si="23"/>
        <v/>
      </c>
      <c r="BG65" s="146"/>
      <c r="BH65" s="146"/>
      <c r="BI65" s="146"/>
      <c r="BK65" s="146"/>
      <c r="BL65" s="146"/>
      <c r="BM65" s="146"/>
      <c r="BN65" s="146"/>
      <c r="BO65" s="146"/>
    </row>
    <row r="66" spans="1:67" ht="15.75" customHeight="1" x14ac:dyDescent="0.15">
      <c r="A66" s="291"/>
      <c r="B66" s="161" t="s">
        <v>58</v>
      </c>
      <c r="C66" s="18">
        <f t="shared" si="19"/>
        <v>0</v>
      </c>
      <c r="D66" s="162"/>
      <c r="E66" s="83"/>
      <c r="F66" s="84"/>
      <c r="G66" s="84"/>
      <c r="H66" s="84"/>
      <c r="I66" s="163"/>
      <c r="J66" s="163"/>
      <c r="K66" s="163"/>
      <c r="L66" s="163"/>
      <c r="M66" s="163"/>
      <c r="N66" s="163"/>
      <c r="O66" s="163"/>
      <c r="P66" s="163"/>
      <c r="Q66" s="163"/>
      <c r="R66" s="163"/>
      <c r="S66" s="163"/>
      <c r="T66" s="85"/>
      <c r="U66" s="27"/>
      <c r="V66" s="85"/>
      <c r="W66" s="86"/>
      <c r="X66" s="79" t="str">
        <f t="shared" si="20"/>
        <v/>
      </c>
      <c r="AD66" s="144"/>
      <c r="AE66" s="144"/>
      <c r="AF66" s="144"/>
      <c r="AG66" s="144"/>
      <c r="AH66" s="144"/>
      <c r="AI66" s="144"/>
      <c r="AJ66" s="144"/>
      <c r="AK66" s="144"/>
      <c r="AL66" s="144"/>
      <c r="AM66" s="144"/>
      <c r="AN66" s="144"/>
      <c r="AO66" s="144"/>
      <c r="AP66" s="144"/>
      <c r="AQ66" s="144"/>
      <c r="AR66" s="144"/>
      <c r="AS66" s="144"/>
      <c r="AT66" s="144"/>
      <c r="AU66" s="144"/>
      <c r="AV66" s="144"/>
      <c r="AX66" s="146"/>
      <c r="AY66" s="146"/>
      <c r="AZ66" s="146"/>
      <c r="BA66" s="160" t="s">
        <v>70</v>
      </c>
      <c r="BB66" s="160" t="s">
        <v>70</v>
      </c>
      <c r="BC66" s="160" t="s">
        <v>70</v>
      </c>
      <c r="BD66" s="81">
        <f t="shared" si="21"/>
        <v>0</v>
      </c>
      <c r="BE66" s="81">
        <f t="shared" si="22"/>
        <v>0</v>
      </c>
      <c r="BF66" s="81" t="str">
        <f t="shared" si="23"/>
        <v/>
      </c>
      <c r="BG66" s="146"/>
      <c r="BH66" s="146"/>
      <c r="BI66" s="146"/>
      <c r="BK66" s="146"/>
      <c r="BL66" s="146"/>
      <c r="BM66" s="146"/>
      <c r="BN66" s="146"/>
      <c r="BO66" s="146"/>
    </row>
    <row r="67" spans="1:67" ht="15.75" customHeight="1" x14ac:dyDescent="0.15">
      <c r="A67" s="291"/>
      <c r="B67" s="161" t="s">
        <v>40</v>
      </c>
      <c r="C67" s="18">
        <f t="shared" si="19"/>
        <v>0</v>
      </c>
      <c r="D67" s="162"/>
      <c r="E67" s="83"/>
      <c r="F67" s="84"/>
      <c r="G67" s="84"/>
      <c r="H67" s="84"/>
      <c r="I67" s="163"/>
      <c r="J67" s="163"/>
      <c r="K67" s="163"/>
      <c r="L67" s="163"/>
      <c r="M67" s="163"/>
      <c r="N67" s="163"/>
      <c r="O67" s="163"/>
      <c r="P67" s="163"/>
      <c r="Q67" s="163"/>
      <c r="R67" s="163"/>
      <c r="S67" s="163"/>
      <c r="T67" s="85"/>
      <c r="U67" s="27"/>
      <c r="V67" s="85"/>
      <c r="W67" s="86"/>
      <c r="X67" s="79" t="str">
        <f t="shared" si="20"/>
        <v/>
      </c>
      <c r="AD67" s="144"/>
      <c r="AE67" s="144"/>
      <c r="AF67" s="144"/>
      <c r="AG67" s="144"/>
      <c r="AH67" s="144"/>
      <c r="AI67" s="144"/>
      <c r="AJ67" s="144"/>
      <c r="AK67" s="144"/>
      <c r="AL67" s="144"/>
      <c r="AM67" s="144"/>
      <c r="AN67" s="144"/>
      <c r="AO67" s="144"/>
      <c r="AP67" s="144"/>
      <c r="AQ67" s="144"/>
      <c r="AR67" s="144"/>
      <c r="AS67" s="144"/>
      <c r="AT67" s="144"/>
      <c r="AU67" s="144"/>
      <c r="AV67" s="144"/>
      <c r="AX67" s="146"/>
      <c r="AY67" s="146"/>
      <c r="AZ67" s="146"/>
      <c r="BA67" s="160" t="s">
        <v>70</v>
      </c>
      <c r="BB67" s="160" t="s">
        <v>70</v>
      </c>
      <c r="BC67" s="160" t="s">
        <v>70</v>
      </c>
      <c r="BD67" s="81">
        <f t="shared" si="21"/>
        <v>0</v>
      </c>
      <c r="BE67" s="81">
        <f t="shared" si="22"/>
        <v>0</v>
      </c>
      <c r="BF67" s="81" t="str">
        <f t="shared" si="23"/>
        <v/>
      </c>
      <c r="BG67" s="146"/>
      <c r="BH67" s="146"/>
      <c r="BI67" s="146"/>
      <c r="BK67" s="146"/>
      <c r="BL67" s="146"/>
      <c r="BM67" s="146"/>
      <c r="BN67" s="146"/>
      <c r="BO67" s="146"/>
    </row>
    <row r="68" spans="1:67" ht="15.75" customHeight="1" x14ac:dyDescent="0.15">
      <c r="A68" s="264"/>
      <c r="B68" s="164" t="s">
        <v>41</v>
      </c>
      <c r="C68" s="21">
        <f t="shared" si="19"/>
        <v>0</v>
      </c>
      <c r="D68" s="165"/>
      <c r="E68" s="98"/>
      <c r="F68" s="99"/>
      <c r="G68" s="99"/>
      <c r="H68" s="99"/>
      <c r="I68" s="166"/>
      <c r="J68" s="166"/>
      <c r="K68" s="166"/>
      <c r="L68" s="166"/>
      <c r="M68" s="166"/>
      <c r="N68" s="166"/>
      <c r="O68" s="166"/>
      <c r="P68" s="166"/>
      <c r="Q68" s="166"/>
      <c r="R68" s="166"/>
      <c r="S68" s="166"/>
      <c r="T68" s="100"/>
      <c r="U68" s="29"/>
      <c r="V68" s="100"/>
      <c r="W68" s="101"/>
      <c r="X68" s="79" t="str">
        <f t="shared" si="20"/>
        <v/>
      </c>
      <c r="AD68" s="144"/>
      <c r="AE68" s="144"/>
      <c r="AF68" s="144"/>
      <c r="AG68" s="144"/>
      <c r="AH68" s="144"/>
      <c r="AI68" s="144"/>
      <c r="AJ68" s="144"/>
      <c r="AK68" s="144"/>
      <c r="AL68" s="144"/>
      <c r="AM68" s="144"/>
      <c r="AN68" s="144"/>
      <c r="AO68" s="144"/>
      <c r="AP68" s="144"/>
      <c r="AQ68" s="144"/>
      <c r="AR68" s="144"/>
      <c r="AS68" s="144"/>
      <c r="AT68" s="144"/>
      <c r="AU68" s="144"/>
      <c r="AV68" s="144"/>
      <c r="AX68" s="146"/>
      <c r="AY68" s="146"/>
      <c r="AZ68" s="146"/>
      <c r="BA68" s="160" t="s">
        <v>70</v>
      </c>
      <c r="BB68" s="160" t="s">
        <v>70</v>
      </c>
      <c r="BC68" s="160" t="s">
        <v>70</v>
      </c>
      <c r="BD68" s="81">
        <f t="shared" si="21"/>
        <v>0</v>
      </c>
      <c r="BE68" s="81">
        <f t="shared" si="22"/>
        <v>0</v>
      </c>
      <c r="BF68" s="81" t="str">
        <f t="shared" si="23"/>
        <v/>
      </c>
      <c r="BG68" s="146"/>
      <c r="BH68" s="146"/>
      <c r="BI68" s="146"/>
      <c r="BK68" s="146"/>
      <c r="BL68" s="146"/>
      <c r="BM68" s="146"/>
      <c r="BN68" s="146"/>
      <c r="BO68" s="146"/>
    </row>
    <row r="69" spans="1:67" ht="18" customHeight="1" x14ac:dyDescent="0.15">
      <c r="A69" s="263" t="s">
        <v>71</v>
      </c>
      <c r="B69" s="157" t="s">
        <v>37</v>
      </c>
      <c r="C69" s="17">
        <f t="shared" ref="C69:C74" si="24">SUM(F69:H69)</f>
        <v>0</v>
      </c>
      <c r="D69" s="158"/>
      <c r="E69" s="167"/>
      <c r="F69" s="76"/>
      <c r="G69" s="76"/>
      <c r="H69" s="76"/>
      <c r="I69" s="168"/>
      <c r="J69" s="168"/>
      <c r="K69" s="168"/>
      <c r="L69" s="168"/>
      <c r="M69" s="168"/>
      <c r="N69" s="168"/>
      <c r="O69" s="168"/>
      <c r="P69" s="168"/>
      <c r="Q69" s="168"/>
      <c r="R69" s="168"/>
      <c r="S69" s="168"/>
      <c r="T69" s="169"/>
      <c r="U69" s="35"/>
      <c r="V69" s="77"/>
      <c r="W69" s="78"/>
      <c r="X69" s="79" t="str">
        <f t="shared" si="20"/>
        <v/>
      </c>
      <c r="AD69" s="144"/>
      <c r="AE69" s="144"/>
      <c r="AF69" s="144"/>
      <c r="AG69" s="144"/>
      <c r="AH69" s="144"/>
      <c r="AI69" s="144"/>
      <c r="AJ69" s="144"/>
      <c r="AK69" s="144"/>
      <c r="AL69" s="144"/>
      <c r="AM69" s="144"/>
      <c r="AN69" s="144"/>
      <c r="AO69" s="144"/>
      <c r="AP69" s="144"/>
      <c r="AQ69" s="144"/>
      <c r="AR69" s="144"/>
      <c r="AS69" s="144"/>
      <c r="AT69" s="144"/>
      <c r="AU69" s="144"/>
      <c r="AV69" s="144"/>
      <c r="AX69" s="146"/>
      <c r="AY69" s="146"/>
      <c r="AZ69" s="146"/>
      <c r="BA69" s="160" t="s">
        <v>70</v>
      </c>
      <c r="BB69" s="160" t="s">
        <v>70</v>
      </c>
      <c r="BC69" s="160" t="s">
        <v>70</v>
      </c>
      <c r="BD69" s="81">
        <f t="shared" si="21"/>
        <v>0</v>
      </c>
      <c r="BE69" s="81">
        <f t="shared" si="22"/>
        <v>0</v>
      </c>
      <c r="BF69" s="81" t="str">
        <f t="shared" si="23"/>
        <v/>
      </c>
      <c r="BG69" s="146"/>
      <c r="BH69" s="146"/>
      <c r="BI69" s="146"/>
      <c r="BK69" s="146"/>
      <c r="BL69" s="146"/>
      <c r="BM69" s="146"/>
      <c r="BN69" s="146"/>
      <c r="BO69" s="146"/>
    </row>
    <row r="70" spans="1:67" ht="15" customHeight="1" x14ac:dyDescent="0.15">
      <c r="A70" s="264"/>
      <c r="B70" s="164" t="s">
        <v>40</v>
      </c>
      <c r="C70" s="21">
        <f t="shared" si="24"/>
        <v>0</v>
      </c>
      <c r="D70" s="165"/>
      <c r="E70" s="170"/>
      <c r="F70" s="99"/>
      <c r="G70" s="99"/>
      <c r="H70" s="99"/>
      <c r="I70" s="171"/>
      <c r="J70" s="171"/>
      <c r="K70" s="171"/>
      <c r="L70" s="171"/>
      <c r="M70" s="171"/>
      <c r="N70" s="171"/>
      <c r="O70" s="171"/>
      <c r="P70" s="171"/>
      <c r="Q70" s="171"/>
      <c r="R70" s="171"/>
      <c r="S70" s="171"/>
      <c r="T70" s="172"/>
      <c r="U70" s="29"/>
      <c r="V70" s="100"/>
      <c r="W70" s="101"/>
      <c r="X70" s="79" t="str">
        <f t="shared" si="20"/>
        <v/>
      </c>
      <c r="AD70" s="144"/>
      <c r="AE70" s="144"/>
      <c r="AF70" s="144"/>
      <c r="AG70" s="144"/>
      <c r="AH70" s="144"/>
      <c r="AI70" s="144"/>
      <c r="AJ70" s="144"/>
      <c r="AK70" s="144"/>
      <c r="AL70" s="144"/>
      <c r="AM70" s="144"/>
      <c r="AN70" s="144"/>
      <c r="AO70" s="144"/>
      <c r="AP70" s="144"/>
      <c r="AQ70" s="144"/>
      <c r="AR70" s="144"/>
      <c r="AS70" s="144"/>
      <c r="AT70" s="144"/>
      <c r="AU70" s="144"/>
      <c r="AV70" s="144"/>
      <c r="AX70" s="146"/>
      <c r="AY70" s="146"/>
      <c r="AZ70" s="146"/>
      <c r="BA70" s="160" t="s">
        <v>70</v>
      </c>
      <c r="BB70" s="160" t="s">
        <v>70</v>
      </c>
      <c r="BC70" s="160" t="s">
        <v>70</v>
      </c>
      <c r="BD70" s="81">
        <f t="shared" si="21"/>
        <v>0</v>
      </c>
      <c r="BE70" s="81">
        <f t="shared" si="22"/>
        <v>0</v>
      </c>
      <c r="BF70" s="81" t="str">
        <f t="shared" si="23"/>
        <v/>
      </c>
      <c r="BG70" s="146"/>
      <c r="BH70" s="146"/>
      <c r="BI70" s="146"/>
      <c r="BK70" s="146"/>
      <c r="BL70" s="146"/>
      <c r="BM70" s="146"/>
      <c r="BN70" s="146"/>
      <c r="BO70" s="146"/>
    </row>
    <row r="71" spans="1:67" ht="15.75" customHeight="1" x14ac:dyDescent="0.15">
      <c r="A71" s="263" t="s">
        <v>72</v>
      </c>
      <c r="B71" s="157" t="s">
        <v>36</v>
      </c>
      <c r="C71" s="17">
        <f t="shared" si="24"/>
        <v>0</v>
      </c>
      <c r="D71" s="158"/>
      <c r="E71" s="167"/>
      <c r="F71" s="76"/>
      <c r="G71" s="76"/>
      <c r="H71" s="76"/>
      <c r="I71" s="168"/>
      <c r="J71" s="168"/>
      <c r="K71" s="168"/>
      <c r="L71" s="168"/>
      <c r="M71" s="168"/>
      <c r="N71" s="168"/>
      <c r="O71" s="168"/>
      <c r="P71" s="168"/>
      <c r="Q71" s="168"/>
      <c r="R71" s="168"/>
      <c r="S71" s="168"/>
      <c r="T71" s="169"/>
      <c r="U71" s="35"/>
      <c r="V71" s="77"/>
      <c r="W71" s="78"/>
      <c r="X71" s="79" t="str">
        <f t="shared" si="20"/>
        <v/>
      </c>
      <c r="AD71" s="144"/>
      <c r="AE71" s="144"/>
      <c r="AF71" s="144"/>
      <c r="AG71" s="144"/>
      <c r="AH71" s="144"/>
      <c r="AI71" s="144"/>
      <c r="AJ71" s="144"/>
      <c r="AK71" s="144"/>
      <c r="AL71" s="144"/>
      <c r="AM71" s="144"/>
      <c r="AN71" s="144"/>
      <c r="AO71" s="144"/>
      <c r="AP71" s="144"/>
      <c r="AQ71" s="144"/>
      <c r="AR71" s="144"/>
      <c r="AS71" s="144"/>
      <c r="AT71" s="144"/>
      <c r="AU71" s="144"/>
      <c r="AV71" s="144"/>
      <c r="AX71" s="146"/>
      <c r="AY71" s="146"/>
      <c r="AZ71" s="146"/>
      <c r="BA71" s="160" t="s">
        <v>70</v>
      </c>
      <c r="BB71" s="160" t="s">
        <v>70</v>
      </c>
      <c r="BC71" s="160" t="s">
        <v>70</v>
      </c>
      <c r="BD71" s="81">
        <f t="shared" si="21"/>
        <v>0</v>
      </c>
      <c r="BE71" s="81">
        <f t="shared" si="22"/>
        <v>0</v>
      </c>
      <c r="BF71" s="81" t="str">
        <f t="shared" si="23"/>
        <v/>
      </c>
      <c r="BG71" s="146"/>
      <c r="BH71" s="146"/>
      <c r="BI71" s="146"/>
      <c r="BK71" s="146"/>
      <c r="BL71" s="146"/>
      <c r="BM71" s="146"/>
      <c r="BN71" s="146"/>
      <c r="BO71" s="146"/>
    </row>
    <row r="72" spans="1:67" ht="15.75" customHeight="1" x14ac:dyDescent="0.15">
      <c r="A72" s="291"/>
      <c r="B72" s="161" t="s">
        <v>59</v>
      </c>
      <c r="C72" s="18">
        <f t="shared" si="24"/>
        <v>0</v>
      </c>
      <c r="D72" s="162"/>
      <c r="E72" s="173"/>
      <c r="F72" s="84"/>
      <c r="G72" s="84"/>
      <c r="H72" s="84"/>
      <c r="I72" s="174"/>
      <c r="J72" s="174"/>
      <c r="K72" s="174"/>
      <c r="L72" s="174"/>
      <c r="M72" s="174"/>
      <c r="N72" s="174"/>
      <c r="O72" s="174"/>
      <c r="P72" s="174"/>
      <c r="Q72" s="174"/>
      <c r="R72" s="174"/>
      <c r="S72" s="174"/>
      <c r="T72" s="175"/>
      <c r="U72" s="27"/>
      <c r="V72" s="85"/>
      <c r="W72" s="86"/>
      <c r="X72" s="79" t="str">
        <f t="shared" si="20"/>
        <v/>
      </c>
      <c r="AD72" s="144"/>
      <c r="AE72" s="144"/>
      <c r="AF72" s="144"/>
      <c r="AG72" s="144"/>
      <c r="AH72" s="144"/>
      <c r="AI72" s="144"/>
      <c r="AJ72" s="144"/>
      <c r="AK72" s="144"/>
      <c r="AL72" s="144"/>
      <c r="AM72" s="144"/>
      <c r="AN72" s="144"/>
      <c r="AO72" s="144"/>
      <c r="AP72" s="144"/>
      <c r="AQ72" s="144"/>
      <c r="AR72" s="144"/>
      <c r="AS72" s="144"/>
      <c r="AT72" s="144"/>
      <c r="AU72" s="144"/>
      <c r="AV72" s="144"/>
      <c r="AX72" s="146"/>
      <c r="AY72" s="146"/>
      <c r="AZ72" s="146"/>
      <c r="BA72" s="160" t="s">
        <v>70</v>
      </c>
      <c r="BB72" s="160" t="s">
        <v>70</v>
      </c>
      <c r="BC72" s="160" t="s">
        <v>70</v>
      </c>
      <c r="BD72" s="81">
        <f t="shared" si="21"/>
        <v>0</v>
      </c>
      <c r="BE72" s="81">
        <f t="shared" si="22"/>
        <v>0</v>
      </c>
      <c r="BF72" s="81" t="str">
        <f t="shared" si="23"/>
        <v/>
      </c>
      <c r="BG72" s="146"/>
      <c r="BH72" s="146"/>
      <c r="BI72" s="146"/>
      <c r="BK72" s="146"/>
      <c r="BL72" s="146"/>
      <c r="BM72" s="146"/>
      <c r="BN72" s="146"/>
      <c r="BO72" s="146"/>
    </row>
    <row r="73" spans="1:67" ht="15.75" customHeight="1" x14ac:dyDescent="0.15">
      <c r="A73" s="291"/>
      <c r="B73" s="161" t="s">
        <v>37</v>
      </c>
      <c r="C73" s="18">
        <f t="shared" si="24"/>
        <v>0</v>
      </c>
      <c r="D73" s="162"/>
      <c r="E73" s="173"/>
      <c r="F73" s="84"/>
      <c r="G73" s="84"/>
      <c r="H73" s="84"/>
      <c r="I73" s="174"/>
      <c r="J73" s="174"/>
      <c r="K73" s="174"/>
      <c r="L73" s="174"/>
      <c r="M73" s="174"/>
      <c r="N73" s="174"/>
      <c r="O73" s="174"/>
      <c r="P73" s="174"/>
      <c r="Q73" s="174"/>
      <c r="R73" s="174"/>
      <c r="S73" s="174"/>
      <c r="T73" s="175"/>
      <c r="U73" s="27"/>
      <c r="V73" s="85"/>
      <c r="W73" s="86"/>
      <c r="X73" s="79" t="str">
        <f t="shared" si="20"/>
        <v/>
      </c>
      <c r="AD73" s="144"/>
      <c r="AE73" s="144"/>
      <c r="AF73" s="144"/>
      <c r="AG73" s="144"/>
      <c r="AH73" s="144"/>
      <c r="AI73" s="144"/>
      <c r="AJ73" s="144"/>
      <c r="AK73" s="144"/>
      <c r="AL73" s="144"/>
      <c r="AM73" s="144"/>
      <c r="AN73" s="144"/>
      <c r="AO73" s="144"/>
      <c r="AP73" s="144"/>
      <c r="AQ73" s="144"/>
      <c r="AR73" s="144"/>
      <c r="AS73" s="144"/>
      <c r="AT73" s="144"/>
      <c r="AU73" s="144"/>
      <c r="AV73" s="144"/>
      <c r="AX73" s="146"/>
      <c r="AY73" s="146"/>
      <c r="AZ73" s="146"/>
      <c r="BA73" s="160" t="s">
        <v>70</v>
      </c>
      <c r="BB73" s="160" t="s">
        <v>70</v>
      </c>
      <c r="BC73" s="160" t="s">
        <v>70</v>
      </c>
      <c r="BD73" s="81">
        <f t="shared" si="21"/>
        <v>0</v>
      </c>
      <c r="BE73" s="81">
        <f t="shared" si="22"/>
        <v>0</v>
      </c>
      <c r="BF73" s="81" t="str">
        <f t="shared" si="23"/>
        <v/>
      </c>
      <c r="BG73" s="146"/>
      <c r="BH73" s="146"/>
      <c r="BI73" s="146"/>
      <c r="BK73" s="146"/>
      <c r="BL73" s="146"/>
      <c r="BM73" s="146"/>
      <c r="BN73" s="146"/>
      <c r="BO73" s="146"/>
    </row>
    <row r="74" spans="1:67" ht="15.75" customHeight="1" x14ac:dyDescent="0.15">
      <c r="A74" s="264"/>
      <c r="B74" s="164" t="s">
        <v>40</v>
      </c>
      <c r="C74" s="21">
        <f t="shared" si="24"/>
        <v>0</v>
      </c>
      <c r="D74" s="165"/>
      <c r="E74" s="170"/>
      <c r="F74" s="99"/>
      <c r="G74" s="99"/>
      <c r="H74" s="99"/>
      <c r="I74" s="171"/>
      <c r="J74" s="171"/>
      <c r="K74" s="171"/>
      <c r="L74" s="171"/>
      <c r="M74" s="171"/>
      <c r="N74" s="171"/>
      <c r="O74" s="171"/>
      <c r="P74" s="171"/>
      <c r="Q74" s="171"/>
      <c r="R74" s="171"/>
      <c r="S74" s="171"/>
      <c r="T74" s="172"/>
      <c r="U74" s="29"/>
      <c r="V74" s="100"/>
      <c r="W74" s="101"/>
      <c r="X74" s="79" t="str">
        <f t="shared" si="20"/>
        <v/>
      </c>
      <c r="AD74" s="144"/>
      <c r="AE74" s="144"/>
      <c r="AF74" s="144"/>
      <c r="AG74" s="144"/>
      <c r="AH74" s="144"/>
      <c r="AI74" s="144"/>
      <c r="AJ74" s="144"/>
      <c r="AK74" s="144"/>
      <c r="AL74" s="144"/>
      <c r="AM74" s="144"/>
      <c r="AN74" s="144"/>
      <c r="AO74" s="144"/>
      <c r="AP74" s="144"/>
      <c r="AQ74" s="144"/>
      <c r="AR74" s="144"/>
      <c r="AS74" s="144"/>
      <c r="AT74" s="144"/>
      <c r="AU74" s="144"/>
      <c r="AV74" s="144"/>
      <c r="AX74" s="146"/>
      <c r="AY74" s="146"/>
      <c r="AZ74" s="146"/>
      <c r="BA74" s="160" t="s">
        <v>70</v>
      </c>
      <c r="BB74" s="160" t="s">
        <v>70</v>
      </c>
      <c r="BC74" s="160" t="s">
        <v>70</v>
      </c>
      <c r="BD74" s="81">
        <f t="shared" si="21"/>
        <v>0</v>
      </c>
      <c r="BE74" s="81">
        <f t="shared" si="22"/>
        <v>0</v>
      </c>
      <c r="BF74" s="81" t="str">
        <f t="shared" si="23"/>
        <v/>
      </c>
      <c r="BG74" s="146"/>
      <c r="BH74" s="146"/>
      <c r="BI74" s="146"/>
      <c r="BK74" s="146"/>
      <c r="BL74" s="146"/>
      <c r="BM74" s="146"/>
      <c r="BN74" s="146"/>
      <c r="BO74" s="146"/>
    </row>
    <row r="75" spans="1:67" ht="15.75" customHeight="1" x14ac:dyDescent="0.15">
      <c r="A75" s="263" t="s">
        <v>73</v>
      </c>
      <c r="B75" s="157" t="s">
        <v>36</v>
      </c>
      <c r="C75" s="17">
        <f>SUM(F75:T75)</f>
        <v>0</v>
      </c>
      <c r="D75" s="158"/>
      <c r="E75" s="176"/>
      <c r="F75" s="76"/>
      <c r="G75" s="76"/>
      <c r="H75" s="76"/>
      <c r="I75" s="159"/>
      <c r="J75" s="159"/>
      <c r="K75" s="159"/>
      <c r="L75" s="159"/>
      <c r="M75" s="159"/>
      <c r="N75" s="159"/>
      <c r="O75" s="159"/>
      <c r="P75" s="159"/>
      <c r="Q75" s="159"/>
      <c r="R75" s="159"/>
      <c r="S75" s="159"/>
      <c r="T75" s="77"/>
      <c r="U75" s="35"/>
      <c r="V75" s="77"/>
      <c r="W75" s="78"/>
      <c r="X75" s="79" t="str">
        <f t="shared" si="20"/>
        <v/>
      </c>
      <c r="AD75" s="144"/>
      <c r="AE75" s="144"/>
      <c r="AF75" s="144"/>
      <c r="AG75" s="144"/>
      <c r="AH75" s="144"/>
      <c r="AI75" s="144"/>
      <c r="AJ75" s="144"/>
      <c r="AK75" s="144"/>
      <c r="AL75" s="144"/>
      <c r="AM75" s="144"/>
      <c r="AN75" s="144"/>
      <c r="AO75" s="144"/>
      <c r="AP75" s="144"/>
      <c r="AQ75" s="144"/>
      <c r="AR75" s="144"/>
      <c r="AS75" s="144"/>
      <c r="AT75" s="144"/>
      <c r="AU75" s="144"/>
      <c r="AV75" s="144"/>
      <c r="AX75" s="146"/>
      <c r="AY75" s="146"/>
      <c r="AZ75" s="146"/>
      <c r="BA75" s="160" t="s">
        <v>70</v>
      </c>
      <c r="BB75" s="160" t="s">
        <v>70</v>
      </c>
      <c r="BC75" s="160" t="s">
        <v>70</v>
      </c>
      <c r="BD75" s="81">
        <f t="shared" si="21"/>
        <v>0</v>
      </c>
      <c r="BE75" s="81">
        <f t="shared" si="22"/>
        <v>0</v>
      </c>
      <c r="BF75" s="81" t="str">
        <f t="shared" si="23"/>
        <v/>
      </c>
      <c r="BG75" s="146"/>
      <c r="BH75" s="146"/>
      <c r="BI75" s="146"/>
      <c r="BK75" s="146"/>
      <c r="BL75" s="146"/>
      <c r="BM75" s="146"/>
      <c r="BN75" s="146"/>
      <c r="BO75" s="146"/>
    </row>
    <row r="76" spans="1:67" ht="15.75" customHeight="1" x14ac:dyDescent="0.15">
      <c r="A76" s="264"/>
      <c r="B76" s="161" t="s">
        <v>59</v>
      </c>
      <c r="C76" s="21">
        <f t="shared" ref="C76:C84" si="25">SUM(F76:T76)</f>
        <v>0</v>
      </c>
      <c r="D76" s="165"/>
      <c r="E76" s="177"/>
      <c r="F76" s="99"/>
      <c r="G76" s="99"/>
      <c r="H76" s="99"/>
      <c r="I76" s="166"/>
      <c r="J76" s="166"/>
      <c r="K76" s="166"/>
      <c r="L76" s="166"/>
      <c r="M76" s="166"/>
      <c r="N76" s="166"/>
      <c r="O76" s="166"/>
      <c r="P76" s="166"/>
      <c r="Q76" s="166"/>
      <c r="R76" s="166"/>
      <c r="S76" s="166"/>
      <c r="T76" s="100"/>
      <c r="U76" s="29"/>
      <c r="V76" s="100"/>
      <c r="W76" s="101"/>
      <c r="X76" s="79" t="str">
        <f t="shared" si="20"/>
        <v/>
      </c>
      <c r="AD76" s="144"/>
      <c r="AE76" s="144"/>
      <c r="AF76" s="144"/>
      <c r="AG76" s="144"/>
      <c r="AH76" s="144"/>
      <c r="AI76" s="144"/>
      <c r="AJ76" s="144"/>
      <c r="AK76" s="144"/>
      <c r="AL76" s="144"/>
      <c r="AM76" s="144"/>
      <c r="AN76" s="144"/>
      <c r="AO76" s="144"/>
      <c r="AP76" s="144"/>
      <c r="AQ76" s="144"/>
      <c r="AR76" s="144"/>
      <c r="AS76" s="144"/>
      <c r="AT76" s="144"/>
      <c r="AU76" s="144"/>
      <c r="AV76" s="144"/>
      <c r="AX76" s="146"/>
      <c r="AY76" s="146"/>
      <c r="AZ76" s="146"/>
      <c r="BA76" s="160" t="s">
        <v>70</v>
      </c>
      <c r="BB76" s="160" t="s">
        <v>70</v>
      </c>
      <c r="BC76" s="160" t="s">
        <v>70</v>
      </c>
      <c r="BD76" s="81">
        <f t="shared" si="21"/>
        <v>0</v>
      </c>
      <c r="BE76" s="81">
        <f t="shared" si="22"/>
        <v>0</v>
      </c>
      <c r="BF76" s="81" t="str">
        <f t="shared" si="23"/>
        <v/>
      </c>
      <c r="BG76" s="146"/>
      <c r="BH76" s="146"/>
      <c r="BI76" s="146"/>
      <c r="BK76" s="146"/>
      <c r="BL76" s="146"/>
      <c r="BM76" s="146"/>
      <c r="BN76" s="146"/>
      <c r="BO76" s="146"/>
    </row>
    <row r="77" spans="1:67" ht="15.75" customHeight="1" x14ac:dyDescent="0.15">
      <c r="A77" s="263" t="s">
        <v>74</v>
      </c>
      <c r="B77" s="157" t="s">
        <v>36</v>
      </c>
      <c r="C77" s="17">
        <f t="shared" si="25"/>
        <v>0</v>
      </c>
      <c r="D77" s="158"/>
      <c r="E77" s="167"/>
      <c r="F77" s="76"/>
      <c r="G77" s="76"/>
      <c r="H77" s="76"/>
      <c r="I77" s="159"/>
      <c r="J77" s="159"/>
      <c r="K77" s="159"/>
      <c r="L77" s="159"/>
      <c r="M77" s="159"/>
      <c r="N77" s="159"/>
      <c r="O77" s="159"/>
      <c r="P77" s="159"/>
      <c r="Q77" s="159"/>
      <c r="R77" s="159"/>
      <c r="S77" s="159"/>
      <c r="T77" s="77"/>
      <c r="U77" s="35"/>
      <c r="V77" s="77"/>
      <c r="W77" s="78"/>
      <c r="X77" s="79" t="str">
        <f t="shared" si="20"/>
        <v/>
      </c>
      <c r="AD77" s="144"/>
      <c r="AE77" s="144"/>
      <c r="AF77" s="144"/>
      <c r="AG77" s="144"/>
      <c r="AH77" s="144"/>
      <c r="AI77" s="144"/>
      <c r="AJ77" s="144"/>
      <c r="AK77" s="144"/>
      <c r="AL77" s="144"/>
      <c r="AM77" s="144"/>
      <c r="AN77" s="144"/>
      <c r="AO77" s="144"/>
      <c r="AP77" s="144"/>
      <c r="AQ77" s="144"/>
      <c r="AR77" s="144"/>
      <c r="AS77" s="144"/>
      <c r="AT77" s="144"/>
      <c r="AU77" s="144"/>
      <c r="AV77" s="144"/>
      <c r="AX77" s="146"/>
      <c r="AY77" s="146"/>
      <c r="AZ77" s="146"/>
      <c r="BA77" s="160" t="s">
        <v>70</v>
      </c>
      <c r="BB77" s="160" t="s">
        <v>70</v>
      </c>
      <c r="BC77" s="160" t="s">
        <v>70</v>
      </c>
      <c r="BD77" s="81">
        <f t="shared" si="21"/>
        <v>0</v>
      </c>
      <c r="BE77" s="81">
        <f t="shared" si="22"/>
        <v>0</v>
      </c>
      <c r="BF77" s="81" t="str">
        <f t="shared" si="23"/>
        <v/>
      </c>
      <c r="BG77" s="146"/>
      <c r="BH77" s="146"/>
      <c r="BI77" s="146"/>
      <c r="BK77" s="146"/>
      <c r="BL77" s="146"/>
      <c r="BM77" s="146"/>
      <c r="BN77" s="146"/>
      <c r="BO77" s="146"/>
    </row>
    <row r="78" spans="1:67" ht="15.75" customHeight="1" x14ac:dyDescent="0.15">
      <c r="A78" s="264"/>
      <c r="B78" s="164" t="s">
        <v>59</v>
      </c>
      <c r="C78" s="21">
        <f t="shared" si="25"/>
        <v>0</v>
      </c>
      <c r="D78" s="165"/>
      <c r="E78" s="170"/>
      <c r="F78" s="99"/>
      <c r="G78" s="99"/>
      <c r="H78" s="99"/>
      <c r="I78" s="166"/>
      <c r="J78" s="166"/>
      <c r="K78" s="166"/>
      <c r="L78" s="166"/>
      <c r="M78" s="166"/>
      <c r="N78" s="166"/>
      <c r="O78" s="166"/>
      <c r="P78" s="166"/>
      <c r="Q78" s="166"/>
      <c r="R78" s="166"/>
      <c r="S78" s="166"/>
      <c r="T78" s="100"/>
      <c r="U78" s="29"/>
      <c r="V78" s="100"/>
      <c r="W78" s="101"/>
      <c r="X78" s="79" t="str">
        <f t="shared" si="20"/>
        <v/>
      </c>
      <c r="AD78" s="144"/>
      <c r="AE78" s="144"/>
      <c r="AF78" s="144"/>
      <c r="AG78" s="144"/>
      <c r="AH78" s="144"/>
      <c r="AI78" s="144"/>
      <c r="AJ78" s="144"/>
      <c r="AK78" s="144"/>
      <c r="AL78" s="144"/>
      <c r="AM78" s="144"/>
      <c r="AN78" s="144"/>
      <c r="AO78" s="144"/>
      <c r="AP78" s="144"/>
      <c r="AQ78" s="144"/>
      <c r="AR78" s="144"/>
      <c r="AS78" s="144"/>
      <c r="AT78" s="144"/>
      <c r="AU78" s="144"/>
      <c r="AV78" s="144"/>
      <c r="AX78" s="146"/>
      <c r="AY78" s="146"/>
      <c r="AZ78" s="146"/>
      <c r="BA78" s="160" t="s">
        <v>70</v>
      </c>
      <c r="BB78" s="160" t="s">
        <v>70</v>
      </c>
      <c r="BC78" s="160" t="s">
        <v>70</v>
      </c>
      <c r="BD78" s="81">
        <f t="shared" si="21"/>
        <v>0</v>
      </c>
      <c r="BE78" s="81">
        <f t="shared" si="22"/>
        <v>0</v>
      </c>
      <c r="BF78" s="81" t="str">
        <f t="shared" si="23"/>
        <v/>
      </c>
      <c r="BG78" s="146"/>
      <c r="BH78" s="146"/>
      <c r="BI78" s="146"/>
      <c r="BK78" s="146"/>
      <c r="BL78" s="146"/>
      <c r="BM78" s="146"/>
      <c r="BN78" s="146"/>
      <c r="BO78" s="146"/>
    </row>
    <row r="79" spans="1:67" ht="15.75" customHeight="1" x14ac:dyDescent="0.15">
      <c r="A79" s="263" t="s">
        <v>75</v>
      </c>
      <c r="B79" s="157" t="s">
        <v>36</v>
      </c>
      <c r="C79" s="17">
        <f t="shared" si="25"/>
        <v>0</v>
      </c>
      <c r="D79" s="158"/>
      <c r="E79" s="167"/>
      <c r="F79" s="76"/>
      <c r="G79" s="76"/>
      <c r="H79" s="76"/>
      <c r="I79" s="159"/>
      <c r="J79" s="159"/>
      <c r="K79" s="159"/>
      <c r="L79" s="159"/>
      <c r="M79" s="159"/>
      <c r="N79" s="159"/>
      <c r="O79" s="159"/>
      <c r="P79" s="159"/>
      <c r="Q79" s="159"/>
      <c r="R79" s="159"/>
      <c r="S79" s="159"/>
      <c r="T79" s="77"/>
      <c r="U79" s="35"/>
      <c r="V79" s="77"/>
      <c r="W79" s="78"/>
      <c r="X79" s="79" t="str">
        <f t="shared" si="20"/>
        <v/>
      </c>
      <c r="AD79" s="144"/>
      <c r="AE79" s="144"/>
      <c r="AF79" s="144"/>
      <c r="AG79" s="144"/>
      <c r="AH79" s="144"/>
      <c r="AI79" s="144"/>
      <c r="AJ79" s="144"/>
      <c r="AK79" s="144"/>
      <c r="AL79" s="144"/>
      <c r="AM79" s="144"/>
      <c r="AN79" s="144"/>
      <c r="AO79" s="144"/>
      <c r="AP79" s="144"/>
      <c r="AQ79" s="144"/>
      <c r="AR79" s="144"/>
      <c r="AS79" s="144"/>
      <c r="AT79" s="144"/>
      <c r="AU79" s="144"/>
      <c r="AV79" s="144"/>
      <c r="AX79" s="146"/>
      <c r="AY79" s="146"/>
      <c r="AZ79" s="146"/>
      <c r="BA79" s="160" t="s">
        <v>70</v>
      </c>
      <c r="BB79" s="160" t="s">
        <v>70</v>
      </c>
      <c r="BC79" s="160" t="s">
        <v>70</v>
      </c>
      <c r="BD79" s="81">
        <f t="shared" si="21"/>
        <v>0</v>
      </c>
      <c r="BE79" s="81">
        <f t="shared" si="22"/>
        <v>0</v>
      </c>
      <c r="BF79" s="81" t="str">
        <f t="shared" si="23"/>
        <v/>
      </c>
      <c r="BG79" s="146"/>
      <c r="BH79" s="146"/>
      <c r="BI79" s="146"/>
      <c r="BK79" s="146"/>
      <c r="BL79" s="146"/>
      <c r="BM79" s="146"/>
      <c r="BN79" s="146"/>
      <c r="BO79" s="146"/>
    </row>
    <row r="80" spans="1:67" ht="15.75" customHeight="1" x14ac:dyDescent="0.15">
      <c r="A80" s="291"/>
      <c r="B80" s="161" t="s">
        <v>59</v>
      </c>
      <c r="C80" s="18">
        <f t="shared" si="25"/>
        <v>0</v>
      </c>
      <c r="D80" s="162"/>
      <c r="E80" s="173"/>
      <c r="F80" s="84"/>
      <c r="G80" s="84"/>
      <c r="H80" s="84"/>
      <c r="I80" s="163"/>
      <c r="J80" s="163"/>
      <c r="K80" s="163"/>
      <c r="L80" s="163"/>
      <c r="M80" s="163"/>
      <c r="N80" s="163"/>
      <c r="O80" s="163"/>
      <c r="P80" s="163"/>
      <c r="Q80" s="163"/>
      <c r="R80" s="163"/>
      <c r="S80" s="163"/>
      <c r="T80" s="85"/>
      <c r="U80" s="27"/>
      <c r="V80" s="85"/>
      <c r="W80" s="86"/>
      <c r="X80" s="79" t="str">
        <f t="shared" si="20"/>
        <v/>
      </c>
      <c r="AD80" s="144"/>
      <c r="AE80" s="144"/>
      <c r="AF80" s="144"/>
      <c r="AG80" s="144"/>
      <c r="AH80" s="144"/>
      <c r="AI80" s="144"/>
      <c r="AJ80" s="144"/>
      <c r="AK80" s="144"/>
      <c r="AL80" s="144"/>
      <c r="AM80" s="144"/>
      <c r="AN80" s="144"/>
      <c r="AO80" s="144"/>
      <c r="AP80" s="144"/>
      <c r="AQ80" s="144"/>
      <c r="AR80" s="144"/>
      <c r="AS80" s="144"/>
      <c r="AT80" s="144"/>
      <c r="AU80" s="144"/>
      <c r="AV80" s="144"/>
      <c r="AX80" s="146"/>
      <c r="AY80" s="146"/>
      <c r="AZ80" s="146"/>
      <c r="BA80" s="160" t="s">
        <v>70</v>
      </c>
      <c r="BB80" s="160" t="s">
        <v>70</v>
      </c>
      <c r="BC80" s="160" t="s">
        <v>70</v>
      </c>
      <c r="BD80" s="81">
        <f t="shared" si="21"/>
        <v>0</v>
      </c>
      <c r="BE80" s="81">
        <f t="shared" si="22"/>
        <v>0</v>
      </c>
      <c r="BF80" s="81" t="str">
        <f t="shared" si="23"/>
        <v/>
      </c>
      <c r="BG80" s="146"/>
      <c r="BH80" s="146"/>
      <c r="BI80" s="146"/>
      <c r="BK80" s="146"/>
      <c r="BL80" s="146"/>
      <c r="BM80" s="146"/>
      <c r="BN80" s="146"/>
      <c r="BO80" s="146"/>
    </row>
    <row r="81" spans="1:89" ht="15.75" customHeight="1" x14ac:dyDescent="0.15">
      <c r="A81" s="291"/>
      <c r="B81" s="161" t="s">
        <v>37</v>
      </c>
      <c r="C81" s="18">
        <f t="shared" si="25"/>
        <v>0</v>
      </c>
      <c r="D81" s="162"/>
      <c r="E81" s="173"/>
      <c r="F81" s="84"/>
      <c r="G81" s="84"/>
      <c r="H81" s="84"/>
      <c r="I81" s="163"/>
      <c r="J81" s="163"/>
      <c r="K81" s="163"/>
      <c r="L81" s="163"/>
      <c r="M81" s="163"/>
      <c r="N81" s="163"/>
      <c r="O81" s="163"/>
      <c r="P81" s="163"/>
      <c r="Q81" s="163"/>
      <c r="R81" s="163"/>
      <c r="S81" s="163"/>
      <c r="T81" s="85"/>
      <c r="U81" s="27"/>
      <c r="V81" s="85"/>
      <c r="W81" s="86"/>
      <c r="X81" s="79" t="str">
        <f t="shared" si="20"/>
        <v/>
      </c>
      <c r="AD81" s="144"/>
      <c r="AE81" s="144"/>
      <c r="AF81" s="144"/>
      <c r="AG81" s="144"/>
      <c r="AH81" s="144"/>
      <c r="AI81" s="144"/>
      <c r="AJ81" s="144"/>
      <c r="AK81" s="144"/>
      <c r="AL81" s="144"/>
      <c r="AM81" s="144"/>
      <c r="AN81" s="144"/>
      <c r="AO81" s="144"/>
      <c r="AP81" s="144"/>
      <c r="AQ81" s="144"/>
      <c r="AR81" s="144"/>
      <c r="AS81" s="144"/>
      <c r="AT81" s="144"/>
      <c r="AU81" s="144"/>
      <c r="AV81" s="144"/>
      <c r="AX81" s="146"/>
      <c r="AY81" s="146"/>
      <c r="AZ81" s="146"/>
      <c r="BA81" s="160" t="s">
        <v>70</v>
      </c>
      <c r="BB81" s="160" t="s">
        <v>70</v>
      </c>
      <c r="BC81" s="160" t="s">
        <v>70</v>
      </c>
      <c r="BD81" s="81">
        <f t="shared" si="21"/>
        <v>0</v>
      </c>
      <c r="BE81" s="81">
        <f t="shared" si="22"/>
        <v>0</v>
      </c>
      <c r="BF81" s="81" t="str">
        <f t="shared" si="23"/>
        <v/>
      </c>
      <c r="BG81" s="146"/>
      <c r="BH81" s="146"/>
      <c r="BI81" s="146"/>
      <c r="BK81" s="146"/>
      <c r="BL81" s="146"/>
      <c r="BM81" s="146"/>
      <c r="BN81" s="146"/>
      <c r="BO81" s="146"/>
    </row>
    <row r="82" spans="1:89" ht="15.75" customHeight="1" x14ac:dyDescent="0.15">
      <c r="A82" s="291"/>
      <c r="B82" s="161" t="s">
        <v>58</v>
      </c>
      <c r="C82" s="18">
        <f t="shared" si="25"/>
        <v>0</v>
      </c>
      <c r="D82" s="162"/>
      <c r="E82" s="173"/>
      <c r="F82" s="84"/>
      <c r="G82" s="84"/>
      <c r="H82" s="84"/>
      <c r="I82" s="163"/>
      <c r="J82" s="163"/>
      <c r="K82" s="163"/>
      <c r="L82" s="163"/>
      <c r="M82" s="163"/>
      <c r="N82" s="163"/>
      <c r="O82" s="163"/>
      <c r="P82" s="163"/>
      <c r="Q82" s="163"/>
      <c r="R82" s="163"/>
      <c r="S82" s="163"/>
      <c r="T82" s="85"/>
      <c r="U82" s="27"/>
      <c r="V82" s="85"/>
      <c r="W82" s="86"/>
      <c r="X82" s="79" t="str">
        <f t="shared" si="20"/>
        <v/>
      </c>
      <c r="AD82" s="144"/>
      <c r="AE82" s="144"/>
      <c r="AF82" s="144"/>
      <c r="AG82" s="144"/>
      <c r="AH82" s="144"/>
      <c r="AI82" s="144"/>
      <c r="AJ82" s="144"/>
      <c r="AK82" s="144"/>
      <c r="AL82" s="144"/>
      <c r="AM82" s="144"/>
      <c r="AN82" s="144"/>
      <c r="AO82" s="144"/>
      <c r="AP82" s="144"/>
      <c r="AQ82" s="144"/>
      <c r="AR82" s="144"/>
      <c r="AS82" s="144"/>
      <c r="AT82" s="144"/>
      <c r="AU82" s="144"/>
      <c r="AV82" s="144"/>
      <c r="AX82" s="146"/>
      <c r="AY82" s="146"/>
      <c r="AZ82" s="146"/>
      <c r="BA82" s="160" t="s">
        <v>70</v>
      </c>
      <c r="BB82" s="160" t="s">
        <v>70</v>
      </c>
      <c r="BC82" s="160" t="s">
        <v>70</v>
      </c>
      <c r="BD82" s="81">
        <f t="shared" si="21"/>
        <v>0</v>
      </c>
      <c r="BE82" s="81">
        <f t="shared" si="22"/>
        <v>0</v>
      </c>
      <c r="BF82" s="81" t="str">
        <f t="shared" si="23"/>
        <v/>
      </c>
      <c r="BG82" s="146"/>
      <c r="BH82" s="146"/>
      <c r="BI82" s="146"/>
      <c r="BK82" s="146"/>
      <c r="BL82" s="146"/>
      <c r="BM82" s="146"/>
      <c r="BN82" s="146"/>
      <c r="BO82" s="146"/>
    </row>
    <row r="83" spans="1:89" ht="15.75" customHeight="1" x14ac:dyDescent="0.15">
      <c r="A83" s="291"/>
      <c r="B83" s="161" t="s">
        <v>40</v>
      </c>
      <c r="C83" s="18">
        <f t="shared" si="25"/>
        <v>0</v>
      </c>
      <c r="D83" s="162"/>
      <c r="E83" s="173"/>
      <c r="F83" s="84"/>
      <c r="G83" s="84"/>
      <c r="H83" s="84"/>
      <c r="I83" s="163"/>
      <c r="J83" s="163"/>
      <c r="K83" s="163"/>
      <c r="L83" s="163"/>
      <c r="M83" s="163"/>
      <c r="N83" s="163"/>
      <c r="O83" s="163"/>
      <c r="P83" s="163"/>
      <c r="Q83" s="163"/>
      <c r="R83" s="163"/>
      <c r="S83" s="163"/>
      <c r="T83" s="85"/>
      <c r="U83" s="27"/>
      <c r="V83" s="85"/>
      <c r="W83" s="86"/>
      <c r="X83" s="79" t="str">
        <f t="shared" si="20"/>
        <v/>
      </c>
      <c r="AD83" s="144"/>
      <c r="AE83" s="144"/>
      <c r="AF83" s="144"/>
      <c r="AG83" s="144"/>
      <c r="AH83" s="144"/>
      <c r="AI83" s="144"/>
      <c r="AJ83" s="144"/>
      <c r="AK83" s="144"/>
      <c r="AL83" s="144"/>
      <c r="AM83" s="144"/>
      <c r="AN83" s="144"/>
      <c r="AO83" s="144"/>
      <c r="AP83" s="144"/>
      <c r="AQ83" s="144"/>
      <c r="AR83" s="144"/>
      <c r="AS83" s="144"/>
      <c r="AT83" s="144"/>
      <c r="AU83" s="144"/>
      <c r="AV83" s="144"/>
      <c r="AX83" s="146"/>
      <c r="AY83" s="146"/>
      <c r="AZ83" s="146"/>
      <c r="BA83" s="160" t="s">
        <v>70</v>
      </c>
      <c r="BB83" s="160" t="s">
        <v>70</v>
      </c>
      <c r="BC83" s="160" t="s">
        <v>70</v>
      </c>
      <c r="BD83" s="81">
        <f t="shared" si="21"/>
        <v>0</v>
      </c>
      <c r="BE83" s="81">
        <f t="shared" si="22"/>
        <v>0</v>
      </c>
      <c r="BF83" s="81" t="str">
        <f t="shared" si="23"/>
        <v/>
      </c>
      <c r="BG83" s="146"/>
      <c r="BH83" s="146"/>
      <c r="BI83" s="146"/>
      <c r="BK83" s="146"/>
      <c r="BL83" s="146"/>
      <c r="BM83" s="146"/>
      <c r="BN83" s="146"/>
      <c r="BO83" s="146"/>
    </row>
    <row r="84" spans="1:89" ht="15.75" customHeight="1" x14ac:dyDescent="0.15">
      <c r="A84" s="264"/>
      <c r="B84" s="164" t="s">
        <v>41</v>
      </c>
      <c r="C84" s="21">
        <f t="shared" si="25"/>
        <v>0</v>
      </c>
      <c r="D84" s="165"/>
      <c r="E84" s="170"/>
      <c r="F84" s="99"/>
      <c r="G84" s="99"/>
      <c r="H84" s="99"/>
      <c r="I84" s="166"/>
      <c r="J84" s="166"/>
      <c r="K84" s="166"/>
      <c r="L84" s="166"/>
      <c r="M84" s="166"/>
      <c r="N84" s="166"/>
      <c r="O84" s="166"/>
      <c r="P84" s="166"/>
      <c r="Q84" s="166"/>
      <c r="R84" s="166"/>
      <c r="S84" s="166"/>
      <c r="T84" s="100"/>
      <c r="U84" s="29"/>
      <c r="V84" s="100"/>
      <c r="W84" s="101"/>
      <c r="X84" s="79" t="str">
        <f t="shared" si="20"/>
        <v/>
      </c>
      <c r="AD84" s="144"/>
      <c r="AE84" s="144"/>
      <c r="AF84" s="144"/>
      <c r="AG84" s="144"/>
      <c r="AH84" s="144"/>
      <c r="AI84" s="144"/>
      <c r="AJ84" s="144"/>
      <c r="AK84" s="144"/>
      <c r="AL84" s="144"/>
      <c r="AM84" s="144"/>
      <c r="AN84" s="144"/>
      <c r="AO84" s="144"/>
      <c r="AP84" s="144"/>
      <c r="AQ84" s="144"/>
      <c r="AR84" s="144"/>
      <c r="AS84" s="144"/>
      <c r="AT84" s="144"/>
      <c r="AU84" s="144"/>
      <c r="AV84" s="144"/>
      <c r="AX84" s="146"/>
      <c r="AY84" s="146"/>
      <c r="AZ84" s="146"/>
      <c r="BA84" s="160" t="s">
        <v>70</v>
      </c>
      <c r="BB84" s="160" t="s">
        <v>70</v>
      </c>
      <c r="BC84" s="160" t="s">
        <v>70</v>
      </c>
      <c r="BD84" s="81">
        <f t="shared" si="21"/>
        <v>0</v>
      </c>
      <c r="BE84" s="81">
        <f t="shared" si="22"/>
        <v>0</v>
      </c>
      <c r="BF84" s="81" t="str">
        <f t="shared" si="23"/>
        <v/>
      </c>
      <c r="BG84" s="146"/>
      <c r="BH84" s="146"/>
      <c r="BI84" s="146"/>
      <c r="BK84" s="146"/>
      <c r="BL84" s="146"/>
      <c r="BM84" s="146"/>
      <c r="BN84" s="146"/>
      <c r="BO84" s="146"/>
    </row>
    <row r="85" spans="1:89" s="144" customFormat="1" ht="30" customHeight="1" x14ac:dyDescent="0.2">
      <c r="A85" s="138" t="s">
        <v>76</v>
      </c>
      <c r="B85" s="178"/>
      <c r="C85" s="178"/>
      <c r="D85" s="179"/>
      <c r="E85" s="179"/>
      <c r="F85" s="179"/>
      <c r="G85" s="180"/>
      <c r="H85" s="180"/>
      <c r="I85" s="180"/>
      <c r="J85" s="180"/>
      <c r="K85" s="181"/>
      <c r="L85" s="181"/>
      <c r="M85" s="182"/>
      <c r="N85" s="183"/>
      <c r="V85" s="145"/>
      <c r="AW85" s="40"/>
      <c r="AX85" s="146"/>
      <c r="AY85" s="146"/>
      <c r="AZ85" s="146"/>
      <c r="BA85" s="146"/>
      <c r="BB85" s="146"/>
      <c r="BC85" s="146"/>
      <c r="BD85" s="146"/>
      <c r="BE85" s="146"/>
      <c r="BF85" s="146"/>
      <c r="BG85" s="146"/>
      <c r="BH85" s="146"/>
      <c r="BI85" s="146"/>
      <c r="BJ85" s="40"/>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row>
    <row r="86" spans="1:89" ht="31.5" customHeight="1" x14ac:dyDescent="0.15">
      <c r="A86" s="263" t="s">
        <v>77</v>
      </c>
      <c r="B86" s="307"/>
      <c r="C86" s="309" t="s">
        <v>78</v>
      </c>
      <c r="D86" s="296"/>
      <c r="E86" s="309" t="s">
        <v>79</v>
      </c>
      <c r="F86" s="310"/>
      <c r="G86" s="295" t="s">
        <v>80</v>
      </c>
      <c r="H86" s="296"/>
      <c r="I86" s="295" t="s">
        <v>81</v>
      </c>
      <c r="J86" s="296"/>
      <c r="K86" s="45"/>
      <c r="L86" s="46"/>
      <c r="M86" s="182"/>
      <c r="N86" s="182"/>
      <c r="O86" s="182"/>
      <c r="P86" s="146"/>
      <c r="Q86" s="144"/>
      <c r="R86" s="144"/>
      <c r="S86" s="144"/>
      <c r="T86" s="144"/>
      <c r="U86" s="144"/>
      <c r="V86" s="144"/>
      <c r="W86" s="144"/>
      <c r="X86" s="145"/>
      <c r="AD86" s="144"/>
      <c r="AE86" s="144"/>
      <c r="AF86" s="144"/>
      <c r="AG86" s="144"/>
      <c r="AH86" s="144"/>
      <c r="AI86" s="144"/>
      <c r="AJ86" s="144"/>
      <c r="AK86" s="144"/>
      <c r="AL86" s="144"/>
      <c r="AM86" s="144"/>
      <c r="AN86" s="144"/>
      <c r="AO86" s="144"/>
      <c r="AP86" s="144"/>
      <c r="AQ86" s="144"/>
      <c r="AR86" s="144"/>
      <c r="AS86" s="144"/>
      <c r="AT86" s="144"/>
      <c r="AU86" s="144"/>
      <c r="AV86" s="144"/>
      <c r="AX86" s="146"/>
      <c r="AY86" s="146"/>
      <c r="AZ86" s="146"/>
      <c r="BA86" s="146"/>
      <c r="BB86" s="146"/>
      <c r="BC86" s="146"/>
      <c r="BD86" s="146"/>
      <c r="BE86" s="146"/>
      <c r="BF86" s="146"/>
      <c r="BG86" s="146"/>
      <c r="BH86" s="146"/>
      <c r="BI86" s="146"/>
      <c r="BK86" s="146"/>
      <c r="BL86" s="146"/>
      <c r="BM86" s="146"/>
      <c r="BN86" s="146"/>
      <c r="BO86" s="146"/>
    </row>
    <row r="87" spans="1:89" ht="21" x14ac:dyDescent="0.15">
      <c r="A87" s="308"/>
      <c r="B87" s="308"/>
      <c r="C87" s="184" t="s">
        <v>82</v>
      </c>
      <c r="D87" s="185" t="s">
        <v>83</v>
      </c>
      <c r="E87" s="184" t="s">
        <v>82</v>
      </c>
      <c r="F87" s="186" t="s">
        <v>83</v>
      </c>
      <c r="G87" s="187" t="s">
        <v>82</v>
      </c>
      <c r="H87" s="185" t="s">
        <v>83</v>
      </c>
      <c r="I87" s="187" t="s">
        <v>82</v>
      </c>
      <c r="J87" s="185" t="s">
        <v>83</v>
      </c>
      <c r="K87" s="46"/>
      <c r="L87" s="46"/>
      <c r="M87" s="182"/>
      <c r="N87" s="182"/>
      <c r="O87" s="182"/>
      <c r="P87" s="146"/>
      <c r="Q87" s="144"/>
      <c r="R87" s="144"/>
      <c r="S87" s="144"/>
      <c r="T87" s="144"/>
      <c r="U87" s="144"/>
      <c r="V87" s="144"/>
      <c r="W87" s="144"/>
      <c r="X87" s="145"/>
      <c r="AD87" s="144"/>
      <c r="AE87" s="144"/>
      <c r="AF87" s="144"/>
      <c r="AG87" s="144"/>
      <c r="AH87" s="144"/>
      <c r="AI87" s="144"/>
      <c r="AJ87" s="144"/>
      <c r="AK87" s="144"/>
      <c r="AL87" s="144"/>
      <c r="AM87" s="144"/>
      <c r="AN87" s="144"/>
      <c r="AO87" s="144"/>
      <c r="AP87" s="144"/>
      <c r="AQ87" s="144"/>
      <c r="AR87" s="144"/>
      <c r="AS87" s="144"/>
      <c r="AT87" s="144"/>
      <c r="AU87" s="144"/>
      <c r="AV87" s="144"/>
      <c r="AX87" s="146"/>
      <c r="AY87" s="146"/>
      <c r="AZ87" s="146"/>
      <c r="BA87" s="146"/>
      <c r="BB87" s="146"/>
      <c r="BC87" s="146"/>
      <c r="BD87" s="146"/>
      <c r="BE87" s="146"/>
      <c r="BF87" s="146"/>
      <c r="BG87" s="146"/>
      <c r="BH87" s="146"/>
      <c r="BI87" s="146"/>
      <c r="BK87" s="146"/>
      <c r="BL87" s="146"/>
      <c r="BM87" s="146"/>
      <c r="BN87" s="146"/>
      <c r="BO87" s="146"/>
    </row>
    <row r="88" spans="1:89" ht="15.75" customHeight="1" x14ac:dyDescent="0.15">
      <c r="A88" s="311" t="s">
        <v>84</v>
      </c>
      <c r="B88" s="311"/>
      <c r="C88" s="188"/>
      <c r="D88" s="189"/>
      <c r="E88" s="188"/>
      <c r="F88" s="190"/>
      <c r="G88" s="191"/>
      <c r="H88" s="189"/>
      <c r="I88" s="191"/>
      <c r="J88" s="189"/>
      <c r="K88" s="46"/>
      <c r="L88" s="46"/>
      <c r="M88" s="182"/>
      <c r="N88" s="182"/>
      <c r="O88" s="182"/>
      <c r="P88" s="146"/>
      <c r="Q88" s="144"/>
      <c r="R88" s="144"/>
      <c r="S88" s="144"/>
      <c r="T88" s="144"/>
      <c r="U88" s="144"/>
      <c r="V88" s="144"/>
      <c r="W88" s="144"/>
      <c r="X88" s="145"/>
      <c r="AD88" s="144"/>
      <c r="AE88" s="144"/>
      <c r="AF88" s="144"/>
      <c r="AG88" s="144"/>
      <c r="AH88" s="144"/>
      <c r="AI88" s="144"/>
      <c r="AJ88" s="144"/>
      <c r="AK88" s="144"/>
      <c r="AL88" s="144"/>
      <c r="AM88" s="144"/>
      <c r="AN88" s="144"/>
      <c r="AO88" s="144"/>
      <c r="AP88" s="144"/>
      <c r="AQ88" s="144"/>
      <c r="AR88" s="144"/>
      <c r="AS88" s="144"/>
      <c r="AT88" s="144"/>
      <c r="AU88" s="144"/>
      <c r="AV88" s="144"/>
      <c r="AX88" s="146"/>
      <c r="AY88" s="146"/>
      <c r="AZ88" s="146"/>
      <c r="BA88" s="146"/>
      <c r="BB88" s="146"/>
      <c r="BC88" s="146"/>
      <c r="BD88" s="146"/>
      <c r="BE88" s="146"/>
      <c r="BF88" s="146"/>
      <c r="BG88" s="146"/>
      <c r="BH88" s="146"/>
      <c r="BI88" s="146"/>
      <c r="BK88" s="146"/>
      <c r="BL88" s="146"/>
      <c r="BM88" s="146"/>
      <c r="BN88" s="146"/>
      <c r="BO88" s="146"/>
    </row>
    <row r="89" spans="1:89" ht="15.75" customHeight="1" x14ac:dyDescent="0.15">
      <c r="A89" s="312" t="s">
        <v>85</v>
      </c>
      <c r="B89" s="312"/>
      <c r="C89" s="192"/>
      <c r="D89" s="193"/>
      <c r="E89" s="192"/>
      <c r="F89" s="194"/>
      <c r="G89" s="195"/>
      <c r="H89" s="193"/>
      <c r="I89" s="195"/>
      <c r="J89" s="193"/>
      <c r="K89" s="46"/>
      <c r="L89" s="46"/>
      <c r="M89" s="182"/>
      <c r="N89" s="182"/>
      <c r="O89" s="182"/>
      <c r="P89" s="146"/>
      <c r="Q89" s="144"/>
      <c r="R89" s="144"/>
      <c r="S89" s="144"/>
      <c r="T89" s="144"/>
      <c r="U89" s="144"/>
      <c r="V89" s="144"/>
      <c r="W89" s="144"/>
      <c r="X89" s="145"/>
      <c r="AD89" s="144"/>
      <c r="AE89" s="144"/>
      <c r="AF89" s="144"/>
      <c r="AG89" s="144"/>
      <c r="AH89" s="144"/>
      <c r="AI89" s="144"/>
      <c r="AJ89" s="144"/>
      <c r="AK89" s="144"/>
      <c r="AL89" s="144"/>
      <c r="AM89" s="144"/>
      <c r="AN89" s="144"/>
      <c r="AO89" s="144"/>
      <c r="AP89" s="144"/>
      <c r="AQ89" s="144"/>
      <c r="AR89" s="144"/>
      <c r="AS89" s="144"/>
      <c r="AT89" s="144"/>
      <c r="AU89" s="144"/>
      <c r="AV89" s="144"/>
      <c r="AX89" s="146"/>
      <c r="AY89" s="146"/>
      <c r="AZ89" s="146"/>
      <c r="BA89" s="146"/>
      <c r="BB89" s="146"/>
      <c r="BC89" s="146"/>
      <c r="BD89" s="146"/>
      <c r="BE89" s="146"/>
      <c r="BF89" s="146"/>
      <c r="BG89" s="146"/>
      <c r="BH89" s="146"/>
      <c r="BI89" s="146"/>
      <c r="BK89" s="146"/>
      <c r="BL89" s="146"/>
      <c r="BM89" s="146"/>
      <c r="BN89" s="146"/>
      <c r="BO89" s="146"/>
    </row>
    <row r="90" spans="1:89" ht="15.75" customHeight="1" x14ac:dyDescent="0.15">
      <c r="A90" s="312" t="s">
        <v>86</v>
      </c>
      <c r="B90" s="312"/>
      <c r="C90" s="192"/>
      <c r="D90" s="193"/>
      <c r="E90" s="192"/>
      <c r="F90" s="194"/>
      <c r="G90" s="195"/>
      <c r="H90" s="193"/>
      <c r="I90" s="195"/>
      <c r="J90" s="193"/>
      <c r="K90" s="46"/>
      <c r="L90" s="46"/>
      <c r="M90" s="182"/>
      <c r="N90" s="182"/>
      <c r="O90" s="182"/>
      <c r="P90" s="146"/>
      <c r="Q90" s="144"/>
      <c r="R90" s="144"/>
      <c r="S90" s="144"/>
      <c r="T90" s="144"/>
      <c r="U90" s="144"/>
      <c r="V90" s="144"/>
      <c r="W90" s="144"/>
      <c r="X90" s="145"/>
      <c r="AD90" s="144"/>
      <c r="AE90" s="144"/>
      <c r="AF90" s="144"/>
      <c r="AG90" s="144"/>
      <c r="AH90" s="144"/>
      <c r="AI90" s="144"/>
      <c r="AJ90" s="144"/>
      <c r="AK90" s="144"/>
      <c r="AL90" s="144"/>
      <c r="AM90" s="144"/>
      <c r="AN90" s="144"/>
      <c r="AO90" s="144"/>
      <c r="AP90" s="144"/>
      <c r="AQ90" s="144"/>
      <c r="AR90" s="144"/>
      <c r="AS90" s="144"/>
      <c r="AT90" s="144"/>
      <c r="AU90" s="144"/>
      <c r="AV90" s="144"/>
      <c r="AX90" s="146"/>
      <c r="AY90" s="146"/>
      <c r="AZ90" s="146"/>
      <c r="BA90" s="146"/>
      <c r="BB90" s="146"/>
      <c r="BC90" s="146"/>
      <c r="BD90" s="146"/>
      <c r="BE90" s="146"/>
      <c r="BF90" s="146"/>
      <c r="BG90" s="146"/>
      <c r="BH90" s="146"/>
      <c r="BI90" s="146"/>
      <c r="BK90" s="146"/>
      <c r="BL90" s="146"/>
      <c r="BM90" s="146"/>
      <c r="BN90" s="146"/>
      <c r="BO90" s="146"/>
    </row>
    <row r="91" spans="1:89" ht="24.75" customHeight="1" x14ac:dyDescent="0.15">
      <c r="A91" s="313" t="s">
        <v>87</v>
      </c>
      <c r="B91" s="313"/>
      <c r="C91" s="29"/>
      <c r="D91" s="172"/>
      <c r="E91" s="29"/>
      <c r="F91" s="196"/>
      <c r="G91" s="98"/>
      <c r="H91" s="172"/>
      <c r="I91" s="98"/>
      <c r="J91" s="172"/>
      <c r="K91" s="46"/>
      <c r="L91" s="46"/>
      <c r="M91" s="182"/>
      <c r="N91" s="182"/>
      <c r="O91" s="182"/>
      <c r="P91" s="146"/>
      <c r="Q91" s="144"/>
      <c r="R91" s="144"/>
      <c r="S91" s="144"/>
      <c r="T91" s="144"/>
      <c r="U91" s="144"/>
      <c r="V91" s="144"/>
      <c r="W91" s="144"/>
      <c r="X91" s="145"/>
      <c r="AD91" s="144"/>
      <c r="AE91" s="144"/>
      <c r="AF91" s="144"/>
      <c r="AG91" s="144"/>
      <c r="AH91" s="144"/>
      <c r="AI91" s="144"/>
      <c r="AJ91" s="144"/>
      <c r="AK91" s="144"/>
      <c r="AL91" s="144"/>
      <c r="AM91" s="144"/>
      <c r="AN91" s="144"/>
      <c r="AO91" s="144"/>
      <c r="AP91" s="144"/>
      <c r="AQ91" s="144"/>
      <c r="AR91" s="144"/>
      <c r="AS91" s="144"/>
      <c r="AT91" s="144"/>
      <c r="AU91" s="144"/>
      <c r="AV91" s="144"/>
      <c r="AX91" s="146"/>
      <c r="AY91" s="146"/>
      <c r="AZ91" s="146"/>
      <c r="BA91" s="146"/>
      <c r="BB91" s="146"/>
      <c r="BC91" s="146"/>
      <c r="BD91" s="146"/>
      <c r="BE91" s="146"/>
      <c r="BF91" s="146"/>
      <c r="BG91" s="146"/>
      <c r="BH91" s="146"/>
      <c r="BI91" s="146"/>
      <c r="BK91" s="146"/>
      <c r="BL91" s="146"/>
      <c r="BM91" s="146"/>
      <c r="BN91" s="146"/>
      <c r="BO91" s="146"/>
    </row>
    <row r="92" spans="1:89" s="144" customFormat="1" ht="21" customHeight="1" x14ac:dyDescent="0.2">
      <c r="A92" s="197" t="s">
        <v>88</v>
      </c>
      <c r="B92" s="198"/>
      <c r="C92" s="199"/>
      <c r="D92" s="199"/>
      <c r="E92" s="199"/>
      <c r="F92" s="199"/>
      <c r="G92" s="199"/>
      <c r="H92" s="199"/>
      <c r="I92" s="200"/>
      <c r="J92" s="198"/>
      <c r="K92" s="181"/>
      <c r="L92" s="181"/>
      <c r="M92" s="182"/>
      <c r="N92" s="201"/>
      <c r="V92" s="145"/>
      <c r="AW92" s="40"/>
      <c r="AX92" s="146"/>
      <c r="AY92" s="146"/>
      <c r="AZ92" s="146"/>
      <c r="BA92" s="146"/>
      <c r="BB92" s="146"/>
      <c r="BC92" s="146"/>
      <c r="BD92" s="146"/>
      <c r="BE92" s="146"/>
      <c r="BF92" s="146"/>
      <c r="BG92" s="146"/>
      <c r="BH92" s="146"/>
      <c r="BI92" s="146"/>
      <c r="BJ92" s="40"/>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row>
    <row r="93" spans="1:89" s="144" customFormat="1" ht="19.5" customHeight="1" x14ac:dyDescent="0.2">
      <c r="A93" s="202" t="s">
        <v>89</v>
      </c>
      <c r="B93" s="203"/>
      <c r="C93" s="203"/>
      <c r="D93" s="203"/>
      <c r="E93" s="203"/>
      <c r="F93" s="203"/>
      <c r="G93" s="203"/>
      <c r="H93" s="203"/>
      <c r="I93" s="203"/>
      <c r="J93" s="203"/>
      <c r="K93" s="204"/>
      <c r="L93" s="205"/>
      <c r="M93" s="143"/>
      <c r="N93" s="143"/>
      <c r="V93" s="145"/>
      <c r="AW93" s="40"/>
      <c r="AX93" s="146"/>
      <c r="AY93" s="146"/>
      <c r="AZ93" s="146"/>
      <c r="BA93" s="146"/>
      <c r="BB93" s="146"/>
      <c r="BC93" s="146"/>
      <c r="BD93" s="146"/>
      <c r="BE93" s="146"/>
      <c r="BF93" s="146"/>
      <c r="BG93" s="146"/>
      <c r="BH93" s="146"/>
      <c r="BI93" s="146"/>
      <c r="BJ93" s="40"/>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row>
    <row r="94" spans="1:89" ht="15.75" x14ac:dyDescent="0.25">
      <c r="A94" s="314" t="s">
        <v>30</v>
      </c>
      <c r="B94" s="314" t="s">
        <v>32</v>
      </c>
      <c r="C94" s="206"/>
      <c r="D94" s="206"/>
      <c r="E94" s="206"/>
      <c r="F94" s="206"/>
      <c r="G94" s="207"/>
      <c r="H94" s="208"/>
      <c r="I94" s="208"/>
      <c r="J94" s="208"/>
      <c r="K94" s="209"/>
      <c r="L94" s="210"/>
      <c r="M94" s="144"/>
      <c r="N94" s="144"/>
      <c r="O94" s="144"/>
      <c r="P94" s="144"/>
      <c r="Q94" s="144"/>
      <c r="R94" s="144"/>
      <c r="S94" s="144"/>
      <c r="T94" s="144"/>
      <c r="U94" s="144"/>
      <c r="V94" s="145"/>
      <c r="W94" s="144"/>
      <c r="X94" s="144"/>
      <c r="Y94" s="47"/>
      <c r="Z94" s="47"/>
      <c r="AA94" s="47"/>
      <c r="AB94" s="47"/>
      <c r="AC94" s="47"/>
      <c r="AD94" s="144"/>
      <c r="AE94" s="144"/>
      <c r="AF94" s="144"/>
      <c r="AG94" s="144"/>
      <c r="AH94" s="144"/>
      <c r="AI94" s="144"/>
      <c r="AJ94" s="144"/>
      <c r="AK94" s="144"/>
      <c r="AL94" s="144"/>
      <c r="AM94" s="144"/>
      <c r="AN94" s="144"/>
      <c r="AO94" s="144"/>
      <c r="AP94" s="144"/>
      <c r="AQ94" s="144"/>
      <c r="AR94" s="144"/>
      <c r="AS94" s="144"/>
      <c r="AT94" s="144"/>
      <c r="AU94" s="144"/>
      <c r="AV94" s="144"/>
      <c r="AX94" s="146"/>
      <c r="AY94" s="146"/>
      <c r="AZ94" s="146"/>
      <c r="BA94" s="146"/>
      <c r="BB94" s="146"/>
      <c r="BC94" s="146"/>
      <c r="BD94" s="146"/>
      <c r="BE94" s="146"/>
      <c r="BF94" s="146"/>
      <c r="BG94" s="146"/>
      <c r="BH94" s="146"/>
      <c r="BI94" s="146"/>
      <c r="BK94" s="146"/>
      <c r="BL94" s="146"/>
      <c r="BM94" s="146"/>
      <c r="BN94" s="146"/>
      <c r="BO94" s="146"/>
    </row>
    <row r="95" spans="1:89" ht="12.75" customHeight="1" x14ac:dyDescent="0.25">
      <c r="A95" s="315"/>
      <c r="B95" s="315"/>
      <c r="C95" s="211"/>
      <c r="D95" s="206"/>
      <c r="E95" s="207"/>
      <c r="F95" s="207"/>
      <c r="G95" s="207"/>
      <c r="H95" s="208"/>
      <c r="I95" s="208"/>
      <c r="J95" s="208"/>
      <c r="K95" s="209"/>
      <c r="L95" s="210"/>
      <c r="M95" s="144"/>
      <c r="N95" s="144"/>
      <c r="O95" s="144"/>
      <c r="P95" s="144"/>
      <c r="Q95" s="144"/>
      <c r="R95" s="144"/>
      <c r="S95" s="144"/>
      <c r="T95" s="144"/>
      <c r="U95" s="144"/>
      <c r="V95" s="145"/>
      <c r="W95" s="144"/>
      <c r="X95" s="144"/>
      <c r="Y95" s="47"/>
      <c r="Z95" s="47"/>
      <c r="AA95" s="47"/>
      <c r="AB95" s="47"/>
      <c r="AC95" s="47"/>
      <c r="AD95" s="144"/>
      <c r="AE95" s="144"/>
      <c r="AF95" s="144"/>
      <c r="AG95" s="144"/>
      <c r="AH95" s="144"/>
      <c r="AI95" s="144"/>
      <c r="AJ95" s="144"/>
      <c r="AK95" s="144"/>
      <c r="AL95" s="144"/>
      <c r="AM95" s="144"/>
      <c r="AN95" s="144"/>
      <c r="AO95" s="144"/>
      <c r="AP95" s="144"/>
      <c r="AQ95" s="144"/>
      <c r="AR95" s="144"/>
      <c r="AS95" s="144"/>
      <c r="AT95" s="144"/>
      <c r="AU95" s="144"/>
      <c r="AV95" s="144"/>
      <c r="AX95" s="146"/>
      <c r="AY95" s="146"/>
      <c r="AZ95" s="146"/>
      <c r="BA95" s="146"/>
      <c r="BB95" s="146"/>
      <c r="BC95" s="146"/>
      <c r="BD95" s="146"/>
      <c r="BE95" s="146"/>
      <c r="BF95" s="146"/>
      <c r="BG95" s="146"/>
      <c r="BH95" s="146"/>
      <c r="BI95" s="146"/>
      <c r="BK95" s="146"/>
      <c r="BL95" s="146"/>
      <c r="BM95" s="146"/>
      <c r="BN95" s="146"/>
      <c r="BO95" s="146"/>
    </row>
    <row r="96" spans="1:89" ht="22.5" customHeight="1" x14ac:dyDescent="0.25">
      <c r="A96" s="150" t="s">
        <v>90</v>
      </c>
      <c r="B96" s="48">
        <v>6</v>
      </c>
      <c r="C96" s="212"/>
      <c r="D96" s="212"/>
      <c r="E96" s="212"/>
      <c r="F96" s="212"/>
      <c r="G96" s="213"/>
      <c r="H96" s="208"/>
      <c r="I96" s="208"/>
      <c r="J96" s="208"/>
      <c r="K96" s="209"/>
      <c r="L96" s="210"/>
      <c r="M96" s="144"/>
      <c r="N96" s="144"/>
      <c r="O96" s="144"/>
      <c r="P96" s="144"/>
      <c r="Q96" s="144"/>
      <c r="R96" s="144"/>
      <c r="S96" s="144"/>
      <c r="T96" s="144"/>
      <c r="U96" s="144"/>
      <c r="V96" s="145"/>
      <c r="W96" s="144"/>
      <c r="X96" s="144"/>
      <c r="Y96" s="47"/>
      <c r="Z96" s="47"/>
      <c r="AA96" s="47"/>
      <c r="AB96" s="47"/>
      <c r="AC96" s="47"/>
      <c r="AD96" s="144"/>
      <c r="AE96" s="144"/>
      <c r="AF96" s="47"/>
      <c r="AG96" s="47"/>
      <c r="AH96" s="47"/>
      <c r="AI96" s="47"/>
      <c r="AJ96" s="47"/>
      <c r="AK96" s="47"/>
      <c r="AL96" s="47"/>
      <c r="AM96" s="47"/>
      <c r="AN96" s="47"/>
      <c r="AO96" s="47"/>
      <c r="AP96" s="47"/>
      <c r="AQ96" s="47"/>
      <c r="AR96" s="47"/>
      <c r="AS96" s="47"/>
      <c r="AT96" s="47"/>
      <c r="AU96" s="47"/>
      <c r="AV96" s="47"/>
      <c r="AW96" s="214"/>
      <c r="AX96" s="215"/>
      <c r="AY96" s="215"/>
      <c r="AZ96" s="215"/>
      <c r="BA96" s="146"/>
      <c r="BB96" s="146"/>
      <c r="BC96" s="146"/>
      <c r="BD96" s="146"/>
      <c r="BE96" s="146"/>
      <c r="BF96" s="215"/>
      <c r="BG96" s="215"/>
      <c r="BH96" s="215"/>
      <c r="BI96" s="215"/>
      <c r="BJ96" s="214"/>
      <c r="BK96" s="215"/>
      <c r="BL96" s="215"/>
      <c r="BM96" s="215"/>
      <c r="BN96" s="215"/>
      <c r="BO96" s="215"/>
    </row>
    <row r="97" spans="1:91" s="144" customFormat="1" ht="21.75" customHeight="1" x14ac:dyDescent="0.2">
      <c r="A97" s="138" t="s">
        <v>91</v>
      </c>
      <c r="B97" s="216"/>
      <c r="C97" s="217"/>
      <c r="D97" s="217"/>
      <c r="E97" s="218"/>
      <c r="F97" s="219"/>
      <c r="G97" s="219"/>
      <c r="H97" s="219"/>
      <c r="I97" s="219"/>
      <c r="J97" s="219"/>
      <c r="K97" s="220"/>
      <c r="L97" s="219"/>
      <c r="M97" s="143"/>
      <c r="N97" s="143"/>
      <c r="V97" s="145"/>
      <c r="AW97" s="40"/>
      <c r="AX97" s="146"/>
      <c r="AY97" s="146"/>
      <c r="AZ97" s="146"/>
      <c r="BA97" s="146"/>
      <c r="BB97" s="146"/>
      <c r="BC97" s="146"/>
      <c r="BD97" s="146"/>
      <c r="BE97" s="146"/>
      <c r="BF97" s="146"/>
      <c r="BG97" s="146"/>
      <c r="BH97" s="146"/>
      <c r="BI97" s="146"/>
      <c r="BJ97" s="40"/>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row>
    <row r="98" spans="1:91" ht="23.25" customHeight="1" x14ac:dyDescent="0.25">
      <c r="A98" s="263" t="s">
        <v>92</v>
      </c>
      <c r="B98" s="263" t="s">
        <v>93</v>
      </c>
      <c r="C98" s="265" t="s">
        <v>94</v>
      </c>
      <c r="D98" s="265"/>
      <c r="E98" s="265"/>
      <c r="F98" s="265"/>
      <c r="G98" s="265"/>
      <c r="H98" s="265" t="s">
        <v>95</v>
      </c>
      <c r="I98" s="144"/>
      <c r="J98" s="144"/>
      <c r="K98" s="222"/>
      <c r="L98" s="210"/>
      <c r="M98" s="210"/>
      <c r="N98" s="144"/>
      <c r="O98" s="144"/>
      <c r="P98" s="144"/>
      <c r="Q98" s="144"/>
      <c r="R98" s="144"/>
      <c r="S98" s="144"/>
      <c r="T98" s="144"/>
      <c r="U98" s="144"/>
      <c r="V98" s="145"/>
      <c r="W98" s="144"/>
      <c r="X98" s="144"/>
      <c r="Y98" s="144"/>
      <c r="Z98" s="47"/>
      <c r="AA98" s="47"/>
      <c r="AB98" s="47"/>
      <c r="AC98" s="47"/>
      <c r="AD98" s="47"/>
      <c r="AE98" s="144"/>
      <c r="AF98" s="144"/>
      <c r="AG98" s="144"/>
      <c r="AH98" s="144"/>
      <c r="AI98" s="144"/>
      <c r="AJ98" s="144"/>
      <c r="AK98" s="144"/>
      <c r="AL98" s="47"/>
      <c r="AM98" s="47"/>
      <c r="AN98" s="47"/>
      <c r="AO98" s="47"/>
      <c r="AP98" s="47"/>
      <c r="AQ98" s="47"/>
      <c r="AR98" s="47"/>
      <c r="AS98" s="47"/>
      <c r="AT98" s="47"/>
      <c r="AU98" s="47"/>
      <c r="AV98" s="47"/>
      <c r="AW98" s="223"/>
      <c r="AX98" s="215"/>
      <c r="AY98" s="215"/>
      <c r="AZ98" s="215"/>
      <c r="BA98" s="215"/>
      <c r="BB98" s="146"/>
      <c r="BC98" s="146"/>
      <c r="BD98" s="146"/>
      <c r="BE98" s="146"/>
      <c r="BF98" s="146"/>
      <c r="BG98" s="215"/>
      <c r="BH98" s="215"/>
      <c r="BI98" s="215"/>
      <c r="BJ98" s="214"/>
      <c r="BK98" s="215"/>
      <c r="BL98" s="215"/>
      <c r="BM98" s="215"/>
      <c r="BN98" s="215"/>
      <c r="BO98" s="215"/>
      <c r="BP98" s="215"/>
      <c r="CL98" s="42"/>
    </row>
    <row r="99" spans="1:91" ht="29.25" customHeight="1" x14ac:dyDescent="0.25">
      <c r="A99" s="264"/>
      <c r="B99" s="264"/>
      <c r="C99" s="245" t="s">
        <v>96</v>
      </c>
      <c r="D99" s="245" t="s">
        <v>97</v>
      </c>
      <c r="E99" s="245" t="s">
        <v>98</v>
      </c>
      <c r="F99" s="245" t="s">
        <v>99</v>
      </c>
      <c r="G99" s="245" t="s">
        <v>100</v>
      </c>
      <c r="H99" s="265"/>
      <c r="I99" s="144"/>
      <c r="J99" s="144"/>
      <c r="K99" s="144"/>
      <c r="L99" s="222"/>
      <c r="M99" s="210"/>
      <c r="N99" s="210"/>
      <c r="O99" s="144"/>
      <c r="P99" s="144"/>
      <c r="Q99" s="144"/>
      <c r="R99" s="144"/>
      <c r="S99" s="144"/>
      <c r="T99" s="144"/>
      <c r="U99" s="144"/>
      <c r="V99" s="144"/>
      <c r="W99" s="145"/>
      <c r="X99" s="144"/>
      <c r="Y99" s="144"/>
      <c r="Z99" s="144"/>
      <c r="AA99" s="47"/>
      <c r="AB99" s="47"/>
      <c r="AC99" s="47"/>
      <c r="AD99" s="47"/>
      <c r="AE99" s="47"/>
      <c r="AF99" s="144"/>
      <c r="AG99" s="144"/>
      <c r="AH99" s="144"/>
      <c r="AI99" s="144"/>
      <c r="AJ99" s="144"/>
      <c r="AK99" s="144"/>
      <c r="AL99" s="144"/>
      <c r="AM99" s="47"/>
      <c r="AN99" s="47"/>
      <c r="AO99" s="47"/>
      <c r="AP99" s="47"/>
      <c r="AQ99" s="47"/>
      <c r="AR99" s="47"/>
      <c r="AS99" s="47"/>
      <c r="AT99" s="47"/>
      <c r="AU99" s="47"/>
      <c r="AV99" s="47"/>
      <c r="AW99" s="223"/>
      <c r="AX99" s="47"/>
      <c r="AY99" s="215"/>
      <c r="AZ99" s="215"/>
      <c r="BA99" s="215"/>
      <c r="BB99" s="215"/>
      <c r="BC99" s="146"/>
      <c r="BD99" s="146"/>
      <c r="BE99" s="146"/>
      <c r="BF99" s="146"/>
      <c r="BG99" s="146"/>
      <c r="BH99" s="215"/>
      <c r="BI99" s="215"/>
      <c r="BJ99" s="214"/>
      <c r="BK99" s="215"/>
      <c r="BL99" s="215"/>
      <c r="BM99" s="215"/>
      <c r="BN99" s="215"/>
      <c r="BO99" s="215"/>
      <c r="BP99" s="215"/>
      <c r="BQ99" s="215"/>
      <c r="CL99" s="42"/>
      <c r="CM99" s="42"/>
    </row>
    <row r="100" spans="1:91" ht="18.75" customHeight="1" x14ac:dyDescent="0.25">
      <c r="A100" s="224" t="s">
        <v>101</v>
      </c>
      <c r="B100" s="49">
        <v>18</v>
      </c>
      <c r="C100" s="35">
        <v>13</v>
      </c>
      <c r="D100" s="75"/>
      <c r="E100" s="75"/>
      <c r="F100" s="75"/>
      <c r="G100" s="50">
        <v>15</v>
      </c>
      <c r="H100" s="49"/>
      <c r="I100" s="144"/>
      <c r="J100" s="144"/>
      <c r="K100" s="144"/>
      <c r="L100" s="222"/>
      <c r="M100" s="210"/>
      <c r="N100" s="210"/>
      <c r="O100" s="144"/>
      <c r="P100" s="144"/>
      <c r="Q100" s="144"/>
      <c r="R100" s="144"/>
      <c r="S100" s="144"/>
      <c r="T100" s="144"/>
      <c r="U100" s="144"/>
      <c r="V100" s="144"/>
      <c r="W100" s="145"/>
      <c r="X100" s="144"/>
      <c r="Y100" s="144"/>
      <c r="Z100" s="144"/>
      <c r="AA100" s="47"/>
      <c r="AB100" s="47"/>
      <c r="AC100" s="47"/>
      <c r="AD100" s="47"/>
      <c r="AE100" s="47"/>
      <c r="AF100" s="144"/>
      <c r="AG100" s="144"/>
      <c r="AH100" s="144"/>
      <c r="AI100" s="144"/>
      <c r="AJ100" s="144"/>
      <c r="AK100" s="144"/>
      <c r="AL100" s="144"/>
      <c r="AM100" s="47"/>
      <c r="AN100" s="47"/>
      <c r="AO100" s="47"/>
      <c r="AP100" s="47"/>
      <c r="AQ100" s="47"/>
      <c r="AR100" s="47"/>
      <c r="AS100" s="47"/>
      <c r="AT100" s="47"/>
      <c r="AU100" s="47"/>
      <c r="AV100" s="47"/>
      <c r="AW100" s="223"/>
      <c r="AX100" s="47"/>
      <c r="AY100" s="215"/>
      <c r="AZ100" s="215"/>
      <c r="BA100" s="215"/>
      <c r="BB100" s="215"/>
      <c r="BC100" s="146"/>
      <c r="BD100" s="146"/>
      <c r="BE100" s="146"/>
      <c r="BF100" s="146"/>
      <c r="BG100" s="146"/>
      <c r="BH100" s="215"/>
      <c r="BI100" s="215"/>
      <c r="BJ100" s="214"/>
      <c r="BK100" s="215"/>
      <c r="BL100" s="215"/>
      <c r="BM100" s="215"/>
      <c r="BN100" s="215"/>
      <c r="BO100" s="215"/>
      <c r="BP100" s="215"/>
      <c r="BQ100" s="215"/>
      <c r="CL100" s="42"/>
      <c r="CM100" s="42"/>
    </row>
    <row r="101" spans="1:91" ht="27" customHeight="1" x14ac:dyDescent="0.25">
      <c r="A101" s="225" t="s">
        <v>102</v>
      </c>
      <c r="B101" s="38"/>
      <c r="C101" s="27"/>
      <c r="D101" s="83"/>
      <c r="E101" s="83"/>
      <c r="F101" s="83"/>
      <c r="G101" s="51"/>
      <c r="H101" s="38"/>
      <c r="I101" s="144"/>
      <c r="J101" s="144"/>
      <c r="K101" s="144"/>
      <c r="L101" s="222"/>
      <c r="M101" s="210"/>
      <c r="N101" s="210"/>
      <c r="O101" s="144"/>
      <c r="P101" s="144"/>
      <c r="Q101" s="144"/>
      <c r="R101" s="144"/>
      <c r="S101" s="144"/>
      <c r="T101" s="144"/>
      <c r="U101" s="144"/>
      <c r="V101" s="144"/>
      <c r="W101" s="145"/>
      <c r="X101" s="144"/>
      <c r="Y101" s="144"/>
      <c r="Z101" s="144"/>
      <c r="AA101" s="47"/>
      <c r="AB101" s="47"/>
      <c r="AC101" s="47"/>
      <c r="AD101" s="47"/>
      <c r="AE101" s="47"/>
      <c r="AF101" s="144"/>
      <c r="AG101" s="144"/>
      <c r="AH101" s="144"/>
      <c r="AI101" s="144"/>
      <c r="AJ101" s="144"/>
      <c r="AK101" s="144"/>
      <c r="AL101" s="144"/>
      <c r="AM101" s="47"/>
      <c r="AN101" s="47"/>
      <c r="AO101" s="47"/>
      <c r="AP101" s="47"/>
      <c r="AQ101" s="47"/>
      <c r="AR101" s="47"/>
      <c r="AS101" s="47"/>
      <c r="AT101" s="47"/>
      <c r="AU101" s="47"/>
      <c r="AV101" s="47"/>
      <c r="AW101" s="223"/>
      <c r="AX101" s="47"/>
      <c r="AY101" s="215"/>
      <c r="AZ101" s="215"/>
      <c r="BA101" s="215"/>
      <c r="BB101" s="215"/>
      <c r="BC101" s="146"/>
      <c r="BD101" s="146"/>
      <c r="BE101" s="146"/>
      <c r="BF101" s="146"/>
      <c r="BG101" s="146"/>
      <c r="BH101" s="215"/>
      <c r="BI101" s="215"/>
      <c r="BJ101" s="214"/>
      <c r="BK101" s="215"/>
      <c r="BL101" s="215"/>
      <c r="BM101" s="215"/>
      <c r="BN101" s="215"/>
      <c r="BO101" s="215"/>
      <c r="BP101" s="215"/>
      <c r="BQ101" s="215"/>
      <c r="CL101" s="42"/>
      <c r="CM101" s="42"/>
    </row>
    <row r="102" spans="1:91" ht="27" customHeight="1" x14ac:dyDescent="0.25">
      <c r="A102" s="226" t="s">
        <v>103</v>
      </c>
      <c r="B102" s="52"/>
      <c r="C102" s="28"/>
      <c r="D102" s="87"/>
      <c r="E102" s="87"/>
      <c r="F102" s="87"/>
      <c r="G102" s="53"/>
      <c r="H102" s="52"/>
      <c r="I102" s="144"/>
      <c r="J102" s="144"/>
      <c r="K102" s="144"/>
      <c r="L102" s="222"/>
      <c r="M102" s="210"/>
      <c r="N102" s="210"/>
      <c r="O102" s="144"/>
      <c r="P102" s="144"/>
      <c r="Q102" s="144"/>
      <c r="R102" s="144"/>
      <c r="S102" s="144"/>
      <c r="T102" s="144"/>
      <c r="U102" s="144"/>
      <c r="V102" s="144"/>
      <c r="W102" s="145"/>
      <c r="X102" s="144"/>
      <c r="Y102" s="144"/>
      <c r="Z102" s="144"/>
      <c r="AA102" s="47"/>
      <c r="AB102" s="47"/>
      <c r="AC102" s="47"/>
      <c r="AD102" s="47"/>
      <c r="AE102" s="47"/>
      <c r="AF102" s="144"/>
      <c r="AG102" s="144"/>
      <c r="AH102" s="144"/>
      <c r="AI102" s="144"/>
      <c r="AJ102" s="144"/>
      <c r="AK102" s="144"/>
      <c r="AL102" s="144"/>
      <c r="AM102" s="47"/>
      <c r="AN102" s="47"/>
      <c r="AO102" s="47"/>
      <c r="AP102" s="47"/>
      <c r="AQ102" s="47"/>
      <c r="AR102" s="47"/>
      <c r="AS102" s="47"/>
      <c r="AT102" s="47"/>
      <c r="AU102" s="47"/>
      <c r="AV102" s="47"/>
      <c r="AW102" s="223"/>
      <c r="AX102" s="47"/>
      <c r="AY102" s="215"/>
      <c r="AZ102" s="215"/>
      <c r="BA102" s="215"/>
      <c r="BB102" s="215"/>
      <c r="BC102" s="146"/>
      <c r="BD102" s="146"/>
      <c r="BE102" s="146"/>
      <c r="BF102" s="146"/>
      <c r="BG102" s="146"/>
      <c r="BH102" s="215"/>
      <c r="BI102" s="215"/>
      <c r="BJ102" s="214"/>
      <c r="BK102" s="215"/>
      <c r="BL102" s="215"/>
      <c r="BM102" s="215"/>
      <c r="BN102" s="215"/>
      <c r="BO102" s="215"/>
      <c r="BP102" s="215"/>
      <c r="BQ102" s="215"/>
      <c r="CL102" s="42"/>
      <c r="CM102" s="42"/>
    </row>
    <row r="103" spans="1:91" ht="27.75" customHeight="1" x14ac:dyDescent="0.25">
      <c r="A103" s="227" t="s">
        <v>104</v>
      </c>
      <c r="B103" s="39"/>
      <c r="C103" s="228"/>
      <c r="D103" s="229"/>
      <c r="E103" s="229"/>
      <c r="F103" s="229"/>
      <c r="G103" s="230"/>
      <c r="H103" s="39"/>
      <c r="I103" s="144"/>
      <c r="J103" s="144"/>
      <c r="K103" s="144"/>
      <c r="L103" s="222"/>
      <c r="M103" s="210"/>
      <c r="N103" s="210"/>
      <c r="O103" s="144"/>
      <c r="P103" s="144"/>
      <c r="Q103" s="144"/>
      <c r="R103" s="144"/>
      <c r="S103" s="144"/>
      <c r="T103" s="144"/>
      <c r="U103" s="144"/>
      <c r="V103" s="144"/>
      <c r="W103" s="145"/>
      <c r="X103" s="144"/>
      <c r="Y103" s="144"/>
      <c r="Z103" s="144"/>
      <c r="AA103" s="47"/>
      <c r="AB103" s="47"/>
      <c r="AC103" s="47"/>
      <c r="AD103" s="47"/>
      <c r="AE103" s="47"/>
      <c r="AF103" s="144"/>
      <c r="AG103" s="144"/>
      <c r="AH103" s="144"/>
      <c r="AI103" s="144"/>
      <c r="AJ103" s="144"/>
      <c r="AK103" s="144"/>
      <c r="AL103" s="144"/>
      <c r="AM103" s="47"/>
      <c r="AN103" s="47"/>
      <c r="AO103" s="47"/>
      <c r="AP103" s="47"/>
      <c r="AQ103" s="47"/>
      <c r="AR103" s="47"/>
      <c r="AS103" s="47"/>
      <c r="AT103" s="47"/>
      <c r="AU103" s="47"/>
      <c r="AV103" s="47"/>
      <c r="AW103" s="223"/>
      <c r="AX103" s="47"/>
      <c r="AY103" s="215"/>
      <c r="AZ103" s="215"/>
      <c r="BA103" s="215"/>
      <c r="BB103" s="215"/>
      <c r="BC103" s="146"/>
      <c r="BD103" s="146"/>
      <c r="BE103" s="146"/>
      <c r="BF103" s="146"/>
      <c r="BG103" s="146"/>
      <c r="BH103" s="215"/>
      <c r="BI103" s="215"/>
      <c r="BJ103" s="214"/>
      <c r="BK103" s="215"/>
      <c r="BL103" s="215"/>
      <c r="BM103" s="215"/>
      <c r="BN103" s="215"/>
      <c r="BO103" s="215"/>
      <c r="BP103" s="215"/>
      <c r="BQ103" s="215"/>
      <c r="CL103" s="42"/>
      <c r="CM103" s="42"/>
    </row>
    <row r="104" spans="1:91" s="144" customFormat="1" ht="18" customHeight="1" x14ac:dyDescent="0.2">
      <c r="A104" s="231" t="s">
        <v>105</v>
      </c>
      <c r="B104" s="232"/>
      <c r="C104" s="232"/>
      <c r="D104" s="232"/>
      <c r="E104" s="232"/>
      <c r="F104" s="232"/>
      <c r="G104" s="232"/>
      <c r="K104" s="222"/>
      <c r="V104" s="145"/>
      <c r="AW104" s="40"/>
      <c r="AX104" s="146"/>
      <c r="AY104" s="146"/>
      <c r="AZ104" s="146"/>
      <c r="BA104" s="146"/>
      <c r="BB104" s="146"/>
      <c r="BC104" s="146"/>
      <c r="BD104" s="146"/>
      <c r="BE104" s="146"/>
      <c r="BF104" s="146"/>
      <c r="BG104" s="146"/>
      <c r="BH104" s="146"/>
      <c r="BI104" s="146"/>
      <c r="BJ104" s="40"/>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row>
    <row r="105" spans="1:91" ht="15" x14ac:dyDescent="0.2">
      <c r="A105" s="247" t="s">
        <v>106</v>
      </c>
      <c r="B105" s="245" t="s">
        <v>107</v>
      </c>
      <c r="C105" s="146"/>
      <c r="D105" s="146"/>
      <c r="E105" s="146"/>
      <c r="F105" s="146"/>
      <c r="G105" s="144"/>
      <c r="H105" s="144"/>
      <c r="I105" s="144"/>
      <c r="J105" s="222"/>
      <c r="K105" s="205"/>
      <c r="L105" s="210"/>
      <c r="M105" s="144"/>
      <c r="N105" s="144"/>
      <c r="O105" s="144"/>
      <c r="P105" s="144"/>
      <c r="Q105" s="144"/>
      <c r="R105" s="144"/>
      <c r="S105" s="144"/>
      <c r="T105" s="144"/>
      <c r="U105" s="145"/>
      <c r="V105" s="144"/>
      <c r="W105" s="144"/>
      <c r="X105" s="144"/>
      <c r="AD105" s="144"/>
      <c r="AE105" s="144"/>
      <c r="AF105" s="144"/>
      <c r="AG105" s="144"/>
      <c r="AH105" s="144"/>
      <c r="AI105" s="144"/>
      <c r="AJ105" s="144"/>
      <c r="BA105" s="146"/>
      <c r="BB105" s="146"/>
      <c r="BC105" s="146"/>
      <c r="BD105" s="146"/>
      <c r="BE105" s="146"/>
    </row>
    <row r="106" spans="1:91" ht="15.75" customHeight="1" x14ac:dyDescent="0.2">
      <c r="A106" s="157" t="s">
        <v>108</v>
      </c>
      <c r="B106" s="49">
        <v>3</v>
      </c>
      <c r="C106" s="146"/>
      <c r="D106" s="146"/>
      <c r="E106" s="146"/>
      <c r="F106" s="146"/>
      <c r="G106" s="144"/>
      <c r="H106" s="144"/>
      <c r="I106" s="144"/>
      <c r="J106" s="222"/>
      <c r="K106" s="234"/>
      <c r="L106" s="210"/>
      <c r="M106" s="144"/>
      <c r="N106" s="144"/>
      <c r="O106" s="144"/>
      <c r="P106" s="144"/>
      <c r="Q106" s="144"/>
      <c r="R106" s="144"/>
      <c r="S106" s="144"/>
      <c r="T106" s="144"/>
      <c r="U106" s="145"/>
      <c r="V106" s="144"/>
      <c r="W106" s="144"/>
      <c r="X106" s="144"/>
      <c r="AD106" s="144"/>
      <c r="AE106" s="144"/>
      <c r="AF106" s="144"/>
      <c r="AG106" s="144"/>
      <c r="AH106" s="144"/>
      <c r="AI106" s="144"/>
      <c r="AJ106" s="144"/>
      <c r="BA106" s="146"/>
      <c r="BB106" s="146"/>
      <c r="BC106" s="146"/>
      <c r="BD106" s="146"/>
      <c r="BE106" s="146"/>
    </row>
    <row r="107" spans="1:91" ht="15.75" customHeight="1" x14ac:dyDescent="0.2">
      <c r="A107" s="161" t="s">
        <v>109</v>
      </c>
      <c r="B107" s="38"/>
      <c r="C107" s="146"/>
      <c r="D107" s="146"/>
      <c r="E107" s="146"/>
      <c r="F107" s="146"/>
      <c r="G107" s="144"/>
      <c r="H107" s="144"/>
      <c r="I107" s="144"/>
      <c r="J107" s="222"/>
      <c r="K107" s="234"/>
      <c r="L107" s="210"/>
      <c r="M107" s="144"/>
      <c r="N107" s="144"/>
      <c r="O107" s="144"/>
      <c r="P107" s="144"/>
      <c r="Q107" s="144"/>
      <c r="R107" s="144"/>
      <c r="S107" s="144"/>
      <c r="T107" s="144"/>
      <c r="U107" s="145"/>
      <c r="V107" s="144"/>
      <c r="W107" s="144"/>
      <c r="X107" s="144"/>
      <c r="AD107" s="144"/>
      <c r="AE107" s="144"/>
      <c r="AF107" s="144"/>
      <c r="AG107" s="144"/>
      <c r="AH107" s="144"/>
      <c r="AI107" s="144"/>
      <c r="AJ107" s="144"/>
      <c r="BA107" s="146"/>
      <c r="BB107" s="146"/>
      <c r="BC107" s="146"/>
      <c r="BD107" s="146"/>
      <c r="BE107" s="146"/>
    </row>
    <row r="108" spans="1:91" ht="15.75" customHeight="1" x14ac:dyDescent="0.2">
      <c r="A108" s="161" t="s">
        <v>110</v>
      </c>
      <c r="B108" s="38"/>
      <c r="C108" s="146"/>
      <c r="D108" s="146"/>
      <c r="E108" s="146"/>
      <c r="F108" s="146"/>
      <c r="G108" s="144"/>
      <c r="H108" s="144"/>
      <c r="I108" s="144"/>
      <c r="J108" s="144"/>
      <c r="K108" s="235"/>
      <c r="L108" s="210"/>
      <c r="M108" s="144"/>
      <c r="N108" s="144"/>
      <c r="O108" s="144"/>
      <c r="P108" s="144"/>
      <c r="Q108" s="144"/>
      <c r="R108" s="144"/>
      <c r="S108" s="144"/>
      <c r="T108" s="144"/>
      <c r="U108" s="145"/>
      <c r="V108" s="144"/>
      <c r="W108" s="144"/>
      <c r="X108" s="144"/>
      <c r="AD108" s="144"/>
      <c r="AE108" s="144"/>
      <c r="AF108" s="144"/>
      <c r="AG108" s="144"/>
      <c r="AH108" s="144"/>
      <c r="AI108" s="144"/>
      <c r="AJ108" s="144"/>
      <c r="BA108" s="146"/>
      <c r="BB108" s="146"/>
      <c r="BC108" s="146"/>
      <c r="BD108" s="146"/>
      <c r="BE108" s="146"/>
    </row>
    <row r="109" spans="1:91" ht="15.75" customHeight="1" x14ac:dyDescent="0.2">
      <c r="A109" s="161" t="s">
        <v>111</v>
      </c>
      <c r="B109" s="38"/>
      <c r="C109" s="146"/>
      <c r="D109" s="146"/>
      <c r="E109" s="146"/>
      <c r="F109" s="146"/>
      <c r="G109" s="144"/>
      <c r="H109" s="144"/>
      <c r="I109" s="144"/>
      <c r="J109" s="144"/>
      <c r="K109" s="235"/>
      <c r="L109" s="210"/>
      <c r="M109" s="144"/>
      <c r="N109" s="144"/>
      <c r="O109" s="144"/>
      <c r="P109" s="144"/>
      <c r="Q109" s="144"/>
      <c r="R109" s="144"/>
      <c r="S109" s="144"/>
      <c r="T109" s="144"/>
      <c r="U109" s="145"/>
      <c r="V109" s="144"/>
      <c r="W109" s="144"/>
      <c r="X109" s="144"/>
      <c r="AD109" s="144"/>
      <c r="AE109" s="144"/>
      <c r="AF109" s="144"/>
      <c r="AG109" s="144"/>
      <c r="AH109" s="144"/>
      <c r="AI109" s="144"/>
      <c r="AJ109" s="144"/>
      <c r="BA109" s="146"/>
      <c r="BB109" s="146"/>
      <c r="BC109" s="146"/>
      <c r="BD109" s="146"/>
      <c r="BE109" s="146"/>
    </row>
    <row r="110" spans="1:91" ht="15.75" customHeight="1" x14ac:dyDescent="0.2">
      <c r="A110" s="161" t="s">
        <v>112</v>
      </c>
      <c r="B110" s="38"/>
      <c r="C110" s="146"/>
      <c r="D110" s="146"/>
      <c r="E110" s="146"/>
      <c r="F110" s="146"/>
      <c r="G110" s="144"/>
      <c r="H110" s="144"/>
      <c r="I110" s="144"/>
      <c r="J110" s="144"/>
      <c r="K110" s="235"/>
      <c r="L110" s="210"/>
      <c r="M110" s="144"/>
      <c r="N110" s="144"/>
      <c r="O110" s="144"/>
      <c r="P110" s="144"/>
      <c r="Q110" s="144"/>
      <c r="R110" s="144"/>
      <c r="S110" s="144"/>
      <c r="T110" s="144"/>
      <c r="U110" s="145"/>
      <c r="V110" s="144"/>
      <c r="W110" s="144"/>
      <c r="X110" s="144"/>
      <c r="AD110" s="144"/>
      <c r="AE110" s="144"/>
      <c r="AF110" s="144"/>
      <c r="AG110" s="144"/>
      <c r="AH110" s="144"/>
      <c r="AI110" s="144"/>
      <c r="AJ110" s="144"/>
      <c r="BA110" s="146"/>
      <c r="BB110" s="146"/>
      <c r="BC110" s="146"/>
      <c r="BD110" s="146"/>
      <c r="BE110" s="146"/>
    </row>
    <row r="111" spans="1:91" ht="15.75" customHeight="1" x14ac:dyDescent="0.2">
      <c r="A111" s="247" t="s">
        <v>21</v>
      </c>
      <c r="B111" s="236">
        <f>SUM(B106:B110)</f>
        <v>3</v>
      </c>
      <c r="C111" s="237"/>
      <c r="D111" s="146"/>
      <c r="E111" s="146"/>
      <c r="F111" s="146"/>
      <c r="G111" s="144"/>
      <c r="H111" s="144"/>
      <c r="I111" s="144"/>
      <c r="J111" s="144"/>
      <c r="K111" s="235"/>
      <c r="L111" s="210"/>
      <c r="M111" s="144"/>
      <c r="N111" s="144"/>
      <c r="O111" s="144"/>
      <c r="P111" s="144"/>
      <c r="Q111" s="144"/>
      <c r="R111" s="144"/>
      <c r="S111" s="144"/>
      <c r="T111" s="144"/>
      <c r="U111" s="145"/>
      <c r="V111" s="144"/>
      <c r="W111" s="144"/>
      <c r="X111" s="144"/>
      <c r="AD111" s="144"/>
      <c r="AE111" s="144"/>
      <c r="AF111" s="144"/>
      <c r="AG111" s="144"/>
      <c r="AH111" s="144"/>
      <c r="AI111" s="144"/>
      <c r="AJ111" s="144"/>
      <c r="BA111" s="146"/>
      <c r="BB111" s="146"/>
      <c r="BC111" s="146"/>
      <c r="BD111" s="146"/>
      <c r="BE111" s="146"/>
    </row>
    <row r="112" spans="1:91" s="144" customFormat="1" x14ac:dyDescent="0.2">
      <c r="A112" s="238"/>
      <c r="L112" s="235"/>
      <c r="V112" s="145"/>
      <c r="AW112" s="40"/>
      <c r="AX112" s="146"/>
      <c r="AY112" s="146"/>
      <c r="AZ112" s="146"/>
      <c r="BA112" s="146"/>
      <c r="BB112" s="146"/>
      <c r="BC112" s="146"/>
      <c r="BD112" s="146"/>
      <c r="BE112" s="146"/>
      <c r="BF112" s="146"/>
      <c r="BG112" s="146"/>
      <c r="BH112" s="146"/>
      <c r="BI112" s="146"/>
      <c r="BJ112" s="40"/>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row>
    <row r="113" spans="1:89" s="144" customFormat="1" x14ac:dyDescent="0.2">
      <c r="A113" s="238"/>
      <c r="L113" s="235"/>
      <c r="V113" s="145"/>
      <c r="AW113" s="40"/>
      <c r="AX113" s="146"/>
      <c r="AY113" s="146"/>
      <c r="AZ113" s="146"/>
      <c r="BA113" s="146"/>
      <c r="BB113" s="146"/>
      <c r="BC113" s="146"/>
      <c r="BD113" s="146"/>
      <c r="BE113" s="146"/>
      <c r="BF113" s="146"/>
      <c r="BG113" s="146"/>
      <c r="BH113" s="146"/>
      <c r="BI113" s="146"/>
      <c r="BJ113" s="40"/>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row>
    <row r="114" spans="1:89" s="144" customFormat="1" x14ac:dyDescent="0.2">
      <c r="A114" s="238"/>
      <c r="L114" s="235"/>
      <c r="V114" s="145"/>
      <c r="AW114" s="40"/>
      <c r="AX114" s="146"/>
      <c r="AY114" s="146"/>
      <c r="AZ114" s="146"/>
      <c r="BA114" s="146"/>
      <c r="BB114" s="146"/>
      <c r="BC114" s="146"/>
      <c r="BD114" s="146"/>
      <c r="BE114" s="146"/>
      <c r="BF114" s="146"/>
      <c r="BG114" s="146"/>
      <c r="BH114" s="146"/>
      <c r="BI114" s="146"/>
      <c r="BJ114" s="40"/>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row>
    <row r="115" spans="1:89" s="144" customFormat="1" x14ac:dyDescent="0.2">
      <c r="A115" s="238"/>
      <c r="L115" s="235"/>
      <c r="V115" s="145"/>
      <c r="AW115" s="40"/>
      <c r="AX115" s="146"/>
      <c r="AY115" s="146"/>
      <c r="AZ115" s="146"/>
      <c r="BA115" s="146"/>
      <c r="BB115" s="146"/>
      <c r="BC115" s="146"/>
      <c r="BD115" s="146"/>
      <c r="BE115" s="146"/>
      <c r="BF115" s="146"/>
      <c r="BG115" s="146"/>
      <c r="BH115" s="146"/>
      <c r="BI115" s="146"/>
      <c r="BJ115" s="40"/>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c r="CF115" s="146"/>
      <c r="CG115" s="146"/>
      <c r="CH115" s="146"/>
      <c r="CI115" s="146"/>
      <c r="CJ115" s="146"/>
      <c r="CK115" s="146"/>
    </row>
    <row r="116" spans="1:89" s="144" customFormat="1" x14ac:dyDescent="0.2">
      <c r="A116" s="238"/>
      <c r="L116" s="235"/>
      <c r="V116" s="145"/>
      <c r="AW116" s="40"/>
      <c r="AX116" s="146"/>
      <c r="AY116" s="146"/>
      <c r="AZ116" s="146"/>
      <c r="BA116" s="146"/>
      <c r="BB116" s="146"/>
      <c r="BC116" s="146"/>
      <c r="BD116" s="146"/>
      <c r="BE116" s="146"/>
      <c r="BF116" s="146"/>
      <c r="BG116" s="146"/>
      <c r="BH116" s="146"/>
      <c r="BI116" s="146"/>
      <c r="BJ116" s="40"/>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row>
    <row r="117" spans="1:89" s="144" customFormat="1" x14ac:dyDescent="0.2">
      <c r="A117" s="238"/>
      <c r="L117" s="235"/>
      <c r="V117" s="145"/>
      <c r="AW117" s="40"/>
      <c r="AX117" s="146"/>
      <c r="AY117" s="146"/>
      <c r="AZ117" s="146"/>
      <c r="BA117" s="146"/>
      <c r="BB117" s="146"/>
      <c r="BC117" s="146"/>
      <c r="BD117" s="146"/>
      <c r="BE117" s="146"/>
      <c r="BF117" s="146"/>
      <c r="BG117" s="146"/>
      <c r="BH117" s="146"/>
      <c r="BI117" s="146"/>
      <c r="BJ117" s="40"/>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row>
    <row r="118" spans="1:89" s="144" customFormat="1" x14ac:dyDescent="0.2">
      <c r="A118" s="238"/>
      <c r="L118" s="235"/>
      <c r="V118" s="145"/>
      <c r="AW118" s="40"/>
      <c r="AX118" s="146"/>
      <c r="AY118" s="146"/>
      <c r="AZ118" s="146"/>
      <c r="BA118" s="146"/>
      <c r="BB118" s="146"/>
      <c r="BC118" s="146"/>
      <c r="BD118" s="146"/>
      <c r="BE118" s="146"/>
      <c r="BF118" s="146"/>
      <c r="BG118" s="146"/>
      <c r="BH118" s="146"/>
      <c r="BI118" s="146"/>
      <c r="BJ118" s="40"/>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row>
    <row r="119" spans="1:89" s="144" customFormat="1" x14ac:dyDescent="0.2">
      <c r="A119" s="238"/>
      <c r="L119" s="235"/>
      <c r="V119" s="145"/>
      <c r="AW119" s="40"/>
      <c r="AX119" s="146"/>
      <c r="AY119" s="146"/>
      <c r="AZ119" s="146"/>
      <c r="BA119" s="146"/>
      <c r="BB119" s="146"/>
      <c r="BC119" s="146"/>
      <c r="BD119" s="146"/>
      <c r="BE119" s="146"/>
      <c r="BF119" s="146"/>
      <c r="BG119" s="146"/>
      <c r="BH119" s="146"/>
      <c r="BI119" s="146"/>
      <c r="BJ119" s="40"/>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row>
    <row r="120" spans="1:89" s="144" customFormat="1" x14ac:dyDescent="0.2">
      <c r="A120" s="238"/>
      <c r="L120" s="235"/>
      <c r="V120" s="145"/>
      <c r="AW120" s="40"/>
      <c r="AX120" s="146"/>
      <c r="AY120" s="146"/>
      <c r="AZ120" s="146"/>
      <c r="BA120" s="146"/>
      <c r="BB120" s="146"/>
      <c r="BC120" s="146"/>
      <c r="BD120" s="146"/>
      <c r="BE120" s="146"/>
      <c r="BF120" s="146"/>
      <c r="BG120" s="146"/>
      <c r="BH120" s="146"/>
      <c r="BI120" s="146"/>
      <c r="BJ120" s="40"/>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row>
    <row r="121" spans="1:89" s="144" customFormat="1" x14ac:dyDescent="0.2">
      <c r="A121" s="238"/>
      <c r="L121" s="235"/>
      <c r="V121" s="145"/>
      <c r="AW121" s="40"/>
      <c r="AX121" s="146"/>
      <c r="AY121" s="146"/>
      <c r="AZ121" s="146"/>
      <c r="BA121" s="146"/>
      <c r="BB121" s="146"/>
      <c r="BC121" s="146"/>
      <c r="BD121" s="146"/>
      <c r="BE121" s="146"/>
      <c r="BF121" s="146"/>
      <c r="BG121" s="146"/>
      <c r="BH121" s="146"/>
      <c r="BI121" s="146"/>
      <c r="BJ121" s="40"/>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row>
    <row r="122" spans="1:89" s="144" customFormat="1" x14ac:dyDescent="0.2">
      <c r="A122" s="238"/>
      <c r="L122" s="235"/>
      <c r="V122" s="145"/>
      <c r="AW122" s="40"/>
      <c r="AX122" s="146"/>
      <c r="AY122" s="146"/>
      <c r="AZ122" s="146"/>
      <c r="BA122" s="146"/>
      <c r="BB122" s="146"/>
      <c r="BC122" s="146"/>
      <c r="BD122" s="146"/>
      <c r="BE122" s="146"/>
      <c r="BF122" s="146"/>
      <c r="BG122" s="146"/>
      <c r="BH122" s="146"/>
      <c r="BI122" s="146"/>
      <c r="BJ122" s="40"/>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row>
    <row r="123" spans="1:89" s="144" customFormat="1" x14ac:dyDescent="0.2">
      <c r="A123" s="238"/>
      <c r="L123" s="235"/>
      <c r="V123" s="145"/>
      <c r="AW123" s="40"/>
      <c r="AX123" s="146"/>
      <c r="AY123" s="146"/>
      <c r="AZ123" s="146"/>
      <c r="BA123" s="146"/>
      <c r="BB123" s="146"/>
      <c r="BC123" s="146"/>
      <c r="BD123" s="146"/>
      <c r="BE123" s="146"/>
      <c r="BF123" s="146"/>
      <c r="BG123" s="146"/>
      <c r="BH123" s="146"/>
      <c r="BI123" s="146"/>
      <c r="BJ123" s="40"/>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row>
    <row r="124" spans="1:89" s="144" customFormat="1" x14ac:dyDescent="0.2">
      <c r="A124" s="238"/>
      <c r="L124" s="235"/>
      <c r="V124" s="145"/>
      <c r="AW124" s="40"/>
      <c r="AX124" s="146"/>
      <c r="AY124" s="146"/>
      <c r="AZ124" s="146"/>
      <c r="BA124" s="146"/>
      <c r="BB124" s="146"/>
      <c r="BC124" s="146"/>
      <c r="BD124" s="146"/>
      <c r="BE124" s="146"/>
      <c r="BF124" s="146"/>
      <c r="BG124" s="146"/>
      <c r="BH124" s="146"/>
      <c r="BI124" s="146"/>
      <c r="BJ124" s="40"/>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row>
    <row r="125" spans="1:89" s="144" customFormat="1" x14ac:dyDescent="0.2">
      <c r="A125" s="238"/>
      <c r="L125" s="235"/>
      <c r="V125" s="145"/>
      <c r="AW125" s="40"/>
      <c r="AX125" s="146"/>
      <c r="AY125" s="146"/>
      <c r="AZ125" s="146"/>
      <c r="BA125" s="146"/>
      <c r="BB125" s="146"/>
      <c r="BC125" s="146"/>
      <c r="BD125" s="146"/>
      <c r="BE125" s="146"/>
      <c r="BF125" s="146"/>
      <c r="BG125" s="146"/>
      <c r="BH125" s="146"/>
      <c r="BI125" s="146"/>
      <c r="BJ125" s="40"/>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row>
    <row r="126" spans="1:89" s="144" customFormat="1" x14ac:dyDescent="0.2">
      <c r="A126" s="238"/>
      <c r="L126" s="235"/>
      <c r="V126" s="145"/>
      <c r="AW126" s="40"/>
      <c r="AX126" s="146"/>
      <c r="AY126" s="146"/>
      <c r="AZ126" s="146"/>
      <c r="BA126" s="146"/>
      <c r="BB126" s="146"/>
      <c r="BC126" s="146"/>
      <c r="BD126" s="146"/>
      <c r="BE126" s="146"/>
      <c r="BF126" s="146"/>
      <c r="BG126" s="146"/>
      <c r="BH126" s="146"/>
      <c r="BI126" s="146"/>
      <c r="BJ126" s="40"/>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row>
    <row r="127" spans="1:89" s="144" customFormat="1" x14ac:dyDescent="0.2">
      <c r="A127" s="238"/>
      <c r="L127" s="235"/>
      <c r="V127" s="145"/>
      <c r="AW127" s="40"/>
      <c r="AX127" s="146"/>
      <c r="AY127" s="146"/>
      <c r="AZ127" s="146"/>
      <c r="BA127" s="146"/>
      <c r="BB127" s="146"/>
      <c r="BC127" s="146"/>
      <c r="BD127" s="146"/>
      <c r="BE127" s="146"/>
      <c r="BF127" s="146"/>
      <c r="BG127" s="146"/>
      <c r="BH127" s="146"/>
      <c r="BI127" s="146"/>
      <c r="BJ127" s="40"/>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row>
    <row r="128" spans="1:89" s="144" customFormat="1" x14ac:dyDescent="0.2">
      <c r="A128" s="238"/>
      <c r="L128" s="235"/>
      <c r="V128" s="145"/>
      <c r="AW128" s="40"/>
      <c r="AX128" s="146"/>
      <c r="AY128" s="146"/>
      <c r="AZ128" s="146"/>
      <c r="BA128" s="146"/>
      <c r="BB128" s="146"/>
      <c r="BC128" s="146"/>
      <c r="BD128" s="146"/>
      <c r="BE128" s="146"/>
      <c r="BF128" s="146"/>
      <c r="BG128" s="146"/>
      <c r="BH128" s="146"/>
      <c r="BI128" s="146"/>
      <c r="BJ128" s="40"/>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row>
    <row r="129" spans="1:89" s="144" customFormat="1" x14ac:dyDescent="0.2">
      <c r="A129" s="238"/>
      <c r="L129" s="235"/>
      <c r="V129" s="145"/>
      <c r="AW129" s="40"/>
      <c r="AX129" s="146"/>
      <c r="AY129" s="146"/>
      <c r="AZ129" s="146"/>
      <c r="BA129" s="146"/>
      <c r="BB129" s="146"/>
      <c r="BC129" s="146"/>
      <c r="BD129" s="146"/>
      <c r="BE129" s="146"/>
      <c r="BF129" s="146"/>
      <c r="BG129" s="146"/>
      <c r="BH129" s="146"/>
      <c r="BI129" s="146"/>
      <c r="BJ129" s="40"/>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row>
    <row r="130" spans="1:89" s="144" customFormat="1" x14ac:dyDescent="0.2">
      <c r="A130" s="238"/>
      <c r="L130" s="235"/>
      <c r="V130" s="145"/>
      <c r="AW130" s="40"/>
      <c r="AX130" s="146"/>
      <c r="AY130" s="146"/>
      <c r="AZ130" s="146"/>
      <c r="BA130" s="146"/>
      <c r="BB130" s="146"/>
      <c r="BC130" s="146"/>
      <c r="BD130" s="146"/>
      <c r="BE130" s="146"/>
      <c r="BF130" s="146"/>
      <c r="BG130" s="146"/>
      <c r="BH130" s="146"/>
      <c r="BI130" s="146"/>
      <c r="BJ130" s="40"/>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row>
    <row r="131" spans="1:89" s="144" customFormat="1" x14ac:dyDescent="0.2">
      <c r="A131" s="238"/>
      <c r="L131" s="235"/>
      <c r="V131" s="145"/>
      <c r="AW131" s="40"/>
      <c r="AX131" s="146"/>
      <c r="AY131" s="146"/>
      <c r="AZ131" s="146"/>
      <c r="BA131" s="146"/>
      <c r="BB131" s="146"/>
      <c r="BC131" s="146"/>
      <c r="BD131" s="146"/>
      <c r="BE131" s="146"/>
      <c r="BF131" s="146"/>
      <c r="BG131" s="146"/>
      <c r="BH131" s="146"/>
      <c r="BI131" s="146"/>
      <c r="BJ131" s="40"/>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row>
    <row r="132" spans="1:89" s="144" customFormat="1" x14ac:dyDescent="0.2">
      <c r="A132" s="238"/>
      <c r="L132" s="235"/>
      <c r="V132" s="145"/>
      <c r="AW132" s="40"/>
      <c r="AX132" s="146"/>
      <c r="AY132" s="146"/>
      <c r="AZ132" s="146"/>
      <c r="BA132" s="146"/>
      <c r="BB132" s="146"/>
      <c r="BC132" s="146"/>
      <c r="BD132" s="146"/>
      <c r="BE132" s="146"/>
      <c r="BF132" s="146"/>
      <c r="BG132" s="146"/>
      <c r="BH132" s="146"/>
      <c r="BI132" s="146"/>
      <c r="BJ132" s="40"/>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row>
    <row r="133" spans="1:89" s="144" customFormat="1" x14ac:dyDescent="0.2">
      <c r="A133" s="238"/>
      <c r="L133" s="235"/>
      <c r="V133" s="145"/>
      <c r="AW133" s="40"/>
      <c r="AX133" s="146"/>
      <c r="AY133" s="146"/>
      <c r="AZ133" s="146"/>
      <c r="BA133" s="146"/>
      <c r="BB133" s="146"/>
      <c r="BC133" s="146"/>
      <c r="BD133" s="146"/>
      <c r="BE133" s="146"/>
      <c r="BF133" s="146"/>
      <c r="BG133" s="146"/>
      <c r="BH133" s="146"/>
      <c r="BI133" s="146"/>
      <c r="BJ133" s="40"/>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row>
    <row r="134" spans="1:89" s="144" customFormat="1" x14ac:dyDescent="0.2">
      <c r="A134" s="238"/>
      <c r="L134" s="235"/>
      <c r="V134" s="145"/>
      <c r="AW134" s="40"/>
      <c r="AX134" s="146"/>
      <c r="AY134" s="146"/>
      <c r="AZ134" s="146"/>
      <c r="BA134" s="146"/>
      <c r="BB134" s="146"/>
      <c r="BC134" s="146"/>
      <c r="BD134" s="146"/>
      <c r="BE134" s="146"/>
      <c r="BF134" s="146"/>
      <c r="BG134" s="146"/>
      <c r="BH134" s="146"/>
      <c r="BI134" s="146"/>
      <c r="BJ134" s="40"/>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row>
    <row r="135" spans="1:89" s="144" customFormat="1" x14ac:dyDescent="0.2">
      <c r="A135" s="238"/>
      <c r="L135" s="235"/>
      <c r="V135" s="145"/>
      <c r="AW135" s="40"/>
      <c r="AX135" s="146"/>
      <c r="AY135" s="146"/>
      <c r="AZ135" s="146"/>
      <c r="BA135" s="146"/>
      <c r="BB135" s="146"/>
      <c r="BC135" s="146"/>
      <c r="BD135" s="146"/>
      <c r="BE135" s="146"/>
      <c r="BF135" s="146"/>
      <c r="BG135" s="146"/>
      <c r="BH135" s="146"/>
      <c r="BI135" s="146"/>
      <c r="BJ135" s="40"/>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row>
    <row r="136" spans="1:89" s="144" customFormat="1" x14ac:dyDescent="0.2">
      <c r="A136" s="238"/>
      <c r="L136" s="235"/>
      <c r="V136" s="145"/>
      <c r="AW136" s="40"/>
      <c r="AX136" s="146"/>
      <c r="AY136" s="146"/>
      <c r="AZ136" s="146"/>
      <c r="BA136" s="146"/>
      <c r="BB136" s="146"/>
      <c r="BC136" s="146"/>
      <c r="BD136" s="146"/>
      <c r="BE136" s="146"/>
      <c r="BF136" s="146"/>
      <c r="BG136" s="146"/>
      <c r="BH136" s="146"/>
      <c r="BI136" s="146"/>
      <c r="BJ136" s="40"/>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row>
    <row r="137" spans="1:89" s="144" customFormat="1" x14ac:dyDescent="0.2">
      <c r="A137" s="238"/>
      <c r="L137" s="235"/>
      <c r="V137" s="145"/>
      <c r="AW137" s="40"/>
      <c r="AX137" s="146"/>
      <c r="AY137" s="146"/>
      <c r="AZ137" s="146"/>
      <c r="BA137" s="146"/>
      <c r="BB137" s="146"/>
      <c r="BC137" s="146"/>
      <c r="BD137" s="146"/>
      <c r="BE137" s="146"/>
      <c r="BF137" s="146"/>
      <c r="BG137" s="146"/>
      <c r="BH137" s="146"/>
      <c r="BI137" s="146"/>
      <c r="BJ137" s="40"/>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row>
    <row r="138" spans="1:89" s="144" customFormat="1" x14ac:dyDescent="0.2">
      <c r="A138" s="238"/>
      <c r="L138" s="235"/>
      <c r="V138" s="145"/>
      <c r="AW138" s="40"/>
      <c r="AX138" s="146"/>
      <c r="AY138" s="146"/>
      <c r="AZ138" s="146"/>
      <c r="BA138" s="146"/>
      <c r="BB138" s="146"/>
      <c r="BC138" s="146"/>
      <c r="BD138" s="146"/>
      <c r="BE138" s="146"/>
      <c r="BF138" s="146"/>
      <c r="BG138" s="146"/>
      <c r="BH138" s="146"/>
      <c r="BI138" s="146"/>
      <c r="BJ138" s="40"/>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c r="CF138" s="146"/>
      <c r="CG138" s="146"/>
      <c r="CH138" s="146"/>
      <c r="CI138" s="146"/>
      <c r="CJ138" s="146"/>
      <c r="CK138" s="146"/>
    </row>
    <row r="139" spans="1:89" s="144" customFormat="1" x14ac:dyDescent="0.2">
      <c r="A139" s="238"/>
      <c r="L139" s="235"/>
      <c r="V139" s="145"/>
      <c r="AW139" s="40"/>
      <c r="AX139" s="146"/>
      <c r="AY139" s="146"/>
      <c r="AZ139" s="146"/>
      <c r="BA139" s="146"/>
      <c r="BB139" s="146"/>
      <c r="BC139" s="146"/>
      <c r="BD139" s="146"/>
      <c r="BE139" s="146"/>
      <c r="BF139" s="146"/>
      <c r="BG139" s="146"/>
      <c r="BH139" s="146"/>
      <c r="BI139" s="146"/>
      <c r="BJ139" s="40"/>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row>
    <row r="140" spans="1:89" s="144" customFormat="1" x14ac:dyDescent="0.2">
      <c r="A140" s="238"/>
      <c r="L140" s="235"/>
      <c r="V140" s="145"/>
      <c r="AW140" s="40"/>
      <c r="AX140" s="146"/>
      <c r="AY140" s="146"/>
      <c r="AZ140" s="146"/>
      <c r="BA140" s="146"/>
      <c r="BB140" s="146"/>
      <c r="BC140" s="146"/>
      <c r="BD140" s="146"/>
      <c r="BE140" s="146"/>
      <c r="BF140" s="146"/>
      <c r="BG140" s="146"/>
      <c r="BH140" s="146"/>
      <c r="BI140" s="146"/>
      <c r="BJ140" s="40"/>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row>
    <row r="141" spans="1:89" s="144" customFormat="1" x14ac:dyDescent="0.2">
      <c r="A141" s="238"/>
      <c r="L141" s="235"/>
      <c r="V141" s="145"/>
      <c r="AW141" s="40"/>
      <c r="AX141" s="146"/>
      <c r="AY141" s="146"/>
      <c r="AZ141" s="146"/>
      <c r="BA141" s="146"/>
      <c r="BB141" s="146"/>
      <c r="BC141" s="146"/>
      <c r="BD141" s="146"/>
      <c r="BE141" s="146"/>
      <c r="BF141" s="146"/>
      <c r="BG141" s="146"/>
      <c r="BH141" s="146"/>
      <c r="BI141" s="146"/>
      <c r="BJ141" s="40"/>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row>
    <row r="142" spans="1:89" s="144" customFormat="1" x14ac:dyDescent="0.2">
      <c r="A142" s="238"/>
      <c r="L142" s="235"/>
      <c r="V142" s="145"/>
      <c r="AW142" s="40"/>
      <c r="AX142" s="146"/>
      <c r="AY142" s="146"/>
      <c r="AZ142" s="146"/>
      <c r="BA142" s="146"/>
      <c r="BB142" s="146"/>
      <c r="BC142" s="146"/>
      <c r="BD142" s="146"/>
      <c r="BE142" s="146"/>
      <c r="BF142" s="146"/>
      <c r="BG142" s="146"/>
      <c r="BH142" s="146"/>
      <c r="BI142" s="146"/>
      <c r="BJ142" s="40"/>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row>
    <row r="143" spans="1:89" s="144" customFormat="1" x14ac:dyDescent="0.2">
      <c r="A143" s="238"/>
      <c r="L143" s="235"/>
      <c r="V143" s="145"/>
      <c r="AW143" s="40"/>
      <c r="AX143" s="146"/>
      <c r="AY143" s="146"/>
      <c r="AZ143" s="146"/>
      <c r="BA143" s="146"/>
      <c r="BB143" s="146"/>
      <c r="BC143" s="146"/>
      <c r="BD143" s="146"/>
      <c r="BE143" s="146"/>
      <c r="BF143" s="146"/>
      <c r="BG143" s="146"/>
      <c r="BH143" s="146"/>
      <c r="BI143" s="146"/>
      <c r="BJ143" s="40"/>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row>
    <row r="144" spans="1:89" s="144" customFormat="1" x14ac:dyDescent="0.2">
      <c r="A144" s="238"/>
      <c r="L144" s="235"/>
      <c r="V144" s="145"/>
      <c r="AW144" s="40"/>
      <c r="AX144" s="146"/>
      <c r="AY144" s="146"/>
      <c r="AZ144" s="146"/>
      <c r="BA144" s="146"/>
      <c r="BB144" s="146"/>
      <c r="BC144" s="146"/>
      <c r="BD144" s="146"/>
      <c r="BE144" s="146"/>
      <c r="BF144" s="146"/>
      <c r="BG144" s="146"/>
      <c r="BH144" s="146"/>
      <c r="BI144" s="146"/>
      <c r="BJ144" s="40"/>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row>
    <row r="145" spans="1:89" s="144" customFormat="1" x14ac:dyDescent="0.2">
      <c r="A145" s="238"/>
      <c r="L145" s="235"/>
      <c r="V145" s="145"/>
      <c r="AW145" s="40"/>
      <c r="AX145" s="146"/>
      <c r="AY145" s="146"/>
      <c r="AZ145" s="146"/>
      <c r="BA145" s="146"/>
      <c r="BB145" s="146"/>
      <c r="BC145" s="146"/>
      <c r="BD145" s="146"/>
      <c r="BE145" s="146"/>
      <c r="BF145" s="146"/>
      <c r="BG145" s="146"/>
      <c r="BH145" s="146"/>
      <c r="BI145" s="146"/>
      <c r="BJ145" s="40"/>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row>
    <row r="146" spans="1:89" s="144" customFormat="1" x14ac:dyDescent="0.2">
      <c r="A146" s="238"/>
      <c r="L146" s="235"/>
      <c r="V146" s="145"/>
      <c r="AW146" s="40"/>
      <c r="AX146" s="146"/>
      <c r="AY146" s="146"/>
      <c r="AZ146" s="146"/>
      <c r="BA146" s="146"/>
      <c r="BB146" s="146"/>
      <c r="BC146" s="146"/>
      <c r="BD146" s="146"/>
      <c r="BE146" s="146"/>
      <c r="BF146" s="146"/>
      <c r="BG146" s="146"/>
      <c r="BH146" s="146"/>
      <c r="BI146" s="146"/>
      <c r="BJ146" s="40"/>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row>
    <row r="147" spans="1:89" s="144" customFormat="1" x14ac:dyDescent="0.2">
      <c r="A147" s="238"/>
      <c r="L147" s="235"/>
      <c r="V147" s="145"/>
      <c r="AW147" s="40"/>
      <c r="AX147" s="146"/>
      <c r="AY147" s="146"/>
      <c r="AZ147" s="146"/>
      <c r="BA147" s="146"/>
      <c r="BB147" s="146"/>
      <c r="BC147" s="146"/>
      <c r="BD147" s="146"/>
      <c r="BE147" s="146"/>
      <c r="BF147" s="146"/>
      <c r="BG147" s="146"/>
      <c r="BH147" s="146"/>
      <c r="BI147" s="146"/>
      <c r="BJ147" s="40"/>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row>
    <row r="148" spans="1:89" s="144" customFormat="1" x14ac:dyDescent="0.2">
      <c r="A148" s="238"/>
      <c r="L148" s="235"/>
      <c r="V148" s="145"/>
      <c r="AW148" s="40"/>
      <c r="AX148" s="146"/>
      <c r="AY148" s="146"/>
      <c r="AZ148" s="146"/>
      <c r="BA148" s="146"/>
      <c r="BB148" s="146"/>
      <c r="BC148" s="146"/>
      <c r="BD148" s="146"/>
      <c r="BE148" s="146"/>
      <c r="BF148" s="146"/>
      <c r="BG148" s="146"/>
      <c r="BH148" s="146"/>
      <c r="BI148" s="146"/>
      <c r="BJ148" s="40"/>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row>
    <row r="149" spans="1:89" s="144" customFormat="1" x14ac:dyDescent="0.2">
      <c r="A149" s="238"/>
      <c r="L149" s="235"/>
      <c r="V149" s="145"/>
      <c r="AW149" s="40"/>
      <c r="AX149" s="146"/>
      <c r="AY149" s="146"/>
      <c r="AZ149" s="146"/>
      <c r="BA149" s="146"/>
      <c r="BB149" s="146"/>
      <c r="BC149" s="146"/>
      <c r="BD149" s="146"/>
      <c r="BE149" s="146"/>
      <c r="BF149" s="146"/>
      <c r="BG149" s="146"/>
      <c r="BH149" s="146"/>
      <c r="BI149" s="146"/>
      <c r="BJ149" s="40"/>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row>
    <row r="150" spans="1:89" s="144" customFormat="1" x14ac:dyDescent="0.2">
      <c r="A150" s="238"/>
      <c r="L150" s="235"/>
      <c r="V150" s="145"/>
      <c r="AW150" s="40"/>
      <c r="AX150" s="146"/>
      <c r="AY150" s="146"/>
      <c r="AZ150" s="146"/>
      <c r="BA150" s="146"/>
      <c r="BB150" s="146"/>
      <c r="BC150" s="146"/>
      <c r="BD150" s="146"/>
      <c r="BE150" s="146"/>
      <c r="BF150" s="146"/>
      <c r="BG150" s="146"/>
      <c r="BH150" s="146"/>
      <c r="BI150" s="146"/>
      <c r="BJ150" s="40"/>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row>
    <row r="151" spans="1:89" s="144" customFormat="1" x14ac:dyDescent="0.2">
      <c r="A151" s="238"/>
      <c r="L151" s="235"/>
      <c r="V151" s="145"/>
      <c r="AW151" s="40"/>
      <c r="AX151" s="146"/>
      <c r="AY151" s="146"/>
      <c r="AZ151" s="146"/>
      <c r="BA151" s="146"/>
      <c r="BB151" s="146"/>
      <c r="BC151" s="146"/>
      <c r="BD151" s="146"/>
      <c r="BE151" s="146"/>
      <c r="BF151" s="146"/>
      <c r="BG151" s="146"/>
      <c r="BH151" s="146"/>
      <c r="BI151" s="146"/>
      <c r="BJ151" s="40"/>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row>
    <row r="152" spans="1:89" x14ac:dyDescent="0.2">
      <c r="A152" s="239"/>
      <c r="B152" s="41"/>
      <c r="C152" s="41"/>
      <c r="D152" s="41"/>
      <c r="E152" s="41"/>
      <c r="F152" s="41"/>
      <c r="G152" s="41"/>
      <c r="H152" s="41"/>
      <c r="I152" s="41"/>
      <c r="J152" s="41"/>
      <c r="K152" s="41"/>
      <c r="L152" s="240"/>
      <c r="M152" s="41"/>
      <c r="N152" s="41"/>
      <c r="O152" s="41"/>
      <c r="P152" s="41"/>
      <c r="Q152" s="41"/>
      <c r="R152" s="41"/>
      <c r="S152" s="41"/>
      <c r="T152" s="41"/>
    </row>
    <row r="153" spans="1:89" x14ac:dyDescent="0.2">
      <c r="A153" s="241"/>
      <c r="B153" s="41"/>
      <c r="C153" s="41"/>
      <c r="D153" s="41"/>
      <c r="E153" s="41"/>
      <c r="F153" s="41"/>
      <c r="G153" s="41"/>
      <c r="H153" s="41"/>
      <c r="I153" s="41"/>
      <c r="J153" s="41"/>
      <c r="K153" s="41"/>
      <c r="L153" s="240"/>
      <c r="M153" s="41"/>
      <c r="N153" s="41"/>
      <c r="O153" s="41"/>
      <c r="P153" s="41"/>
      <c r="Q153" s="41"/>
      <c r="R153" s="41"/>
      <c r="S153" s="41"/>
      <c r="T153" s="41"/>
      <c r="AD153" s="242"/>
    </row>
    <row r="154" spans="1:89" x14ac:dyDescent="0.2">
      <c r="A154" s="241"/>
      <c r="B154" s="41"/>
      <c r="C154" s="41"/>
      <c r="D154" s="41"/>
      <c r="E154" s="41"/>
      <c r="F154" s="41"/>
      <c r="G154" s="41"/>
      <c r="H154" s="41"/>
      <c r="I154" s="41"/>
      <c r="J154" s="41"/>
      <c r="K154" s="41"/>
      <c r="L154" s="240"/>
      <c r="M154" s="41"/>
      <c r="N154" s="41"/>
      <c r="O154" s="41"/>
      <c r="P154" s="41"/>
      <c r="Q154" s="41"/>
      <c r="R154" s="41"/>
      <c r="S154" s="41"/>
      <c r="T154" s="41"/>
    </row>
    <row r="155" spans="1:89" x14ac:dyDescent="0.2">
      <c r="A155" s="241"/>
      <c r="B155" s="41"/>
      <c r="C155" s="41"/>
      <c r="D155" s="41"/>
      <c r="E155" s="41"/>
      <c r="F155" s="41"/>
      <c r="G155" s="41"/>
      <c r="H155" s="41"/>
      <c r="I155" s="41"/>
      <c r="J155" s="41"/>
      <c r="K155" s="41"/>
      <c r="L155" s="240"/>
      <c r="M155" s="41"/>
      <c r="N155" s="41"/>
      <c r="O155" s="41"/>
      <c r="P155" s="41"/>
      <c r="Q155" s="41"/>
      <c r="R155" s="41"/>
      <c r="S155" s="41"/>
      <c r="T155" s="41"/>
    </row>
    <row r="156" spans="1:89" x14ac:dyDescent="0.2">
      <c r="A156" s="241"/>
      <c r="B156" s="41"/>
      <c r="C156" s="41"/>
      <c r="D156" s="41"/>
      <c r="E156" s="41"/>
      <c r="F156" s="41"/>
      <c r="G156" s="41"/>
      <c r="H156" s="41"/>
      <c r="I156" s="41"/>
      <c r="J156" s="41"/>
      <c r="K156" s="41"/>
      <c r="L156" s="240"/>
      <c r="M156" s="41"/>
      <c r="N156" s="41"/>
      <c r="O156" s="41"/>
      <c r="P156" s="41"/>
      <c r="Q156" s="41"/>
      <c r="R156" s="41"/>
      <c r="S156" s="41"/>
      <c r="T156" s="41"/>
    </row>
    <row r="157" spans="1:89" x14ac:dyDescent="0.2">
      <c r="A157" s="241"/>
      <c r="B157" s="41"/>
      <c r="C157" s="41"/>
      <c r="D157" s="41"/>
      <c r="E157" s="41"/>
      <c r="F157" s="41"/>
      <c r="G157" s="41"/>
      <c r="H157" s="41"/>
      <c r="I157" s="41"/>
      <c r="J157" s="41"/>
      <c r="K157" s="41"/>
      <c r="L157" s="240"/>
      <c r="M157" s="41"/>
      <c r="N157" s="41"/>
      <c r="O157" s="41"/>
      <c r="P157" s="41"/>
      <c r="Q157" s="41"/>
      <c r="R157" s="41"/>
      <c r="S157" s="41"/>
      <c r="T157" s="41"/>
    </row>
    <row r="158" spans="1:89" x14ac:dyDescent="0.2">
      <c r="A158" s="241"/>
      <c r="B158" s="41"/>
      <c r="C158" s="41"/>
      <c r="D158" s="41"/>
      <c r="E158" s="41"/>
      <c r="F158" s="41"/>
      <c r="G158" s="41"/>
      <c r="H158" s="41"/>
      <c r="I158" s="41"/>
      <c r="J158" s="41"/>
      <c r="K158" s="41"/>
      <c r="L158" s="240"/>
      <c r="M158" s="41"/>
      <c r="N158" s="41"/>
      <c r="O158" s="41"/>
      <c r="P158" s="41"/>
      <c r="Q158" s="41"/>
      <c r="R158" s="41"/>
      <c r="S158" s="41"/>
      <c r="T158" s="41"/>
    </row>
    <row r="159" spans="1:89" x14ac:dyDescent="0.2">
      <c r="A159" s="241"/>
      <c r="B159" s="41"/>
      <c r="C159" s="41"/>
      <c r="D159" s="41"/>
      <c r="E159" s="41"/>
      <c r="F159" s="41"/>
      <c r="G159" s="41"/>
      <c r="H159" s="41"/>
      <c r="I159" s="41"/>
      <c r="J159" s="41"/>
      <c r="K159" s="41"/>
      <c r="L159" s="240"/>
      <c r="M159" s="41"/>
      <c r="N159" s="41"/>
      <c r="O159" s="41"/>
      <c r="P159" s="41"/>
      <c r="Q159" s="41"/>
      <c r="R159" s="41"/>
      <c r="S159" s="41"/>
      <c r="T159" s="41"/>
    </row>
    <row r="160" spans="1:89" x14ac:dyDescent="0.2">
      <c r="A160" s="241"/>
      <c r="B160" s="41"/>
      <c r="C160" s="41"/>
      <c r="D160" s="41"/>
      <c r="E160" s="41"/>
      <c r="F160" s="41"/>
      <c r="G160" s="41"/>
      <c r="H160" s="41"/>
      <c r="I160" s="41"/>
      <c r="J160" s="41"/>
      <c r="K160" s="41"/>
      <c r="L160" s="240"/>
      <c r="M160" s="41"/>
      <c r="N160" s="41"/>
      <c r="O160" s="41"/>
      <c r="P160" s="41"/>
      <c r="Q160" s="41"/>
      <c r="R160" s="41"/>
      <c r="S160" s="41"/>
      <c r="T160" s="41"/>
    </row>
    <row r="161" spans="1:20" x14ac:dyDescent="0.2">
      <c r="A161" s="241"/>
      <c r="B161" s="41"/>
      <c r="C161" s="41"/>
      <c r="D161" s="41"/>
      <c r="E161" s="41"/>
      <c r="F161" s="41"/>
      <c r="G161" s="41"/>
      <c r="H161" s="41"/>
      <c r="I161" s="41"/>
      <c r="J161" s="41"/>
      <c r="K161" s="41"/>
      <c r="L161" s="240"/>
      <c r="M161" s="41"/>
      <c r="N161" s="41"/>
      <c r="O161" s="41"/>
      <c r="P161" s="41"/>
      <c r="Q161" s="41"/>
      <c r="R161" s="41"/>
      <c r="S161" s="41"/>
      <c r="T161" s="41"/>
    </row>
    <row r="162" spans="1:20" x14ac:dyDescent="0.2">
      <c r="A162" s="241"/>
      <c r="B162" s="41"/>
      <c r="C162" s="41"/>
      <c r="D162" s="41"/>
      <c r="E162" s="41"/>
      <c r="F162" s="41"/>
      <c r="G162" s="41"/>
      <c r="H162" s="41"/>
      <c r="I162" s="41"/>
      <c r="J162" s="41"/>
      <c r="K162" s="41"/>
      <c r="L162" s="240"/>
      <c r="M162" s="41"/>
      <c r="N162" s="41"/>
      <c r="O162" s="41"/>
      <c r="P162" s="41"/>
      <c r="Q162" s="41"/>
      <c r="R162" s="41"/>
      <c r="S162" s="41"/>
      <c r="T162" s="41"/>
    </row>
    <row r="163" spans="1:20" x14ac:dyDescent="0.2">
      <c r="A163" s="241"/>
      <c r="B163" s="41"/>
      <c r="C163" s="41"/>
      <c r="D163" s="41"/>
      <c r="E163" s="41"/>
      <c r="F163" s="41"/>
      <c r="G163" s="41"/>
      <c r="H163" s="41"/>
      <c r="I163" s="41"/>
      <c r="J163" s="41"/>
      <c r="K163" s="41"/>
      <c r="L163" s="240"/>
      <c r="M163" s="41"/>
      <c r="N163" s="41"/>
      <c r="O163" s="41"/>
      <c r="P163" s="41"/>
      <c r="Q163" s="41"/>
      <c r="R163" s="41"/>
      <c r="S163" s="41"/>
      <c r="T163" s="41"/>
    </row>
    <row r="164" spans="1:20" x14ac:dyDescent="0.2">
      <c r="A164" s="241"/>
      <c r="B164" s="41"/>
      <c r="C164" s="41"/>
      <c r="D164" s="41"/>
      <c r="E164" s="41"/>
      <c r="F164" s="41"/>
      <c r="G164" s="41"/>
      <c r="H164" s="41"/>
      <c r="I164" s="41"/>
      <c r="J164" s="41"/>
      <c r="K164" s="41"/>
      <c r="L164" s="240"/>
      <c r="M164" s="41"/>
      <c r="N164" s="41"/>
      <c r="O164" s="41"/>
      <c r="P164" s="41"/>
      <c r="Q164" s="41"/>
      <c r="R164" s="41"/>
      <c r="S164" s="41"/>
      <c r="T164" s="41"/>
    </row>
    <row r="165" spans="1:20" x14ac:dyDescent="0.2">
      <c r="A165" s="241"/>
      <c r="B165" s="41"/>
      <c r="C165" s="41"/>
      <c r="D165" s="41"/>
      <c r="E165" s="41"/>
      <c r="F165" s="41"/>
      <c r="G165" s="41"/>
      <c r="H165" s="41"/>
      <c r="I165" s="41"/>
      <c r="J165" s="41"/>
      <c r="K165" s="41"/>
      <c r="L165" s="240"/>
      <c r="M165" s="41"/>
      <c r="N165" s="41"/>
      <c r="O165" s="41"/>
      <c r="P165" s="41"/>
      <c r="Q165" s="41"/>
      <c r="R165" s="41"/>
      <c r="S165" s="41"/>
      <c r="T165" s="41"/>
    </row>
    <row r="196" spans="1:56" ht="17.25" customHeight="1" x14ac:dyDescent="0.2"/>
    <row r="197" spans="1:56" ht="17.25" customHeight="1" x14ac:dyDescent="0.2"/>
    <row r="198" spans="1:56" ht="17.25" customHeight="1" x14ac:dyDescent="0.2"/>
    <row r="200" spans="1:56" ht="19.5" hidden="1" customHeight="1" x14ac:dyDescent="0.2"/>
    <row r="201" spans="1:56" ht="19.5" hidden="1" customHeight="1" x14ac:dyDescent="0.2">
      <c r="A201" s="243">
        <f>SUM(A7:W111)</f>
        <v>6452</v>
      </c>
      <c r="BD201" s="244">
        <f>SUM(BD7:BL111)</f>
        <v>0</v>
      </c>
    </row>
    <row r="202" spans="1:56" ht="19.5" hidden="1" customHeight="1" x14ac:dyDescent="0.2"/>
  </sheetData>
  <mergeCells count="61">
    <mergeCell ref="A98:A99"/>
    <mergeCell ref="B98:B99"/>
    <mergeCell ref="C98:G98"/>
    <mergeCell ref="H98:H99"/>
    <mergeCell ref="A88:B88"/>
    <mergeCell ref="A89:B89"/>
    <mergeCell ref="A90:B90"/>
    <mergeCell ref="A91:B91"/>
    <mergeCell ref="A94:A95"/>
    <mergeCell ref="B94:B95"/>
    <mergeCell ref="I86:J86"/>
    <mergeCell ref="W61:W62"/>
    <mergeCell ref="A63:A68"/>
    <mergeCell ref="A69:A70"/>
    <mergeCell ref="A71:A74"/>
    <mergeCell ref="A75:A76"/>
    <mergeCell ref="A77:A78"/>
    <mergeCell ref="A79:A84"/>
    <mergeCell ref="A86:B87"/>
    <mergeCell ref="C86:D86"/>
    <mergeCell ref="E86:F86"/>
    <mergeCell ref="G86:H86"/>
    <mergeCell ref="D56:T56"/>
    <mergeCell ref="U56:U57"/>
    <mergeCell ref="A60:M60"/>
    <mergeCell ref="A61:B62"/>
    <mergeCell ref="C61:C62"/>
    <mergeCell ref="D61:T61"/>
    <mergeCell ref="U61:V61"/>
    <mergeCell ref="A56:B57"/>
    <mergeCell ref="C56:C57"/>
    <mergeCell ref="A49:A50"/>
    <mergeCell ref="B49:B50"/>
    <mergeCell ref="C49:C50"/>
    <mergeCell ref="A51:A52"/>
    <mergeCell ref="A53:A54"/>
    <mergeCell ref="C36:C37"/>
    <mergeCell ref="D36:T36"/>
    <mergeCell ref="U36:V36"/>
    <mergeCell ref="W36:W37"/>
    <mergeCell ref="A38:A44"/>
    <mergeCell ref="A46:A47"/>
    <mergeCell ref="A30:B30"/>
    <mergeCell ref="A31:B31"/>
    <mergeCell ref="A32:B32"/>
    <mergeCell ref="A33:B33"/>
    <mergeCell ref="A36:A37"/>
    <mergeCell ref="B36:B37"/>
    <mergeCell ref="A29:B29"/>
    <mergeCell ref="A6:W6"/>
    <mergeCell ref="A9:A10"/>
    <mergeCell ref="B9:B10"/>
    <mergeCell ref="C9:C10"/>
    <mergeCell ref="D9:T9"/>
    <mergeCell ref="U9:V9"/>
    <mergeCell ref="W9:W10"/>
    <mergeCell ref="A11:A19"/>
    <mergeCell ref="A26:B27"/>
    <mergeCell ref="C26:C27"/>
    <mergeCell ref="D26:E26"/>
    <mergeCell ref="A28:B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B106:B111 IX106:IX111 ST106:ST111 ACP106:ACP111 AML106:AML111 AWH106:AWH111 BGD106:BGD111 BPZ106:BPZ111 BZV106:BZV111 CJR106:CJR111 CTN106:CTN111 DDJ106:DDJ111 DNF106:DNF111 DXB106:DXB111 EGX106:EGX111 EQT106:EQT111 FAP106:FAP111 FKL106:FKL111 FUH106:FUH111 GED106:GED111 GNZ106:GNZ111 GXV106:GXV111 HHR106:HHR111 HRN106:HRN111 IBJ106:IBJ111 ILF106:ILF111 IVB106:IVB111 JEX106:JEX111 JOT106:JOT111 JYP106:JYP111 KIL106:KIL111 KSH106:KSH111 LCD106:LCD111 LLZ106:LLZ111 LVV106:LVV111 MFR106:MFR111 MPN106:MPN111 MZJ106:MZJ111 NJF106:NJF111 NTB106:NTB111 OCX106:OCX111 OMT106:OMT111 OWP106:OWP111 PGL106:PGL111 PQH106:PQH111 QAD106:QAD111 QJZ106:QJZ111 QTV106:QTV111 RDR106:RDR111 RNN106:RNN111 RXJ106:RXJ111 SHF106:SHF111 SRB106:SRB111 TAX106:TAX111 TKT106:TKT111 TUP106:TUP111 UEL106:UEL111 UOH106:UOH111 UYD106:UYD111 VHZ106:VHZ111 VRV106:VRV111 WBR106:WBR111 WLN106:WLN111 WVJ106:WVJ111 B65642:B65647 IX65642:IX65647 ST65642:ST65647 ACP65642:ACP65647 AML65642:AML65647 AWH65642:AWH65647 BGD65642:BGD65647 BPZ65642:BPZ65647 BZV65642:BZV65647 CJR65642:CJR65647 CTN65642:CTN65647 DDJ65642:DDJ65647 DNF65642:DNF65647 DXB65642:DXB65647 EGX65642:EGX65647 EQT65642:EQT65647 FAP65642:FAP65647 FKL65642:FKL65647 FUH65642:FUH65647 GED65642:GED65647 GNZ65642:GNZ65647 GXV65642:GXV65647 HHR65642:HHR65647 HRN65642:HRN65647 IBJ65642:IBJ65647 ILF65642:ILF65647 IVB65642:IVB65647 JEX65642:JEX65647 JOT65642:JOT65647 JYP65642:JYP65647 KIL65642:KIL65647 KSH65642:KSH65647 LCD65642:LCD65647 LLZ65642:LLZ65647 LVV65642:LVV65647 MFR65642:MFR65647 MPN65642:MPN65647 MZJ65642:MZJ65647 NJF65642:NJF65647 NTB65642:NTB65647 OCX65642:OCX65647 OMT65642:OMT65647 OWP65642:OWP65647 PGL65642:PGL65647 PQH65642:PQH65647 QAD65642:QAD65647 QJZ65642:QJZ65647 QTV65642:QTV65647 RDR65642:RDR65647 RNN65642:RNN65647 RXJ65642:RXJ65647 SHF65642:SHF65647 SRB65642:SRB65647 TAX65642:TAX65647 TKT65642:TKT65647 TUP65642:TUP65647 UEL65642:UEL65647 UOH65642:UOH65647 UYD65642:UYD65647 VHZ65642:VHZ65647 VRV65642:VRV65647 WBR65642:WBR65647 WLN65642:WLN65647 WVJ65642:WVJ65647 B131178:B131183 IX131178:IX131183 ST131178:ST131183 ACP131178:ACP131183 AML131178:AML131183 AWH131178:AWH131183 BGD131178:BGD131183 BPZ131178:BPZ131183 BZV131178:BZV131183 CJR131178:CJR131183 CTN131178:CTN131183 DDJ131178:DDJ131183 DNF131178:DNF131183 DXB131178:DXB131183 EGX131178:EGX131183 EQT131178:EQT131183 FAP131178:FAP131183 FKL131178:FKL131183 FUH131178:FUH131183 GED131178:GED131183 GNZ131178:GNZ131183 GXV131178:GXV131183 HHR131178:HHR131183 HRN131178:HRN131183 IBJ131178:IBJ131183 ILF131178:ILF131183 IVB131178:IVB131183 JEX131178:JEX131183 JOT131178:JOT131183 JYP131178:JYP131183 KIL131178:KIL131183 KSH131178:KSH131183 LCD131178:LCD131183 LLZ131178:LLZ131183 LVV131178:LVV131183 MFR131178:MFR131183 MPN131178:MPN131183 MZJ131178:MZJ131183 NJF131178:NJF131183 NTB131178:NTB131183 OCX131178:OCX131183 OMT131178:OMT131183 OWP131178:OWP131183 PGL131178:PGL131183 PQH131178:PQH131183 QAD131178:QAD131183 QJZ131178:QJZ131183 QTV131178:QTV131183 RDR131178:RDR131183 RNN131178:RNN131183 RXJ131178:RXJ131183 SHF131178:SHF131183 SRB131178:SRB131183 TAX131178:TAX131183 TKT131178:TKT131183 TUP131178:TUP131183 UEL131178:UEL131183 UOH131178:UOH131183 UYD131178:UYD131183 VHZ131178:VHZ131183 VRV131178:VRV131183 WBR131178:WBR131183 WLN131178:WLN131183 WVJ131178:WVJ131183 B196714:B196719 IX196714:IX196719 ST196714:ST196719 ACP196714:ACP196719 AML196714:AML196719 AWH196714:AWH196719 BGD196714:BGD196719 BPZ196714:BPZ196719 BZV196714:BZV196719 CJR196714:CJR196719 CTN196714:CTN196719 DDJ196714:DDJ196719 DNF196714:DNF196719 DXB196714:DXB196719 EGX196714:EGX196719 EQT196714:EQT196719 FAP196714:FAP196719 FKL196714:FKL196719 FUH196714:FUH196719 GED196714:GED196719 GNZ196714:GNZ196719 GXV196714:GXV196719 HHR196714:HHR196719 HRN196714:HRN196719 IBJ196714:IBJ196719 ILF196714:ILF196719 IVB196714:IVB196719 JEX196714:JEX196719 JOT196714:JOT196719 JYP196714:JYP196719 KIL196714:KIL196719 KSH196714:KSH196719 LCD196714:LCD196719 LLZ196714:LLZ196719 LVV196714:LVV196719 MFR196714:MFR196719 MPN196714:MPN196719 MZJ196714:MZJ196719 NJF196714:NJF196719 NTB196714:NTB196719 OCX196714:OCX196719 OMT196714:OMT196719 OWP196714:OWP196719 PGL196714:PGL196719 PQH196714:PQH196719 QAD196714:QAD196719 QJZ196714:QJZ196719 QTV196714:QTV196719 RDR196714:RDR196719 RNN196714:RNN196719 RXJ196714:RXJ196719 SHF196714:SHF196719 SRB196714:SRB196719 TAX196714:TAX196719 TKT196714:TKT196719 TUP196714:TUP196719 UEL196714:UEL196719 UOH196714:UOH196719 UYD196714:UYD196719 VHZ196714:VHZ196719 VRV196714:VRV196719 WBR196714:WBR196719 WLN196714:WLN196719 WVJ196714:WVJ196719 B262250:B262255 IX262250:IX262255 ST262250:ST262255 ACP262250:ACP262255 AML262250:AML262255 AWH262250:AWH262255 BGD262250:BGD262255 BPZ262250:BPZ262255 BZV262250:BZV262255 CJR262250:CJR262255 CTN262250:CTN262255 DDJ262250:DDJ262255 DNF262250:DNF262255 DXB262250:DXB262255 EGX262250:EGX262255 EQT262250:EQT262255 FAP262250:FAP262255 FKL262250:FKL262255 FUH262250:FUH262255 GED262250:GED262255 GNZ262250:GNZ262255 GXV262250:GXV262255 HHR262250:HHR262255 HRN262250:HRN262255 IBJ262250:IBJ262255 ILF262250:ILF262255 IVB262250:IVB262255 JEX262250:JEX262255 JOT262250:JOT262255 JYP262250:JYP262255 KIL262250:KIL262255 KSH262250:KSH262255 LCD262250:LCD262255 LLZ262250:LLZ262255 LVV262250:LVV262255 MFR262250:MFR262255 MPN262250:MPN262255 MZJ262250:MZJ262255 NJF262250:NJF262255 NTB262250:NTB262255 OCX262250:OCX262255 OMT262250:OMT262255 OWP262250:OWP262255 PGL262250:PGL262255 PQH262250:PQH262255 QAD262250:QAD262255 QJZ262250:QJZ262255 QTV262250:QTV262255 RDR262250:RDR262255 RNN262250:RNN262255 RXJ262250:RXJ262255 SHF262250:SHF262255 SRB262250:SRB262255 TAX262250:TAX262255 TKT262250:TKT262255 TUP262250:TUP262255 UEL262250:UEL262255 UOH262250:UOH262255 UYD262250:UYD262255 VHZ262250:VHZ262255 VRV262250:VRV262255 WBR262250:WBR262255 WLN262250:WLN262255 WVJ262250:WVJ262255 B327786:B327791 IX327786:IX327791 ST327786:ST327791 ACP327786:ACP327791 AML327786:AML327791 AWH327786:AWH327791 BGD327786:BGD327791 BPZ327786:BPZ327791 BZV327786:BZV327791 CJR327786:CJR327791 CTN327786:CTN327791 DDJ327786:DDJ327791 DNF327786:DNF327791 DXB327786:DXB327791 EGX327786:EGX327791 EQT327786:EQT327791 FAP327786:FAP327791 FKL327786:FKL327791 FUH327786:FUH327791 GED327786:GED327791 GNZ327786:GNZ327791 GXV327786:GXV327791 HHR327786:HHR327791 HRN327786:HRN327791 IBJ327786:IBJ327791 ILF327786:ILF327791 IVB327786:IVB327791 JEX327786:JEX327791 JOT327786:JOT327791 JYP327786:JYP327791 KIL327786:KIL327791 KSH327786:KSH327791 LCD327786:LCD327791 LLZ327786:LLZ327791 LVV327786:LVV327791 MFR327786:MFR327791 MPN327786:MPN327791 MZJ327786:MZJ327791 NJF327786:NJF327791 NTB327786:NTB327791 OCX327786:OCX327791 OMT327786:OMT327791 OWP327786:OWP327791 PGL327786:PGL327791 PQH327786:PQH327791 QAD327786:QAD327791 QJZ327786:QJZ327791 QTV327786:QTV327791 RDR327786:RDR327791 RNN327786:RNN327791 RXJ327786:RXJ327791 SHF327786:SHF327791 SRB327786:SRB327791 TAX327786:TAX327791 TKT327786:TKT327791 TUP327786:TUP327791 UEL327786:UEL327791 UOH327786:UOH327791 UYD327786:UYD327791 VHZ327786:VHZ327791 VRV327786:VRV327791 WBR327786:WBR327791 WLN327786:WLN327791 WVJ327786:WVJ327791 B393322:B393327 IX393322:IX393327 ST393322:ST393327 ACP393322:ACP393327 AML393322:AML393327 AWH393322:AWH393327 BGD393322:BGD393327 BPZ393322:BPZ393327 BZV393322:BZV393327 CJR393322:CJR393327 CTN393322:CTN393327 DDJ393322:DDJ393327 DNF393322:DNF393327 DXB393322:DXB393327 EGX393322:EGX393327 EQT393322:EQT393327 FAP393322:FAP393327 FKL393322:FKL393327 FUH393322:FUH393327 GED393322:GED393327 GNZ393322:GNZ393327 GXV393322:GXV393327 HHR393322:HHR393327 HRN393322:HRN393327 IBJ393322:IBJ393327 ILF393322:ILF393327 IVB393322:IVB393327 JEX393322:JEX393327 JOT393322:JOT393327 JYP393322:JYP393327 KIL393322:KIL393327 KSH393322:KSH393327 LCD393322:LCD393327 LLZ393322:LLZ393327 LVV393322:LVV393327 MFR393322:MFR393327 MPN393322:MPN393327 MZJ393322:MZJ393327 NJF393322:NJF393327 NTB393322:NTB393327 OCX393322:OCX393327 OMT393322:OMT393327 OWP393322:OWP393327 PGL393322:PGL393327 PQH393322:PQH393327 QAD393322:QAD393327 QJZ393322:QJZ393327 QTV393322:QTV393327 RDR393322:RDR393327 RNN393322:RNN393327 RXJ393322:RXJ393327 SHF393322:SHF393327 SRB393322:SRB393327 TAX393322:TAX393327 TKT393322:TKT393327 TUP393322:TUP393327 UEL393322:UEL393327 UOH393322:UOH393327 UYD393322:UYD393327 VHZ393322:VHZ393327 VRV393322:VRV393327 WBR393322:WBR393327 WLN393322:WLN393327 WVJ393322:WVJ393327 B458858:B458863 IX458858:IX458863 ST458858:ST458863 ACP458858:ACP458863 AML458858:AML458863 AWH458858:AWH458863 BGD458858:BGD458863 BPZ458858:BPZ458863 BZV458858:BZV458863 CJR458858:CJR458863 CTN458858:CTN458863 DDJ458858:DDJ458863 DNF458858:DNF458863 DXB458858:DXB458863 EGX458858:EGX458863 EQT458858:EQT458863 FAP458858:FAP458863 FKL458858:FKL458863 FUH458858:FUH458863 GED458858:GED458863 GNZ458858:GNZ458863 GXV458858:GXV458863 HHR458858:HHR458863 HRN458858:HRN458863 IBJ458858:IBJ458863 ILF458858:ILF458863 IVB458858:IVB458863 JEX458858:JEX458863 JOT458858:JOT458863 JYP458858:JYP458863 KIL458858:KIL458863 KSH458858:KSH458863 LCD458858:LCD458863 LLZ458858:LLZ458863 LVV458858:LVV458863 MFR458858:MFR458863 MPN458858:MPN458863 MZJ458858:MZJ458863 NJF458858:NJF458863 NTB458858:NTB458863 OCX458858:OCX458863 OMT458858:OMT458863 OWP458858:OWP458863 PGL458858:PGL458863 PQH458858:PQH458863 QAD458858:QAD458863 QJZ458858:QJZ458863 QTV458858:QTV458863 RDR458858:RDR458863 RNN458858:RNN458863 RXJ458858:RXJ458863 SHF458858:SHF458863 SRB458858:SRB458863 TAX458858:TAX458863 TKT458858:TKT458863 TUP458858:TUP458863 UEL458858:UEL458863 UOH458858:UOH458863 UYD458858:UYD458863 VHZ458858:VHZ458863 VRV458858:VRV458863 WBR458858:WBR458863 WLN458858:WLN458863 WVJ458858:WVJ458863 B524394:B524399 IX524394:IX524399 ST524394:ST524399 ACP524394:ACP524399 AML524394:AML524399 AWH524394:AWH524399 BGD524394:BGD524399 BPZ524394:BPZ524399 BZV524394:BZV524399 CJR524394:CJR524399 CTN524394:CTN524399 DDJ524394:DDJ524399 DNF524394:DNF524399 DXB524394:DXB524399 EGX524394:EGX524399 EQT524394:EQT524399 FAP524394:FAP524399 FKL524394:FKL524399 FUH524394:FUH524399 GED524394:GED524399 GNZ524394:GNZ524399 GXV524394:GXV524399 HHR524394:HHR524399 HRN524394:HRN524399 IBJ524394:IBJ524399 ILF524394:ILF524399 IVB524394:IVB524399 JEX524394:JEX524399 JOT524394:JOT524399 JYP524394:JYP524399 KIL524394:KIL524399 KSH524394:KSH524399 LCD524394:LCD524399 LLZ524394:LLZ524399 LVV524394:LVV524399 MFR524394:MFR524399 MPN524394:MPN524399 MZJ524394:MZJ524399 NJF524394:NJF524399 NTB524394:NTB524399 OCX524394:OCX524399 OMT524394:OMT524399 OWP524394:OWP524399 PGL524394:PGL524399 PQH524394:PQH524399 QAD524394:QAD524399 QJZ524394:QJZ524399 QTV524394:QTV524399 RDR524394:RDR524399 RNN524394:RNN524399 RXJ524394:RXJ524399 SHF524394:SHF524399 SRB524394:SRB524399 TAX524394:TAX524399 TKT524394:TKT524399 TUP524394:TUP524399 UEL524394:UEL524399 UOH524394:UOH524399 UYD524394:UYD524399 VHZ524394:VHZ524399 VRV524394:VRV524399 WBR524394:WBR524399 WLN524394:WLN524399 WVJ524394:WVJ524399 B589930:B589935 IX589930:IX589935 ST589930:ST589935 ACP589930:ACP589935 AML589930:AML589935 AWH589930:AWH589935 BGD589930:BGD589935 BPZ589930:BPZ589935 BZV589930:BZV589935 CJR589930:CJR589935 CTN589930:CTN589935 DDJ589930:DDJ589935 DNF589930:DNF589935 DXB589930:DXB589935 EGX589930:EGX589935 EQT589930:EQT589935 FAP589930:FAP589935 FKL589930:FKL589935 FUH589930:FUH589935 GED589930:GED589935 GNZ589930:GNZ589935 GXV589930:GXV589935 HHR589930:HHR589935 HRN589930:HRN589935 IBJ589930:IBJ589935 ILF589930:ILF589935 IVB589930:IVB589935 JEX589930:JEX589935 JOT589930:JOT589935 JYP589930:JYP589935 KIL589930:KIL589935 KSH589930:KSH589935 LCD589930:LCD589935 LLZ589930:LLZ589935 LVV589930:LVV589935 MFR589930:MFR589935 MPN589930:MPN589935 MZJ589930:MZJ589935 NJF589930:NJF589935 NTB589930:NTB589935 OCX589930:OCX589935 OMT589930:OMT589935 OWP589930:OWP589935 PGL589930:PGL589935 PQH589930:PQH589935 QAD589930:QAD589935 QJZ589930:QJZ589935 QTV589930:QTV589935 RDR589930:RDR589935 RNN589930:RNN589935 RXJ589930:RXJ589935 SHF589930:SHF589935 SRB589930:SRB589935 TAX589930:TAX589935 TKT589930:TKT589935 TUP589930:TUP589935 UEL589930:UEL589935 UOH589930:UOH589935 UYD589930:UYD589935 VHZ589930:VHZ589935 VRV589930:VRV589935 WBR589930:WBR589935 WLN589930:WLN589935 WVJ589930:WVJ589935 B655466:B655471 IX655466:IX655471 ST655466:ST655471 ACP655466:ACP655471 AML655466:AML655471 AWH655466:AWH655471 BGD655466:BGD655471 BPZ655466:BPZ655471 BZV655466:BZV655471 CJR655466:CJR655471 CTN655466:CTN655471 DDJ655466:DDJ655471 DNF655466:DNF655471 DXB655466:DXB655471 EGX655466:EGX655471 EQT655466:EQT655471 FAP655466:FAP655471 FKL655466:FKL655471 FUH655466:FUH655471 GED655466:GED655471 GNZ655466:GNZ655471 GXV655466:GXV655471 HHR655466:HHR655471 HRN655466:HRN655471 IBJ655466:IBJ655471 ILF655466:ILF655471 IVB655466:IVB655471 JEX655466:JEX655471 JOT655466:JOT655471 JYP655466:JYP655471 KIL655466:KIL655471 KSH655466:KSH655471 LCD655466:LCD655471 LLZ655466:LLZ655471 LVV655466:LVV655471 MFR655466:MFR655471 MPN655466:MPN655471 MZJ655466:MZJ655471 NJF655466:NJF655471 NTB655466:NTB655471 OCX655466:OCX655471 OMT655466:OMT655471 OWP655466:OWP655471 PGL655466:PGL655471 PQH655466:PQH655471 QAD655466:QAD655471 QJZ655466:QJZ655471 QTV655466:QTV655471 RDR655466:RDR655471 RNN655466:RNN655471 RXJ655466:RXJ655471 SHF655466:SHF655471 SRB655466:SRB655471 TAX655466:TAX655471 TKT655466:TKT655471 TUP655466:TUP655471 UEL655466:UEL655471 UOH655466:UOH655471 UYD655466:UYD655471 VHZ655466:VHZ655471 VRV655466:VRV655471 WBR655466:WBR655471 WLN655466:WLN655471 WVJ655466:WVJ655471 B721002:B721007 IX721002:IX721007 ST721002:ST721007 ACP721002:ACP721007 AML721002:AML721007 AWH721002:AWH721007 BGD721002:BGD721007 BPZ721002:BPZ721007 BZV721002:BZV721007 CJR721002:CJR721007 CTN721002:CTN721007 DDJ721002:DDJ721007 DNF721002:DNF721007 DXB721002:DXB721007 EGX721002:EGX721007 EQT721002:EQT721007 FAP721002:FAP721007 FKL721002:FKL721007 FUH721002:FUH721007 GED721002:GED721007 GNZ721002:GNZ721007 GXV721002:GXV721007 HHR721002:HHR721007 HRN721002:HRN721007 IBJ721002:IBJ721007 ILF721002:ILF721007 IVB721002:IVB721007 JEX721002:JEX721007 JOT721002:JOT721007 JYP721002:JYP721007 KIL721002:KIL721007 KSH721002:KSH721007 LCD721002:LCD721007 LLZ721002:LLZ721007 LVV721002:LVV721007 MFR721002:MFR721007 MPN721002:MPN721007 MZJ721002:MZJ721007 NJF721002:NJF721007 NTB721002:NTB721007 OCX721002:OCX721007 OMT721002:OMT721007 OWP721002:OWP721007 PGL721002:PGL721007 PQH721002:PQH721007 QAD721002:QAD721007 QJZ721002:QJZ721007 QTV721002:QTV721007 RDR721002:RDR721007 RNN721002:RNN721007 RXJ721002:RXJ721007 SHF721002:SHF721007 SRB721002:SRB721007 TAX721002:TAX721007 TKT721002:TKT721007 TUP721002:TUP721007 UEL721002:UEL721007 UOH721002:UOH721007 UYD721002:UYD721007 VHZ721002:VHZ721007 VRV721002:VRV721007 WBR721002:WBR721007 WLN721002:WLN721007 WVJ721002:WVJ721007 B786538:B786543 IX786538:IX786543 ST786538:ST786543 ACP786538:ACP786543 AML786538:AML786543 AWH786538:AWH786543 BGD786538:BGD786543 BPZ786538:BPZ786543 BZV786538:BZV786543 CJR786538:CJR786543 CTN786538:CTN786543 DDJ786538:DDJ786543 DNF786538:DNF786543 DXB786538:DXB786543 EGX786538:EGX786543 EQT786538:EQT786543 FAP786538:FAP786543 FKL786538:FKL786543 FUH786538:FUH786543 GED786538:GED786543 GNZ786538:GNZ786543 GXV786538:GXV786543 HHR786538:HHR786543 HRN786538:HRN786543 IBJ786538:IBJ786543 ILF786538:ILF786543 IVB786538:IVB786543 JEX786538:JEX786543 JOT786538:JOT786543 JYP786538:JYP786543 KIL786538:KIL786543 KSH786538:KSH786543 LCD786538:LCD786543 LLZ786538:LLZ786543 LVV786538:LVV786543 MFR786538:MFR786543 MPN786538:MPN786543 MZJ786538:MZJ786543 NJF786538:NJF786543 NTB786538:NTB786543 OCX786538:OCX786543 OMT786538:OMT786543 OWP786538:OWP786543 PGL786538:PGL786543 PQH786538:PQH786543 QAD786538:QAD786543 QJZ786538:QJZ786543 QTV786538:QTV786543 RDR786538:RDR786543 RNN786538:RNN786543 RXJ786538:RXJ786543 SHF786538:SHF786543 SRB786538:SRB786543 TAX786538:TAX786543 TKT786538:TKT786543 TUP786538:TUP786543 UEL786538:UEL786543 UOH786538:UOH786543 UYD786538:UYD786543 VHZ786538:VHZ786543 VRV786538:VRV786543 WBR786538:WBR786543 WLN786538:WLN786543 WVJ786538:WVJ786543 B852074:B852079 IX852074:IX852079 ST852074:ST852079 ACP852074:ACP852079 AML852074:AML852079 AWH852074:AWH852079 BGD852074:BGD852079 BPZ852074:BPZ852079 BZV852074:BZV852079 CJR852074:CJR852079 CTN852074:CTN852079 DDJ852074:DDJ852079 DNF852074:DNF852079 DXB852074:DXB852079 EGX852074:EGX852079 EQT852074:EQT852079 FAP852074:FAP852079 FKL852074:FKL852079 FUH852074:FUH852079 GED852074:GED852079 GNZ852074:GNZ852079 GXV852074:GXV852079 HHR852074:HHR852079 HRN852074:HRN852079 IBJ852074:IBJ852079 ILF852074:ILF852079 IVB852074:IVB852079 JEX852074:JEX852079 JOT852074:JOT852079 JYP852074:JYP852079 KIL852074:KIL852079 KSH852074:KSH852079 LCD852074:LCD852079 LLZ852074:LLZ852079 LVV852074:LVV852079 MFR852074:MFR852079 MPN852074:MPN852079 MZJ852074:MZJ852079 NJF852074:NJF852079 NTB852074:NTB852079 OCX852074:OCX852079 OMT852074:OMT852079 OWP852074:OWP852079 PGL852074:PGL852079 PQH852074:PQH852079 QAD852074:QAD852079 QJZ852074:QJZ852079 QTV852074:QTV852079 RDR852074:RDR852079 RNN852074:RNN852079 RXJ852074:RXJ852079 SHF852074:SHF852079 SRB852074:SRB852079 TAX852074:TAX852079 TKT852074:TKT852079 TUP852074:TUP852079 UEL852074:UEL852079 UOH852074:UOH852079 UYD852074:UYD852079 VHZ852074:VHZ852079 VRV852074:VRV852079 WBR852074:WBR852079 WLN852074:WLN852079 WVJ852074:WVJ852079 B917610:B917615 IX917610:IX917615 ST917610:ST917615 ACP917610:ACP917615 AML917610:AML917615 AWH917610:AWH917615 BGD917610:BGD917615 BPZ917610:BPZ917615 BZV917610:BZV917615 CJR917610:CJR917615 CTN917610:CTN917615 DDJ917610:DDJ917615 DNF917610:DNF917615 DXB917610:DXB917615 EGX917610:EGX917615 EQT917610:EQT917615 FAP917610:FAP917615 FKL917610:FKL917615 FUH917610:FUH917615 GED917610:GED917615 GNZ917610:GNZ917615 GXV917610:GXV917615 HHR917610:HHR917615 HRN917610:HRN917615 IBJ917610:IBJ917615 ILF917610:ILF917615 IVB917610:IVB917615 JEX917610:JEX917615 JOT917610:JOT917615 JYP917610:JYP917615 KIL917610:KIL917615 KSH917610:KSH917615 LCD917610:LCD917615 LLZ917610:LLZ917615 LVV917610:LVV917615 MFR917610:MFR917615 MPN917610:MPN917615 MZJ917610:MZJ917615 NJF917610:NJF917615 NTB917610:NTB917615 OCX917610:OCX917615 OMT917610:OMT917615 OWP917610:OWP917615 PGL917610:PGL917615 PQH917610:PQH917615 QAD917610:QAD917615 QJZ917610:QJZ917615 QTV917610:QTV917615 RDR917610:RDR917615 RNN917610:RNN917615 RXJ917610:RXJ917615 SHF917610:SHF917615 SRB917610:SRB917615 TAX917610:TAX917615 TKT917610:TKT917615 TUP917610:TUP917615 UEL917610:UEL917615 UOH917610:UOH917615 UYD917610:UYD917615 VHZ917610:VHZ917615 VRV917610:VRV917615 WBR917610:WBR917615 WLN917610:WLN917615 WVJ917610:WVJ917615 B983146:B983151 IX983146:IX983151 ST983146:ST983151 ACP983146:ACP983151 AML983146:AML983151 AWH983146:AWH983151 BGD983146:BGD983151 BPZ983146:BPZ983151 BZV983146:BZV983151 CJR983146:CJR983151 CTN983146:CTN983151 DDJ983146:DDJ983151 DNF983146:DNF983151 DXB983146:DXB983151 EGX983146:EGX983151 EQT983146:EQT983151 FAP983146:FAP983151 FKL983146:FKL983151 FUH983146:FUH983151 GED983146:GED983151 GNZ983146:GNZ983151 GXV983146:GXV983151 HHR983146:HHR983151 HRN983146:HRN983151 IBJ983146:IBJ983151 ILF983146:ILF983151 IVB983146:IVB983151 JEX983146:JEX983151 JOT983146:JOT983151 JYP983146:JYP983151 KIL983146:KIL983151 KSH983146:KSH983151 LCD983146:LCD983151 LLZ983146:LLZ983151 LVV983146:LVV983151 MFR983146:MFR983151 MPN983146:MPN983151 MZJ983146:MZJ983151 NJF983146:NJF983151 NTB983146:NTB983151 OCX983146:OCX983151 OMT983146:OMT983151 OWP983146:OWP983151 PGL983146:PGL983151 PQH983146:PQH983151 QAD983146:QAD983151 QJZ983146:QJZ983151 QTV983146:QTV983151 RDR983146:RDR983151 RNN983146:RNN983151 RXJ983146:RXJ983151 SHF983146:SHF983151 SRB983146:SRB983151 TAX983146:TAX983151 TKT983146:TKT983151 TUP983146:TUP983151 UEL983146:UEL983151 UOH983146:UOH983151 UYD983146:UYD983151 VHZ983146:VHZ983151 VRV983146:VRV983151 WBR983146:WBR983151 WLN983146:WLN983151 WVJ983146:WVJ983151 B24:V24 IX24:JR24 ST24:TN24 ACP24:ADJ24 AML24:ANF24 AWH24:AXB24 BGD24:BGX24 BPZ24:BQT24 BZV24:CAP24 CJR24:CKL24 CTN24:CUH24 DDJ24:DED24 DNF24:DNZ24 DXB24:DXV24 EGX24:EHR24 EQT24:ERN24 FAP24:FBJ24 FKL24:FLF24 FUH24:FVB24 GED24:GEX24 GNZ24:GOT24 GXV24:GYP24 HHR24:HIL24 HRN24:HSH24 IBJ24:ICD24 ILF24:ILZ24 IVB24:IVV24 JEX24:JFR24 JOT24:JPN24 JYP24:JZJ24 KIL24:KJF24 KSH24:KTB24 LCD24:LCX24 LLZ24:LMT24 LVV24:LWP24 MFR24:MGL24 MPN24:MQH24 MZJ24:NAD24 NJF24:NJZ24 NTB24:NTV24 OCX24:ODR24 OMT24:ONN24 OWP24:OXJ24 PGL24:PHF24 PQH24:PRB24 QAD24:QAX24 QJZ24:QKT24 QTV24:QUP24 RDR24:REL24 RNN24:ROH24 RXJ24:RYD24 SHF24:SHZ24 SRB24:SRV24 TAX24:TBR24 TKT24:TLN24 TUP24:TVJ24 UEL24:UFF24 UOH24:UPB24 UYD24:UYX24 VHZ24:VIT24 VRV24:VSP24 WBR24:WCL24 WLN24:WMH24 WVJ24:WWD24 B65560:V65560 IX65560:JR65560 ST65560:TN65560 ACP65560:ADJ65560 AML65560:ANF65560 AWH65560:AXB65560 BGD65560:BGX65560 BPZ65560:BQT65560 BZV65560:CAP65560 CJR65560:CKL65560 CTN65560:CUH65560 DDJ65560:DED65560 DNF65560:DNZ65560 DXB65560:DXV65560 EGX65560:EHR65560 EQT65560:ERN65560 FAP65560:FBJ65560 FKL65560:FLF65560 FUH65560:FVB65560 GED65560:GEX65560 GNZ65560:GOT65560 GXV65560:GYP65560 HHR65560:HIL65560 HRN65560:HSH65560 IBJ65560:ICD65560 ILF65560:ILZ65560 IVB65560:IVV65560 JEX65560:JFR65560 JOT65560:JPN65560 JYP65560:JZJ65560 KIL65560:KJF65560 KSH65560:KTB65560 LCD65560:LCX65560 LLZ65560:LMT65560 LVV65560:LWP65560 MFR65560:MGL65560 MPN65560:MQH65560 MZJ65560:NAD65560 NJF65560:NJZ65560 NTB65560:NTV65560 OCX65560:ODR65560 OMT65560:ONN65560 OWP65560:OXJ65560 PGL65560:PHF65560 PQH65560:PRB65560 QAD65560:QAX65560 QJZ65560:QKT65560 QTV65560:QUP65560 RDR65560:REL65560 RNN65560:ROH65560 RXJ65560:RYD65560 SHF65560:SHZ65560 SRB65560:SRV65560 TAX65560:TBR65560 TKT65560:TLN65560 TUP65560:TVJ65560 UEL65560:UFF65560 UOH65560:UPB65560 UYD65560:UYX65560 VHZ65560:VIT65560 VRV65560:VSP65560 WBR65560:WCL65560 WLN65560:WMH65560 WVJ65560:WWD65560 B131096:V131096 IX131096:JR131096 ST131096:TN131096 ACP131096:ADJ131096 AML131096:ANF131096 AWH131096:AXB131096 BGD131096:BGX131096 BPZ131096:BQT131096 BZV131096:CAP131096 CJR131096:CKL131096 CTN131096:CUH131096 DDJ131096:DED131096 DNF131096:DNZ131096 DXB131096:DXV131096 EGX131096:EHR131096 EQT131096:ERN131096 FAP131096:FBJ131096 FKL131096:FLF131096 FUH131096:FVB131096 GED131096:GEX131096 GNZ131096:GOT131096 GXV131096:GYP131096 HHR131096:HIL131096 HRN131096:HSH131096 IBJ131096:ICD131096 ILF131096:ILZ131096 IVB131096:IVV131096 JEX131096:JFR131096 JOT131096:JPN131096 JYP131096:JZJ131096 KIL131096:KJF131096 KSH131096:KTB131096 LCD131096:LCX131096 LLZ131096:LMT131096 LVV131096:LWP131096 MFR131096:MGL131096 MPN131096:MQH131096 MZJ131096:NAD131096 NJF131096:NJZ131096 NTB131096:NTV131096 OCX131096:ODR131096 OMT131096:ONN131096 OWP131096:OXJ131096 PGL131096:PHF131096 PQH131096:PRB131096 QAD131096:QAX131096 QJZ131096:QKT131096 QTV131096:QUP131096 RDR131096:REL131096 RNN131096:ROH131096 RXJ131096:RYD131096 SHF131096:SHZ131096 SRB131096:SRV131096 TAX131096:TBR131096 TKT131096:TLN131096 TUP131096:TVJ131096 UEL131096:UFF131096 UOH131096:UPB131096 UYD131096:UYX131096 VHZ131096:VIT131096 VRV131096:VSP131096 WBR131096:WCL131096 WLN131096:WMH131096 WVJ131096:WWD131096 B196632:V196632 IX196632:JR196632 ST196632:TN196632 ACP196632:ADJ196632 AML196632:ANF196632 AWH196632:AXB196632 BGD196632:BGX196632 BPZ196632:BQT196632 BZV196632:CAP196632 CJR196632:CKL196632 CTN196632:CUH196632 DDJ196632:DED196632 DNF196632:DNZ196632 DXB196632:DXV196632 EGX196632:EHR196632 EQT196632:ERN196632 FAP196632:FBJ196632 FKL196632:FLF196632 FUH196632:FVB196632 GED196632:GEX196632 GNZ196632:GOT196632 GXV196632:GYP196632 HHR196632:HIL196632 HRN196632:HSH196632 IBJ196632:ICD196632 ILF196632:ILZ196632 IVB196632:IVV196632 JEX196632:JFR196632 JOT196632:JPN196632 JYP196632:JZJ196632 KIL196632:KJF196632 KSH196632:KTB196632 LCD196632:LCX196632 LLZ196632:LMT196632 LVV196632:LWP196632 MFR196632:MGL196632 MPN196632:MQH196632 MZJ196632:NAD196632 NJF196632:NJZ196632 NTB196632:NTV196632 OCX196632:ODR196632 OMT196632:ONN196632 OWP196632:OXJ196632 PGL196632:PHF196632 PQH196632:PRB196632 QAD196632:QAX196632 QJZ196632:QKT196632 QTV196632:QUP196632 RDR196632:REL196632 RNN196632:ROH196632 RXJ196632:RYD196632 SHF196632:SHZ196632 SRB196632:SRV196632 TAX196632:TBR196632 TKT196632:TLN196632 TUP196632:TVJ196632 UEL196632:UFF196632 UOH196632:UPB196632 UYD196632:UYX196632 VHZ196632:VIT196632 VRV196632:VSP196632 WBR196632:WCL196632 WLN196632:WMH196632 WVJ196632:WWD196632 B262168:V262168 IX262168:JR262168 ST262168:TN262168 ACP262168:ADJ262168 AML262168:ANF262168 AWH262168:AXB262168 BGD262168:BGX262168 BPZ262168:BQT262168 BZV262168:CAP262168 CJR262168:CKL262168 CTN262168:CUH262168 DDJ262168:DED262168 DNF262168:DNZ262168 DXB262168:DXV262168 EGX262168:EHR262168 EQT262168:ERN262168 FAP262168:FBJ262168 FKL262168:FLF262168 FUH262168:FVB262168 GED262168:GEX262168 GNZ262168:GOT262168 GXV262168:GYP262168 HHR262168:HIL262168 HRN262168:HSH262168 IBJ262168:ICD262168 ILF262168:ILZ262168 IVB262168:IVV262168 JEX262168:JFR262168 JOT262168:JPN262168 JYP262168:JZJ262168 KIL262168:KJF262168 KSH262168:KTB262168 LCD262168:LCX262168 LLZ262168:LMT262168 LVV262168:LWP262168 MFR262168:MGL262168 MPN262168:MQH262168 MZJ262168:NAD262168 NJF262168:NJZ262168 NTB262168:NTV262168 OCX262168:ODR262168 OMT262168:ONN262168 OWP262168:OXJ262168 PGL262168:PHF262168 PQH262168:PRB262168 QAD262168:QAX262168 QJZ262168:QKT262168 QTV262168:QUP262168 RDR262168:REL262168 RNN262168:ROH262168 RXJ262168:RYD262168 SHF262168:SHZ262168 SRB262168:SRV262168 TAX262168:TBR262168 TKT262168:TLN262168 TUP262168:TVJ262168 UEL262168:UFF262168 UOH262168:UPB262168 UYD262168:UYX262168 VHZ262168:VIT262168 VRV262168:VSP262168 WBR262168:WCL262168 WLN262168:WMH262168 WVJ262168:WWD262168 B327704:V327704 IX327704:JR327704 ST327704:TN327704 ACP327704:ADJ327704 AML327704:ANF327704 AWH327704:AXB327704 BGD327704:BGX327704 BPZ327704:BQT327704 BZV327704:CAP327704 CJR327704:CKL327704 CTN327704:CUH327704 DDJ327704:DED327704 DNF327704:DNZ327704 DXB327704:DXV327704 EGX327704:EHR327704 EQT327704:ERN327704 FAP327704:FBJ327704 FKL327704:FLF327704 FUH327704:FVB327704 GED327704:GEX327704 GNZ327704:GOT327704 GXV327704:GYP327704 HHR327704:HIL327704 HRN327704:HSH327704 IBJ327704:ICD327704 ILF327704:ILZ327704 IVB327704:IVV327704 JEX327704:JFR327704 JOT327704:JPN327704 JYP327704:JZJ327704 KIL327704:KJF327704 KSH327704:KTB327704 LCD327704:LCX327704 LLZ327704:LMT327704 LVV327704:LWP327704 MFR327704:MGL327704 MPN327704:MQH327704 MZJ327704:NAD327704 NJF327704:NJZ327704 NTB327704:NTV327704 OCX327704:ODR327704 OMT327704:ONN327704 OWP327704:OXJ327704 PGL327704:PHF327704 PQH327704:PRB327704 QAD327704:QAX327704 QJZ327704:QKT327704 QTV327704:QUP327704 RDR327704:REL327704 RNN327704:ROH327704 RXJ327704:RYD327704 SHF327704:SHZ327704 SRB327704:SRV327704 TAX327704:TBR327704 TKT327704:TLN327704 TUP327704:TVJ327704 UEL327704:UFF327704 UOH327704:UPB327704 UYD327704:UYX327704 VHZ327704:VIT327704 VRV327704:VSP327704 WBR327704:WCL327704 WLN327704:WMH327704 WVJ327704:WWD327704 B393240:V393240 IX393240:JR393240 ST393240:TN393240 ACP393240:ADJ393240 AML393240:ANF393240 AWH393240:AXB393240 BGD393240:BGX393240 BPZ393240:BQT393240 BZV393240:CAP393240 CJR393240:CKL393240 CTN393240:CUH393240 DDJ393240:DED393240 DNF393240:DNZ393240 DXB393240:DXV393240 EGX393240:EHR393240 EQT393240:ERN393240 FAP393240:FBJ393240 FKL393240:FLF393240 FUH393240:FVB393240 GED393240:GEX393240 GNZ393240:GOT393240 GXV393240:GYP393240 HHR393240:HIL393240 HRN393240:HSH393240 IBJ393240:ICD393240 ILF393240:ILZ393240 IVB393240:IVV393240 JEX393240:JFR393240 JOT393240:JPN393240 JYP393240:JZJ393240 KIL393240:KJF393240 KSH393240:KTB393240 LCD393240:LCX393240 LLZ393240:LMT393240 LVV393240:LWP393240 MFR393240:MGL393240 MPN393240:MQH393240 MZJ393240:NAD393240 NJF393240:NJZ393240 NTB393240:NTV393240 OCX393240:ODR393240 OMT393240:ONN393240 OWP393240:OXJ393240 PGL393240:PHF393240 PQH393240:PRB393240 QAD393240:QAX393240 QJZ393240:QKT393240 QTV393240:QUP393240 RDR393240:REL393240 RNN393240:ROH393240 RXJ393240:RYD393240 SHF393240:SHZ393240 SRB393240:SRV393240 TAX393240:TBR393240 TKT393240:TLN393240 TUP393240:TVJ393240 UEL393240:UFF393240 UOH393240:UPB393240 UYD393240:UYX393240 VHZ393240:VIT393240 VRV393240:VSP393240 WBR393240:WCL393240 WLN393240:WMH393240 WVJ393240:WWD393240 B458776:V458776 IX458776:JR458776 ST458776:TN458776 ACP458776:ADJ458776 AML458776:ANF458776 AWH458776:AXB458776 BGD458776:BGX458776 BPZ458776:BQT458776 BZV458776:CAP458776 CJR458776:CKL458776 CTN458776:CUH458776 DDJ458776:DED458776 DNF458776:DNZ458776 DXB458776:DXV458776 EGX458776:EHR458776 EQT458776:ERN458776 FAP458776:FBJ458776 FKL458776:FLF458776 FUH458776:FVB458776 GED458776:GEX458776 GNZ458776:GOT458776 GXV458776:GYP458776 HHR458776:HIL458776 HRN458776:HSH458776 IBJ458776:ICD458776 ILF458776:ILZ458776 IVB458776:IVV458776 JEX458776:JFR458776 JOT458776:JPN458776 JYP458776:JZJ458776 KIL458776:KJF458776 KSH458776:KTB458776 LCD458776:LCX458776 LLZ458776:LMT458776 LVV458776:LWP458776 MFR458776:MGL458776 MPN458776:MQH458776 MZJ458776:NAD458776 NJF458776:NJZ458776 NTB458776:NTV458776 OCX458776:ODR458776 OMT458776:ONN458776 OWP458776:OXJ458776 PGL458776:PHF458776 PQH458776:PRB458776 QAD458776:QAX458776 QJZ458776:QKT458776 QTV458776:QUP458776 RDR458776:REL458776 RNN458776:ROH458776 RXJ458776:RYD458776 SHF458776:SHZ458776 SRB458776:SRV458776 TAX458776:TBR458776 TKT458776:TLN458776 TUP458776:TVJ458776 UEL458776:UFF458776 UOH458776:UPB458776 UYD458776:UYX458776 VHZ458776:VIT458776 VRV458776:VSP458776 WBR458776:WCL458776 WLN458776:WMH458776 WVJ458776:WWD458776 B524312:V524312 IX524312:JR524312 ST524312:TN524312 ACP524312:ADJ524312 AML524312:ANF524312 AWH524312:AXB524312 BGD524312:BGX524312 BPZ524312:BQT524312 BZV524312:CAP524312 CJR524312:CKL524312 CTN524312:CUH524312 DDJ524312:DED524312 DNF524312:DNZ524312 DXB524312:DXV524312 EGX524312:EHR524312 EQT524312:ERN524312 FAP524312:FBJ524312 FKL524312:FLF524312 FUH524312:FVB524312 GED524312:GEX524312 GNZ524312:GOT524312 GXV524312:GYP524312 HHR524312:HIL524312 HRN524312:HSH524312 IBJ524312:ICD524312 ILF524312:ILZ524312 IVB524312:IVV524312 JEX524312:JFR524312 JOT524312:JPN524312 JYP524312:JZJ524312 KIL524312:KJF524312 KSH524312:KTB524312 LCD524312:LCX524312 LLZ524312:LMT524312 LVV524312:LWP524312 MFR524312:MGL524312 MPN524312:MQH524312 MZJ524312:NAD524312 NJF524312:NJZ524312 NTB524312:NTV524312 OCX524312:ODR524312 OMT524312:ONN524312 OWP524312:OXJ524312 PGL524312:PHF524312 PQH524312:PRB524312 QAD524312:QAX524312 QJZ524312:QKT524312 QTV524312:QUP524312 RDR524312:REL524312 RNN524312:ROH524312 RXJ524312:RYD524312 SHF524312:SHZ524312 SRB524312:SRV524312 TAX524312:TBR524312 TKT524312:TLN524312 TUP524312:TVJ524312 UEL524312:UFF524312 UOH524312:UPB524312 UYD524312:UYX524312 VHZ524312:VIT524312 VRV524312:VSP524312 WBR524312:WCL524312 WLN524312:WMH524312 WVJ524312:WWD524312 B589848:V589848 IX589848:JR589848 ST589848:TN589848 ACP589848:ADJ589848 AML589848:ANF589848 AWH589848:AXB589848 BGD589848:BGX589848 BPZ589848:BQT589848 BZV589848:CAP589848 CJR589848:CKL589848 CTN589848:CUH589848 DDJ589848:DED589848 DNF589848:DNZ589848 DXB589848:DXV589848 EGX589848:EHR589848 EQT589848:ERN589848 FAP589848:FBJ589848 FKL589848:FLF589848 FUH589848:FVB589848 GED589848:GEX589848 GNZ589848:GOT589848 GXV589848:GYP589848 HHR589848:HIL589848 HRN589848:HSH589848 IBJ589848:ICD589848 ILF589848:ILZ589848 IVB589848:IVV589848 JEX589848:JFR589848 JOT589848:JPN589848 JYP589848:JZJ589848 KIL589848:KJF589848 KSH589848:KTB589848 LCD589848:LCX589848 LLZ589848:LMT589848 LVV589848:LWP589848 MFR589848:MGL589848 MPN589848:MQH589848 MZJ589848:NAD589848 NJF589848:NJZ589848 NTB589848:NTV589848 OCX589848:ODR589848 OMT589848:ONN589848 OWP589848:OXJ589848 PGL589848:PHF589848 PQH589848:PRB589848 QAD589848:QAX589848 QJZ589848:QKT589848 QTV589848:QUP589848 RDR589848:REL589848 RNN589848:ROH589848 RXJ589848:RYD589848 SHF589848:SHZ589848 SRB589848:SRV589848 TAX589848:TBR589848 TKT589848:TLN589848 TUP589848:TVJ589848 UEL589848:UFF589848 UOH589848:UPB589848 UYD589848:UYX589848 VHZ589848:VIT589848 VRV589848:VSP589848 WBR589848:WCL589848 WLN589848:WMH589848 WVJ589848:WWD589848 B655384:V655384 IX655384:JR655384 ST655384:TN655384 ACP655384:ADJ655384 AML655384:ANF655384 AWH655384:AXB655384 BGD655384:BGX655384 BPZ655384:BQT655384 BZV655384:CAP655384 CJR655384:CKL655384 CTN655384:CUH655384 DDJ655384:DED655384 DNF655384:DNZ655384 DXB655384:DXV655384 EGX655384:EHR655384 EQT655384:ERN655384 FAP655384:FBJ655384 FKL655384:FLF655384 FUH655384:FVB655384 GED655384:GEX655384 GNZ655384:GOT655384 GXV655384:GYP655384 HHR655384:HIL655384 HRN655384:HSH655384 IBJ655384:ICD655384 ILF655384:ILZ655384 IVB655384:IVV655384 JEX655384:JFR655384 JOT655384:JPN655384 JYP655384:JZJ655384 KIL655384:KJF655384 KSH655384:KTB655384 LCD655384:LCX655384 LLZ655384:LMT655384 LVV655384:LWP655384 MFR655384:MGL655384 MPN655384:MQH655384 MZJ655384:NAD655384 NJF655384:NJZ655384 NTB655384:NTV655384 OCX655384:ODR655384 OMT655384:ONN655384 OWP655384:OXJ655384 PGL655384:PHF655384 PQH655384:PRB655384 QAD655384:QAX655384 QJZ655384:QKT655384 QTV655384:QUP655384 RDR655384:REL655384 RNN655384:ROH655384 RXJ655384:RYD655384 SHF655384:SHZ655384 SRB655384:SRV655384 TAX655384:TBR655384 TKT655384:TLN655384 TUP655384:TVJ655384 UEL655384:UFF655384 UOH655384:UPB655384 UYD655384:UYX655384 VHZ655384:VIT655384 VRV655384:VSP655384 WBR655384:WCL655384 WLN655384:WMH655384 WVJ655384:WWD655384 B720920:V720920 IX720920:JR720920 ST720920:TN720920 ACP720920:ADJ720920 AML720920:ANF720920 AWH720920:AXB720920 BGD720920:BGX720920 BPZ720920:BQT720920 BZV720920:CAP720920 CJR720920:CKL720920 CTN720920:CUH720920 DDJ720920:DED720920 DNF720920:DNZ720920 DXB720920:DXV720920 EGX720920:EHR720920 EQT720920:ERN720920 FAP720920:FBJ720920 FKL720920:FLF720920 FUH720920:FVB720920 GED720920:GEX720920 GNZ720920:GOT720920 GXV720920:GYP720920 HHR720920:HIL720920 HRN720920:HSH720920 IBJ720920:ICD720920 ILF720920:ILZ720920 IVB720920:IVV720920 JEX720920:JFR720920 JOT720920:JPN720920 JYP720920:JZJ720920 KIL720920:KJF720920 KSH720920:KTB720920 LCD720920:LCX720920 LLZ720920:LMT720920 LVV720920:LWP720920 MFR720920:MGL720920 MPN720920:MQH720920 MZJ720920:NAD720920 NJF720920:NJZ720920 NTB720920:NTV720920 OCX720920:ODR720920 OMT720920:ONN720920 OWP720920:OXJ720920 PGL720920:PHF720920 PQH720920:PRB720920 QAD720920:QAX720920 QJZ720920:QKT720920 QTV720920:QUP720920 RDR720920:REL720920 RNN720920:ROH720920 RXJ720920:RYD720920 SHF720920:SHZ720920 SRB720920:SRV720920 TAX720920:TBR720920 TKT720920:TLN720920 TUP720920:TVJ720920 UEL720920:UFF720920 UOH720920:UPB720920 UYD720920:UYX720920 VHZ720920:VIT720920 VRV720920:VSP720920 WBR720920:WCL720920 WLN720920:WMH720920 WVJ720920:WWD720920 B786456:V786456 IX786456:JR786456 ST786456:TN786456 ACP786456:ADJ786456 AML786456:ANF786456 AWH786456:AXB786456 BGD786456:BGX786456 BPZ786456:BQT786456 BZV786456:CAP786456 CJR786456:CKL786456 CTN786456:CUH786456 DDJ786456:DED786456 DNF786456:DNZ786456 DXB786456:DXV786456 EGX786456:EHR786456 EQT786456:ERN786456 FAP786456:FBJ786456 FKL786456:FLF786456 FUH786456:FVB786456 GED786456:GEX786456 GNZ786456:GOT786456 GXV786456:GYP786456 HHR786456:HIL786456 HRN786456:HSH786456 IBJ786456:ICD786456 ILF786456:ILZ786456 IVB786456:IVV786456 JEX786456:JFR786456 JOT786456:JPN786456 JYP786456:JZJ786456 KIL786456:KJF786456 KSH786456:KTB786456 LCD786456:LCX786456 LLZ786456:LMT786456 LVV786456:LWP786456 MFR786456:MGL786456 MPN786456:MQH786456 MZJ786456:NAD786456 NJF786456:NJZ786456 NTB786456:NTV786456 OCX786456:ODR786456 OMT786456:ONN786456 OWP786456:OXJ786456 PGL786456:PHF786456 PQH786456:PRB786456 QAD786456:QAX786456 QJZ786456:QKT786456 QTV786456:QUP786456 RDR786456:REL786456 RNN786456:ROH786456 RXJ786456:RYD786456 SHF786456:SHZ786456 SRB786456:SRV786456 TAX786456:TBR786456 TKT786456:TLN786456 TUP786456:TVJ786456 UEL786456:UFF786456 UOH786456:UPB786456 UYD786456:UYX786456 VHZ786456:VIT786456 VRV786456:VSP786456 WBR786456:WCL786456 WLN786456:WMH786456 WVJ786456:WWD786456 B851992:V851992 IX851992:JR851992 ST851992:TN851992 ACP851992:ADJ851992 AML851992:ANF851992 AWH851992:AXB851992 BGD851992:BGX851992 BPZ851992:BQT851992 BZV851992:CAP851992 CJR851992:CKL851992 CTN851992:CUH851992 DDJ851992:DED851992 DNF851992:DNZ851992 DXB851992:DXV851992 EGX851992:EHR851992 EQT851992:ERN851992 FAP851992:FBJ851992 FKL851992:FLF851992 FUH851992:FVB851992 GED851992:GEX851992 GNZ851992:GOT851992 GXV851992:GYP851992 HHR851992:HIL851992 HRN851992:HSH851992 IBJ851992:ICD851992 ILF851992:ILZ851992 IVB851992:IVV851992 JEX851992:JFR851992 JOT851992:JPN851992 JYP851992:JZJ851992 KIL851992:KJF851992 KSH851992:KTB851992 LCD851992:LCX851992 LLZ851992:LMT851992 LVV851992:LWP851992 MFR851992:MGL851992 MPN851992:MQH851992 MZJ851992:NAD851992 NJF851992:NJZ851992 NTB851992:NTV851992 OCX851992:ODR851992 OMT851992:ONN851992 OWP851992:OXJ851992 PGL851992:PHF851992 PQH851992:PRB851992 QAD851992:QAX851992 QJZ851992:QKT851992 QTV851992:QUP851992 RDR851992:REL851992 RNN851992:ROH851992 RXJ851992:RYD851992 SHF851992:SHZ851992 SRB851992:SRV851992 TAX851992:TBR851992 TKT851992:TLN851992 TUP851992:TVJ851992 UEL851992:UFF851992 UOH851992:UPB851992 UYD851992:UYX851992 VHZ851992:VIT851992 VRV851992:VSP851992 WBR851992:WCL851992 WLN851992:WMH851992 WVJ851992:WWD851992 B917528:V917528 IX917528:JR917528 ST917528:TN917528 ACP917528:ADJ917528 AML917528:ANF917528 AWH917528:AXB917528 BGD917528:BGX917528 BPZ917528:BQT917528 BZV917528:CAP917528 CJR917528:CKL917528 CTN917528:CUH917528 DDJ917528:DED917528 DNF917528:DNZ917528 DXB917528:DXV917528 EGX917528:EHR917528 EQT917528:ERN917528 FAP917528:FBJ917528 FKL917528:FLF917528 FUH917528:FVB917528 GED917528:GEX917528 GNZ917528:GOT917528 GXV917528:GYP917528 HHR917528:HIL917528 HRN917528:HSH917528 IBJ917528:ICD917528 ILF917528:ILZ917528 IVB917528:IVV917528 JEX917528:JFR917528 JOT917528:JPN917528 JYP917528:JZJ917528 KIL917528:KJF917528 KSH917528:KTB917528 LCD917528:LCX917528 LLZ917528:LMT917528 LVV917528:LWP917528 MFR917528:MGL917528 MPN917528:MQH917528 MZJ917528:NAD917528 NJF917528:NJZ917528 NTB917528:NTV917528 OCX917528:ODR917528 OMT917528:ONN917528 OWP917528:OXJ917528 PGL917528:PHF917528 PQH917528:PRB917528 QAD917528:QAX917528 QJZ917528:QKT917528 QTV917528:QUP917528 RDR917528:REL917528 RNN917528:ROH917528 RXJ917528:RYD917528 SHF917528:SHZ917528 SRB917528:SRV917528 TAX917528:TBR917528 TKT917528:TLN917528 TUP917528:TVJ917528 UEL917528:UFF917528 UOH917528:UPB917528 UYD917528:UYX917528 VHZ917528:VIT917528 VRV917528:VSP917528 WBR917528:WCL917528 WLN917528:WMH917528 WVJ917528:WWD917528 B983064:V983064 IX983064:JR983064 ST983064:TN983064 ACP983064:ADJ983064 AML983064:ANF983064 AWH983064:AXB983064 BGD983064:BGX983064 BPZ983064:BQT983064 BZV983064:CAP983064 CJR983064:CKL983064 CTN983064:CUH983064 DDJ983064:DED983064 DNF983064:DNZ983064 DXB983064:DXV983064 EGX983064:EHR983064 EQT983064:ERN983064 FAP983064:FBJ983064 FKL983064:FLF983064 FUH983064:FVB983064 GED983064:GEX983064 GNZ983064:GOT983064 GXV983064:GYP983064 HHR983064:HIL983064 HRN983064:HSH983064 IBJ983064:ICD983064 ILF983064:ILZ983064 IVB983064:IVV983064 JEX983064:JFR983064 JOT983064:JPN983064 JYP983064:JZJ983064 KIL983064:KJF983064 KSH983064:KTB983064 LCD983064:LCX983064 LLZ983064:LMT983064 LVV983064:LWP983064 MFR983064:MGL983064 MPN983064:MQH983064 MZJ983064:NAD983064 NJF983064:NJZ983064 NTB983064:NTV983064 OCX983064:ODR983064 OMT983064:ONN983064 OWP983064:OXJ983064 PGL983064:PHF983064 PQH983064:PRB983064 QAD983064:QAX983064 QJZ983064:QKT983064 QTV983064:QUP983064 RDR983064:REL983064 RNN983064:ROH983064 RXJ983064:RYD983064 SHF983064:SHZ983064 SRB983064:SRV983064 TAX983064:TBR983064 TKT983064:TLN983064 TUP983064:TVJ983064 UEL983064:UFF983064 UOH983064:UPB983064 UYD983064:UYX983064 VHZ983064:VIT983064 VRV983064:VSP983064 WBR983064:WCL983064 WLN983064:WMH983064 WVJ983064:WWD983064 B100:H103 IX100:JD103 ST100:SZ103 ACP100:ACV103 AML100:AMR103 AWH100:AWN103 BGD100:BGJ103 BPZ100:BQF103 BZV100:CAB103 CJR100:CJX103 CTN100:CTT103 DDJ100:DDP103 DNF100:DNL103 DXB100:DXH103 EGX100:EHD103 EQT100:EQZ103 FAP100:FAV103 FKL100:FKR103 FUH100:FUN103 GED100:GEJ103 GNZ100:GOF103 GXV100:GYB103 HHR100:HHX103 HRN100:HRT103 IBJ100:IBP103 ILF100:ILL103 IVB100:IVH103 JEX100:JFD103 JOT100:JOZ103 JYP100:JYV103 KIL100:KIR103 KSH100:KSN103 LCD100:LCJ103 LLZ100:LMF103 LVV100:LWB103 MFR100:MFX103 MPN100:MPT103 MZJ100:MZP103 NJF100:NJL103 NTB100:NTH103 OCX100:ODD103 OMT100:OMZ103 OWP100:OWV103 PGL100:PGR103 PQH100:PQN103 QAD100:QAJ103 QJZ100:QKF103 QTV100:QUB103 RDR100:RDX103 RNN100:RNT103 RXJ100:RXP103 SHF100:SHL103 SRB100:SRH103 TAX100:TBD103 TKT100:TKZ103 TUP100:TUV103 UEL100:UER103 UOH100:UON103 UYD100:UYJ103 VHZ100:VIF103 VRV100:VSB103 WBR100:WBX103 WLN100:WLT103 WVJ100:WVP103 B65636:H65639 IX65636:JD65639 ST65636:SZ65639 ACP65636:ACV65639 AML65636:AMR65639 AWH65636:AWN65639 BGD65636:BGJ65639 BPZ65636:BQF65639 BZV65636:CAB65639 CJR65636:CJX65639 CTN65636:CTT65639 DDJ65636:DDP65639 DNF65636:DNL65639 DXB65636:DXH65639 EGX65636:EHD65639 EQT65636:EQZ65639 FAP65636:FAV65639 FKL65636:FKR65639 FUH65636:FUN65639 GED65636:GEJ65639 GNZ65636:GOF65639 GXV65636:GYB65639 HHR65636:HHX65639 HRN65636:HRT65639 IBJ65636:IBP65639 ILF65636:ILL65639 IVB65636:IVH65639 JEX65636:JFD65639 JOT65636:JOZ65639 JYP65636:JYV65639 KIL65636:KIR65639 KSH65636:KSN65639 LCD65636:LCJ65639 LLZ65636:LMF65639 LVV65636:LWB65639 MFR65636:MFX65639 MPN65636:MPT65639 MZJ65636:MZP65639 NJF65636:NJL65639 NTB65636:NTH65639 OCX65636:ODD65639 OMT65636:OMZ65639 OWP65636:OWV65639 PGL65636:PGR65639 PQH65636:PQN65639 QAD65636:QAJ65639 QJZ65636:QKF65639 QTV65636:QUB65639 RDR65636:RDX65639 RNN65636:RNT65639 RXJ65636:RXP65639 SHF65636:SHL65639 SRB65636:SRH65639 TAX65636:TBD65639 TKT65636:TKZ65639 TUP65636:TUV65639 UEL65636:UER65639 UOH65636:UON65639 UYD65636:UYJ65639 VHZ65636:VIF65639 VRV65636:VSB65639 WBR65636:WBX65639 WLN65636:WLT65639 WVJ65636:WVP65639 B131172:H131175 IX131172:JD131175 ST131172:SZ131175 ACP131172:ACV131175 AML131172:AMR131175 AWH131172:AWN131175 BGD131172:BGJ131175 BPZ131172:BQF131175 BZV131172:CAB131175 CJR131172:CJX131175 CTN131172:CTT131175 DDJ131172:DDP131175 DNF131172:DNL131175 DXB131172:DXH131175 EGX131172:EHD131175 EQT131172:EQZ131175 FAP131172:FAV131175 FKL131172:FKR131175 FUH131172:FUN131175 GED131172:GEJ131175 GNZ131172:GOF131175 GXV131172:GYB131175 HHR131172:HHX131175 HRN131172:HRT131175 IBJ131172:IBP131175 ILF131172:ILL131175 IVB131172:IVH131175 JEX131172:JFD131175 JOT131172:JOZ131175 JYP131172:JYV131175 KIL131172:KIR131175 KSH131172:KSN131175 LCD131172:LCJ131175 LLZ131172:LMF131175 LVV131172:LWB131175 MFR131172:MFX131175 MPN131172:MPT131175 MZJ131172:MZP131175 NJF131172:NJL131175 NTB131172:NTH131175 OCX131172:ODD131175 OMT131172:OMZ131175 OWP131172:OWV131175 PGL131172:PGR131175 PQH131172:PQN131175 QAD131172:QAJ131175 QJZ131172:QKF131175 QTV131172:QUB131175 RDR131172:RDX131175 RNN131172:RNT131175 RXJ131172:RXP131175 SHF131172:SHL131175 SRB131172:SRH131175 TAX131172:TBD131175 TKT131172:TKZ131175 TUP131172:TUV131175 UEL131172:UER131175 UOH131172:UON131175 UYD131172:UYJ131175 VHZ131172:VIF131175 VRV131172:VSB131175 WBR131172:WBX131175 WLN131172:WLT131175 WVJ131172:WVP131175 B196708:H196711 IX196708:JD196711 ST196708:SZ196711 ACP196708:ACV196711 AML196708:AMR196711 AWH196708:AWN196711 BGD196708:BGJ196711 BPZ196708:BQF196711 BZV196708:CAB196711 CJR196708:CJX196711 CTN196708:CTT196711 DDJ196708:DDP196711 DNF196708:DNL196711 DXB196708:DXH196711 EGX196708:EHD196711 EQT196708:EQZ196711 FAP196708:FAV196711 FKL196708:FKR196711 FUH196708:FUN196711 GED196708:GEJ196711 GNZ196708:GOF196711 GXV196708:GYB196711 HHR196708:HHX196711 HRN196708:HRT196711 IBJ196708:IBP196711 ILF196708:ILL196711 IVB196708:IVH196711 JEX196708:JFD196711 JOT196708:JOZ196711 JYP196708:JYV196711 KIL196708:KIR196711 KSH196708:KSN196711 LCD196708:LCJ196711 LLZ196708:LMF196711 LVV196708:LWB196711 MFR196708:MFX196711 MPN196708:MPT196711 MZJ196708:MZP196711 NJF196708:NJL196711 NTB196708:NTH196711 OCX196708:ODD196711 OMT196708:OMZ196711 OWP196708:OWV196711 PGL196708:PGR196711 PQH196708:PQN196711 QAD196708:QAJ196711 QJZ196708:QKF196711 QTV196708:QUB196711 RDR196708:RDX196711 RNN196708:RNT196711 RXJ196708:RXP196711 SHF196708:SHL196711 SRB196708:SRH196711 TAX196708:TBD196711 TKT196708:TKZ196711 TUP196708:TUV196711 UEL196708:UER196711 UOH196708:UON196711 UYD196708:UYJ196711 VHZ196708:VIF196711 VRV196708:VSB196711 WBR196708:WBX196711 WLN196708:WLT196711 WVJ196708:WVP196711 B262244:H262247 IX262244:JD262247 ST262244:SZ262247 ACP262244:ACV262247 AML262244:AMR262247 AWH262244:AWN262247 BGD262244:BGJ262247 BPZ262244:BQF262247 BZV262244:CAB262247 CJR262244:CJX262247 CTN262244:CTT262247 DDJ262244:DDP262247 DNF262244:DNL262247 DXB262244:DXH262247 EGX262244:EHD262247 EQT262244:EQZ262247 FAP262244:FAV262247 FKL262244:FKR262247 FUH262244:FUN262247 GED262244:GEJ262247 GNZ262244:GOF262247 GXV262244:GYB262247 HHR262244:HHX262247 HRN262244:HRT262247 IBJ262244:IBP262247 ILF262244:ILL262247 IVB262244:IVH262247 JEX262244:JFD262247 JOT262244:JOZ262247 JYP262244:JYV262247 KIL262244:KIR262247 KSH262244:KSN262247 LCD262244:LCJ262247 LLZ262244:LMF262247 LVV262244:LWB262247 MFR262244:MFX262247 MPN262244:MPT262247 MZJ262244:MZP262247 NJF262244:NJL262247 NTB262244:NTH262247 OCX262244:ODD262247 OMT262244:OMZ262247 OWP262244:OWV262247 PGL262244:PGR262247 PQH262244:PQN262247 QAD262244:QAJ262247 QJZ262244:QKF262247 QTV262244:QUB262247 RDR262244:RDX262247 RNN262244:RNT262247 RXJ262244:RXP262247 SHF262244:SHL262247 SRB262244:SRH262247 TAX262244:TBD262247 TKT262244:TKZ262247 TUP262244:TUV262247 UEL262244:UER262247 UOH262244:UON262247 UYD262244:UYJ262247 VHZ262244:VIF262247 VRV262244:VSB262247 WBR262244:WBX262247 WLN262244:WLT262247 WVJ262244:WVP262247 B327780:H327783 IX327780:JD327783 ST327780:SZ327783 ACP327780:ACV327783 AML327780:AMR327783 AWH327780:AWN327783 BGD327780:BGJ327783 BPZ327780:BQF327783 BZV327780:CAB327783 CJR327780:CJX327783 CTN327780:CTT327783 DDJ327780:DDP327783 DNF327780:DNL327783 DXB327780:DXH327783 EGX327780:EHD327783 EQT327780:EQZ327783 FAP327780:FAV327783 FKL327780:FKR327783 FUH327780:FUN327783 GED327780:GEJ327783 GNZ327780:GOF327783 GXV327780:GYB327783 HHR327780:HHX327783 HRN327780:HRT327783 IBJ327780:IBP327783 ILF327780:ILL327783 IVB327780:IVH327783 JEX327780:JFD327783 JOT327780:JOZ327783 JYP327780:JYV327783 KIL327780:KIR327783 KSH327780:KSN327783 LCD327780:LCJ327783 LLZ327780:LMF327783 LVV327780:LWB327783 MFR327780:MFX327783 MPN327780:MPT327783 MZJ327780:MZP327783 NJF327780:NJL327783 NTB327780:NTH327783 OCX327780:ODD327783 OMT327780:OMZ327783 OWP327780:OWV327783 PGL327780:PGR327783 PQH327780:PQN327783 QAD327780:QAJ327783 QJZ327780:QKF327783 QTV327780:QUB327783 RDR327780:RDX327783 RNN327780:RNT327783 RXJ327780:RXP327783 SHF327780:SHL327783 SRB327780:SRH327783 TAX327780:TBD327783 TKT327780:TKZ327783 TUP327780:TUV327783 UEL327780:UER327783 UOH327780:UON327783 UYD327780:UYJ327783 VHZ327780:VIF327783 VRV327780:VSB327783 WBR327780:WBX327783 WLN327780:WLT327783 WVJ327780:WVP327783 B393316:H393319 IX393316:JD393319 ST393316:SZ393319 ACP393316:ACV393319 AML393316:AMR393319 AWH393316:AWN393319 BGD393316:BGJ393319 BPZ393316:BQF393319 BZV393316:CAB393319 CJR393316:CJX393319 CTN393316:CTT393319 DDJ393316:DDP393319 DNF393316:DNL393319 DXB393316:DXH393319 EGX393316:EHD393319 EQT393316:EQZ393319 FAP393316:FAV393319 FKL393316:FKR393319 FUH393316:FUN393319 GED393316:GEJ393319 GNZ393316:GOF393319 GXV393316:GYB393319 HHR393316:HHX393319 HRN393316:HRT393319 IBJ393316:IBP393319 ILF393316:ILL393319 IVB393316:IVH393319 JEX393316:JFD393319 JOT393316:JOZ393319 JYP393316:JYV393319 KIL393316:KIR393319 KSH393316:KSN393319 LCD393316:LCJ393319 LLZ393316:LMF393319 LVV393316:LWB393319 MFR393316:MFX393319 MPN393316:MPT393319 MZJ393316:MZP393319 NJF393316:NJL393319 NTB393316:NTH393319 OCX393316:ODD393319 OMT393316:OMZ393319 OWP393316:OWV393319 PGL393316:PGR393319 PQH393316:PQN393319 QAD393316:QAJ393319 QJZ393316:QKF393319 QTV393316:QUB393319 RDR393316:RDX393319 RNN393316:RNT393319 RXJ393316:RXP393319 SHF393316:SHL393319 SRB393316:SRH393319 TAX393316:TBD393319 TKT393316:TKZ393319 TUP393316:TUV393319 UEL393316:UER393319 UOH393316:UON393319 UYD393316:UYJ393319 VHZ393316:VIF393319 VRV393316:VSB393319 WBR393316:WBX393319 WLN393316:WLT393319 WVJ393316:WVP393319 B458852:H458855 IX458852:JD458855 ST458852:SZ458855 ACP458852:ACV458855 AML458852:AMR458855 AWH458852:AWN458855 BGD458852:BGJ458855 BPZ458852:BQF458855 BZV458852:CAB458855 CJR458852:CJX458855 CTN458852:CTT458855 DDJ458852:DDP458855 DNF458852:DNL458855 DXB458852:DXH458855 EGX458852:EHD458855 EQT458852:EQZ458855 FAP458852:FAV458855 FKL458852:FKR458855 FUH458852:FUN458855 GED458852:GEJ458855 GNZ458852:GOF458855 GXV458852:GYB458855 HHR458852:HHX458855 HRN458852:HRT458855 IBJ458852:IBP458855 ILF458852:ILL458855 IVB458852:IVH458855 JEX458852:JFD458855 JOT458852:JOZ458855 JYP458852:JYV458855 KIL458852:KIR458855 KSH458852:KSN458855 LCD458852:LCJ458855 LLZ458852:LMF458855 LVV458852:LWB458855 MFR458852:MFX458855 MPN458852:MPT458855 MZJ458852:MZP458855 NJF458852:NJL458855 NTB458852:NTH458855 OCX458852:ODD458855 OMT458852:OMZ458855 OWP458852:OWV458855 PGL458852:PGR458855 PQH458852:PQN458855 QAD458852:QAJ458855 QJZ458852:QKF458855 QTV458852:QUB458855 RDR458852:RDX458855 RNN458852:RNT458855 RXJ458852:RXP458855 SHF458852:SHL458855 SRB458852:SRH458855 TAX458852:TBD458855 TKT458852:TKZ458855 TUP458852:TUV458855 UEL458852:UER458855 UOH458852:UON458855 UYD458852:UYJ458855 VHZ458852:VIF458855 VRV458852:VSB458855 WBR458852:WBX458855 WLN458852:WLT458855 WVJ458852:WVP458855 B524388:H524391 IX524388:JD524391 ST524388:SZ524391 ACP524388:ACV524391 AML524388:AMR524391 AWH524388:AWN524391 BGD524388:BGJ524391 BPZ524388:BQF524391 BZV524388:CAB524391 CJR524388:CJX524391 CTN524388:CTT524391 DDJ524388:DDP524391 DNF524388:DNL524391 DXB524388:DXH524391 EGX524388:EHD524391 EQT524388:EQZ524391 FAP524388:FAV524391 FKL524388:FKR524391 FUH524388:FUN524391 GED524388:GEJ524391 GNZ524388:GOF524391 GXV524388:GYB524391 HHR524388:HHX524391 HRN524388:HRT524391 IBJ524388:IBP524391 ILF524388:ILL524391 IVB524388:IVH524391 JEX524388:JFD524391 JOT524388:JOZ524391 JYP524388:JYV524391 KIL524388:KIR524391 KSH524388:KSN524391 LCD524388:LCJ524391 LLZ524388:LMF524391 LVV524388:LWB524391 MFR524388:MFX524391 MPN524388:MPT524391 MZJ524388:MZP524391 NJF524388:NJL524391 NTB524388:NTH524391 OCX524388:ODD524391 OMT524388:OMZ524391 OWP524388:OWV524391 PGL524388:PGR524391 PQH524388:PQN524391 QAD524388:QAJ524391 QJZ524388:QKF524391 QTV524388:QUB524391 RDR524388:RDX524391 RNN524388:RNT524391 RXJ524388:RXP524391 SHF524388:SHL524391 SRB524388:SRH524391 TAX524388:TBD524391 TKT524388:TKZ524391 TUP524388:TUV524391 UEL524388:UER524391 UOH524388:UON524391 UYD524388:UYJ524391 VHZ524388:VIF524391 VRV524388:VSB524391 WBR524388:WBX524391 WLN524388:WLT524391 WVJ524388:WVP524391 B589924:H589927 IX589924:JD589927 ST589924:SZ589927 ACP589924:ACV589927 AML589924:AMR589927 AWH589924:AWN589927 BGD589924:BGJ589927 BPZ589924:BQF589927 BZV589924:CAB589927 CJR589924:CJX589927 CTN589924:CTT589927 DDJ589924:DDP589927 DNF589924:DNL589927 DXB589924:DXH589927 EGX589924:EHD589927 EQT589924:EQZ589927 FAP589924:FAV589927 FKL589924:FKR589927 FUH589924:FUN589927 GED589924:GEJ589927 GNZ589924:GOF589927 GXV589924:GYB589927 HHR589924:HHX589927 HRN589924:HRT589927 IBJ589924:IBP589927 ILF589924:ILL589927 IVB589924:IVH589927 JEX589924:JFD589927 JOT589924:JOZ589927 JYP589924:JYV589927 KIL589924:KIR589927 KSH589924:KSN589927 LCD589924:LCJ589927 LLZ589924:LMF589927 LVV589924:LWB589927 MFR589924:MFX589927 MPN589924:MPT589927 MZJ589924:MZP589927 NJF589924:NJL589927 NTB589924:NTH589927 OCX589924:ODD589927 OMT589924:OMZ589927 OWP589924:OWV589927 PGL589924:PGR589927 PQH589924:PQN589927 QAD589924:QAJ589927 QJZ589924:QKF589927 QTV589924:QUB589927 RDR589924:RDX589927 RNN589924:RNT589927 RXJ589924:RXP589927 SHF589924:SHL589927 SRB589924:SRH589927 TAX589924:TBD589927 TKT589924:TKZ589927 TUP589924:TUV589927 UEL589924:UER589927 UOH589924:UON589927 UYD589924:UYJ589927 VHZ589924:VIF589927 VRV589924:VSB589927 WBR589924:WBX589927 WLN589924:WLT589927 WVJ589924:WVP589927 B655460:H655463 IX655460:JD655463 ST655460:SZ655463 ACP655460:ACV655463 AML655460:AMR655463 AWH655460:AWN655463 BGD655460:BGJ655463 BPZ655460:BQF655463 BZV655460:CAB655463 CJR655460:CJX655463 CTN655460:CTT655463 DDJ655460:DDP655463 DNF655460:DNL655463 DXB655460:DXH655463 EGX655460:EHD655463 EQT655460:EQZ655463 FAP655460:FAV655463 FKL655460:FKR655463 FUH655460:FUN655463 GED655460:GEJ655463 GNZ655460:GOF655463 GXV655460:GYB655463 HHR655460:HHX655463 HRN655460:HRT655463 IBJ655460:IBP655463 ILF655460:ILL655463 IVB655460:IVH655463 JEX655460:JFD655463 JOT655460:JOZ655463 JYP655460:JYV655463 KIL655460:KIR655463 KSH655460:KSN655463 LCD655460:LCJ655463 LLZ655460:LMF655463 LVV655460:LWB655463 MFR655460:MFX655463 MPN655460:MPT655463 MZJ655460:MZP655463 NJF655460:NJL655463 NTB655460:NTH655463 OCX655460:ODD655463 OMT655460:OMZ655463 OWP655460:OWV655463 PGL655460:PGR655463 PQH655460:PQN655463 QAD655460:QAJ655463 QJZ655460:QKF655463 QTV655460:QUB655463 RDR655460:RDX655463 RNN655460:RNT655463 RXJ655460:RXP655463 SHF655460:SHL655463 SRB655460:SRH655463 TAX655460:TBD655463 TKT655460:TKZ655463 TUP655460:TUV655463 UEL655460:UER655463 UOH655460:UON655463 UYD655460:UYJ655463 VHZ655460:VIF655463 VRV655460:VSB655463 WBR655460:WBX655463 WLN655460:WLT655463 WVJ655460:WVP655463 B720996:H720999 IX720996:JD720999 ST720996:SZ720999 ACP720996:ACV720999 AML720996:AMR720999 AWH720996:AWN720999 BGD720996:BGJ720999 BPZ720996:BQF720999 BZV720996:CAB720999 CJR720996:CJX720999 CTN720996:CTT720999 DDJ720996:DDP720999 DNF720996:DNL720999 DXB720996:DXH720999 EGX720996:EHD720999 EQT720996:EQZ720999 FAP720996:FAV720999 FKL720996:FKR720999 FUH720996:FUN720999 GED720996:GEJ720999 GNZ720996:GOF720999 GXV720996:GYB720999 HHR720996:HHX720999 HRN720996:HRT720999 IBJ720996:IBP720999 ILF720996:ILL720999 IVB720996:IVH720999 JEX720996:JFD720999 JOT720996:JOZ720999 JYP720996:JYV720999 KIL720996:KIR720999 KSH720996:KSN720999 LCD720996:LCJ720999 LLZ720996:LMF720999 LVV720996:LWB720999 MFR720996:MFX720999 MPN720996:MPT720999 MZJ720996:MZP720999 NJF720996:NJL720999 NTB720996:NTH720999 OCX720996:ODD720999 OMT720996:OMZ720999 OWP720996:OWV720999 PGL720996:PGR720999 PQH720996:PQN720999 QAD720996:QAJ720999 QJZ720996:QKF720999 QTV720996:QUB720999 RDR720996:RDX720999 RNN720996:RNT720999 RXJ720996:RXP720999 SHF720996:SHL720999 SRB720996:SRH720999 TAX720996:TBD720999 TKT720996:TKZ720999 TUP720996:TUV720999 UEL720996:UER720999 UOH720996:UON720999 UYD720996:UYJ720999 VHZ720996:VIF720999 VRV720996:VSB720999 WBR720996:WBX720999 WLN720996:WLT720999 WVJ720996:WVP720999 B786532:H786535 IX786532:JD786535 ST786532:SZ786535 ACP786532:ACV786535 AML786532:AMR786535 AWH786532:AWN786535 BGD786532:BGJ786535 BPZ786532:BQF786535 BZV786532:CAB786535 CJR786532:CJX786535 CTN786532:CTT786535 DDJ786532:DDP786535 DNF786532:DNL786535 DXB786532:DXH786535 EGX786532:EHD786535 EQT786532:EQZ786535 FAP786532:FAV786535 FKL786532:FKR786535 FUH786532:FUN786535 GED786532:GEJ786535 GNZ786532:GOF786535 GXV786532:GYB786535 HHR786532:HHX786535 HRN786532:HRT786535 IBJ786532:IBP786535 ILF786532:ILL786535 IVB786532:IVH786535 JEX786532:JFD786535 JOT786532:JOZ786535 JYP786532:JYV786535 KIL786532:KIR786535 KSH786532:KSN786535 LCD786532:LCJ786535 LLZ786532:LMF786535 LVV786532:LWB786535 MFR786532:MFX786535 MPN786532:MPT786535 MZJ786532:MZP786535 NJF786532:NJL786535 NTB786532:NTH786535 OCX786532:ODD786535 OMT786532:OMZ786535 OWP786532:OWV786535 PGL786532:PGR786535 PQH786532:PQN786535 QAD786532:QAJ786535 QJZ786532:QKF786535 QTV786532:QUB786535 RDR786532:RDX786535 RNN786532:RNT786535 RXJ786532:RXP786535 SHF786532:SHL786535 SRB786532:SRH786535 TAX786532:TBD786535 TKT786532:TKZ786535 TUP786532:TUV786535 UEL786532:UER786535 UOH786532:UON786535 UYD786532:UYJ786535 VHZ786532:VIF786535 VRV786532:VSB786535 WBR786532:WBX786535 WLN786532:WLT786535 WVJ786532:WVP786535 B852068:H852071 IX852068:JD852071 ST852068:SZ852071 ACP852068:ACV852071 AML852068:AMR852071 AWH852068:AWN852071 BGD852068:BGJ852071 BPZ852068:BQF852071 BZV852068:CAB852071 CJR852068:CJX852071 CTN852068:CTT852071 DDJ852068:DDP852071 DNF852068:DNL852071 DXB852068:DXH852071 EGX852068:EHD852071 EQT852068:EQZ852071 FAP852068:FAV852071 FKL852068:FKR852071 FUH852068:FUN852071 GED852068:GEJ852071 GNZ852068:GOF852071 GXV852068:GYB852071 HHR852068:HHX852071 HRN852068:HRT852071 IBJ852068:IBP852071 ILF852068:ILL852071 IVB852068:IVH852071 JEX852068:JFD852071 JOT852068:JOZ852071 JYP852068:JYV852071 KIL852068:KIR852071 KSH852068:KSN852071 LCD852068:LCJ852071 LLZ852068:LMF852071 LVV852068:LWB852071 MFR852068:MFX852071 MPN852068:MPT852071 MZJ852068:MZP852071 NJF852068:NJL852071 NTB852068:NTH852071 OCX852068:ODD852071 OMT852068:OMZ852071 OWP852068:OWV852071 PGL852068:PGR852071 PQH852068:PQN852071 QAD852068:QAJ852071 QJZ852068:QKF852071 QTV852068:QUB852071 RDR852068:RDX852071 RNN852068:RNT852071 RXJ852068:RXP852071 SHF852068:SHL852071 SRB852068:SRH852071 TAX852068:TBD852071 TKT852068:TKZ852071 TUP852068:TUV852071 UEL852068:UER852071 UOH852068:UON852071 UYD852068:UYJ852071 VHZ852068:VIF852071 VRV852068:VSB852071 WBR852068:WBX852071 WLN852068:WLT852071 WVJ852068:WVP852071 B917604:H917607 IX917604:JD917607 ST917604:SZ917607 ACP917604:ACV917607 AML917604:AMR917607 AWH917604:AWN917607 BGD917604:BGJ917607 BPZ917604:BQF917607 BZV917604:CAB917607 CJR917604:CJX917607 CTN917604:CTT917607 DDJ917604:DDP917607 DNF917604:DNL917607 DXB917604:DXH917607 EGX917604:EHD917607 EQT917604:EQZ917607 FAP917604:FAV917607 FKL917604:FKR917607 FUH917604:FUN917607 GED917604:GEJ917607 GNZ917604:GOF917607 GXV917604:GYB917607 HHR917604:HHX917607 HRN917604:HRT917607 IBJ917604:IBP917607 ILF917604:ILL917607 IVB917604:IVH917607 JEX917604:JFD917607 JOT917604:JOZ917607 JYP917604:JYV917607 KIL917604:KIR917607 KSH917604:KSN917607 LCD917604:LCJ917607 LLZ917604:LMF917607 LVV917604:LWB917607 MFR917604:MFX917607 MPN917604:MPT917607 MZJ917604:MZP917607 NJF917604:NJL917607 NTB917604:NTH917607 OCX917604:ODD917607 OMT917604:OMZ917607 OWP917604:OWV917607 PGL917604:PGR917607 PQH917604:PQN917607 QAD917604:QAJ917607 QJZ917604:QKF917607 QTV917604:QUB917607 RDR917604:RDX917607 RNN917604:RNT917607 RXJ917604:RXP917607 SHF917604:SHL917607 SRB917604:SRH917607 TAX917604:TBD917607 TKT917604:TKZ917607 TUP917604:TUV917607 UEL917604:UER917607 UOH917604:UON917607 UYD917604:UYJ917607 VHZ917604:VIF917607 VRV917604:VSB917607 WBR917604:WBX917607 WLN917604:WLT917607 WVJ917604:WVP917607 B983140:H983143 IX983140:JD983143 ST983140:SZ983143 ACP983140:ACV983143 AML983140:AMR983143 AWH983140:AWN983143 BGD983140:BGJ983143 BPZ983140:BQF983143 BZV983140:CAB983143 CJR983140:CJX983143 CTN983140:CTT983143 DDJ983140:DDP983143 DNF983140:DNL983143 DXB983140:DXH983143 EGX983140:EHD983143 EQT983140:EQZ983143 FAP983140:FAV983143 FKL983140:FKR983143 FUH983140:FUN983143 GED983140:GEJ983143 GNZ983140:GOF983143 GXV983140:GYB983143 HHR983140:HHX983143 HRN983140:HRT983143 IBJ983140:IBP983143 ILF983140:ILL983143 IVB983140:IVH983143 JEX983140:JFD983143 JOT983140:JOZ983143 JYP983140:JYV983143 KIL983140:KIR983143 KSH983140:KSN983143 LCD983140:LCJ983143 LLZ983140:LMF983143 LVV983140:LWB983143 MFR983140:MFX983143 MPN983140:MPT983143 MZJ983140:MZP983143 NJF983140:NJL983143 NTB983140:NTH983143 OCX983140:ODD983143 OMT983140:OMZ983143 OWP983140:OWV983143 PGL983140:PGR983143 PQH983140:PQN983143 QAD983140:QAJ983143 QJZ983140:QKF983143 QTV983140:QUB983143 RDR983140:RDX983143 RNN983140:RNT983143 RXJ983140:RXP983143 SHF983140:SHL983143 SRB983140:SRH983143 TAX983140:TBD983143 TKT983140:TKZ983143 TUP983140:TUV983143 UEL983140:UER983143 UOH983140:UON983143 UYD983140:UYJ983143 VHZ983140:VIF983143 VRV983140:VSB983143 WBR983140:WBX983143 WLN983140:WLT983143 WVJ983140:WVP983143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2016-01-21T12:14:47Z</dcterms:modified>
</cp:coreProperties>
</file>