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9315" yWindow="90" windowWidth="19170" windowHeight="5205" firstSheet="3"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D155" i="3" l="1"/>
  <c r="BS155" i="3" s="1"/>
  <c r="D154" i="3"/>
  <c r="BS154" i="3" s="1"/>
  <c r="D153" i="3"/>
  <c r="BS153" i="3" s="1"/>
  <c r="D152" i="3"/>
  <c r="BS152" i="3" s="1"/>
  <c r="D151" i="3"/>
  <c r="BS151" i="3" s="1"/>
  <c r="D150" i="3"/>
  <c r="BS150" i="3" s="1"/>
  <c r="B145" i="3"/>
  <c r="BT145" i="3" s="1"/>
  <c r="D138" i="3"/>
  <c r="BT134" i="3"/>
  <c r="B134" i="3"/>
  <c r="BQ134" i="3" s="1"/>
  <c r="X134" i="3" s="1"/>
  <c r="BT133" i="3"/>
  <c r="B133" i="3"/>
  <c r="BQ133" i="3" s="1"/>
  <c r="X133" i="3" s="1"/>
  <c r="BT132" i="3"/>
  <c r="B132" i="3"/>
  <c r="BQ132" i="3" s="1"/>
  <c r="X132" i="3" s="1"/>
  <c r="BU128" i="3"/>
  <c r="BT128" i="3"/>
  <c r="BR128" i="3"/>
  <c r="F128" i="3" s="1"/>
  <c r="BQ128" i="3"/>
  <c r="BU127" i="3"/>
  <c r="BT127" i="3"/>
  <c r="BR127" i="3"/>
  <c r="BQ127" i="3"/>
  <c r="F127" i="3" s="1"/>
  <c r="BU126" i="3"/>
  <c r="BT126" i="3"/>
  <c r="BR126" i="3"/>
  <c r="BQ126" i="3"/>
  <c r="F126" i="3"/>
  <c r="BU125" i="3"/>
  <c r="BT125" i="3"/>
  <c r="BR125" i="3"/>
  <c r="BQ125" i="3"/>
  <c r="F125" i="3" s="1"/>
  <c r="BU124" i="3"/>
  <c r="BT124" i="3"/>
  <c r="BR124" i="3"/>
  <c r="F124" i="3" s="1"/>
  <c r="BQ124" i="3"/>
  <c r="BU123" i="3"/>
  <c r="BT123" i="3"/>
  <c r="BR123" i="3"/>
  <c r="BQ123" i="3"/>
  <c r="F123" i="3" s="1"/>
  <c r="BU120" i="3"/>
  <c r="BT120" i="3"/>
  <c r="BR120" i="3"/>
  <c r="BQ120" i="3"/>
  <c r="H120" i="3"/>
  <c r="BU119" i="3"/>
  <c r="BT119" i="3"/>
  <c r="BR119" i="3"/>
  <c r="BQ119" i="3"/>
  <c r="H119" i="3" s="1"/>
  <c r="BU118" i="3"/>
  <c r="BT118" i="3"/>
  <c r="BR118" i="3"/>
  <c r="H118" i="3" s="1"/>
  <c r="BQ118" i="3"/>
  <c r="BU117" i="3"/>
  <c r="BT117" i="3"/>
  <c r="BR117" i="3"/>
  <c r="BQ117" i="3"/>
  <c r="H117" i="3" s="1"/>
  <c r="BU116" i="3"/>
  <c r="BT116" i="3"/>
  <c r="BR116" i="3"/>
  <c r="BQ116" i="3"/>
  <c r="H116" i="3"/>
  <c r="BU115" i="3"/>
  <c r="BT115" i="3"/>
  <c r="BR115" i="3"/>
  <c r="BQ115" i="3"/>
  <c r="H115" i="3" s="1"/>
  <c r="BU114" i="3"/>
  <c r="BT114" i="3"/>
  <c r="BR114" i="3"/>
  <c r="BQ114" i="3"/>
  <c r="H114" i="3"/>
  <c r="BU113" i="3"/>
  <c r="BT113" i="3"/>
  <c r="BR113" i="3"/>
  <c r="BQ113" i="3"/>
  <c r="H113" i="3" s="1"/>
  <c r="BU112" i="3"/>
  <c r="BT112" i="3"/>
  <c r="BR112" i="3"/>
  <c r="H112" i="3" s="1"/>
  <c r="BQ112" i="3"/>
  <c r="BU111" i="3"/>
  <c r="BT111" i="3"/>
  <c r="BR111" i="3"/>
  <c r="BQ111" i="3"/>
  <c r="H111" i="3" s="1"/>
  <c r="C105" i="3"/>
  <c r="B105" i="3"/>
  <c r="BP96" i="3" s="1"/>
  <c r="BT96" i="3"/>
  <c r="BW89" i="3"/>
  <c r="BU89" i="3"/>
  <c r="BS89" i="3"/>
  <c r="BQ89" i="3"/>
  <c r="C89" i="3"/>
  <c r="BV89" i="3" s="1"/>
  <c r="BW88" i="3"/>
  <c r="BU88" i="3"/>
  <c r="BT88" i="3"/>
  <c r="BS88" i="3"/>
  <c r="BQ88" i="3"/>
  <c r="BP88" i="3"/>
  <c r="C88" i="3"/>
  <c r="BV88" i="3" s="1"/>
  <c r="C84" i="3"/>
  <c r="C83" i="3"/>
  <c r="C82" i="3"/>
  <c r="C81" i="3"/>
  <c r="C80" i="3"/>
  <c r="BP68" i="3"/>
  <c r="D68" i="3" s="1"/>
  <c r="C68" i="3"/>
  <c r="BT68" i="3" s="1"/>
  <c r="BR65" i="3"/>
  <c r="C65" i="3"/>
  <c r="BT64" i="3"/>
  <c r="BP64" i="3"/>
  <c r="C64" i="3"/>
  <c r="BR64" i="3" s="1"/>
  <c r="C63" i="3"/>
  <c r="BT62" i="3"/>
  <c r="BR62" i="3"/>
  <c r="BP62" i="3"/>
  <c r="C62" i="3"/>
  <c r="BR61" i="3"/>
  <c r="C61" i="3"/>
  <c r="BT57" i="3"/>
  <c r="BP57" i="3"/>
  <c r="C57" i="3"/>
  <c r="BR57" i="3" s="1"/>
  <c r="C56" i="3"/>
  <c r="BT56" i="3" s="1"/>
  <c r="BT55" i="3"/>
  <c r="BR55" i="3"/>
  <c r="BP55" i="3"/>
  <c r="C55" i="3"/>
  <c r="BR54" i="3"/>
  <c r="C54" i="3"/>
  <c r="BT53" i="3"/>
  <c r="BP53" i="3"/>
  <c r="C53" i="3"/>
  <c r="BR53" i="3" s="1"/>
  <c r="C49" i="3"/>
  <c r="BT49" i="3" s="1"/>
  <c r="BT48" i="3"/>
  <c r="BR48" i="3"/>
  <c r="BP48" i="3"/>
  <c r="C48" i="3"/>
  <c r="BR47" i="3"/>
  <c r="C47" i="3"/>
  <c r="BT46" i="3"/>
  <c r="BP46" i="3"/>
  <c r="C46" i="3"/>
  <c r="BR46" i="3" s="1"/>
  <c r="E42" i="3"/>
  <c r="D42" i="3"/>
  <c r="C42" i="3"/>
  <c r="B42" i="3"/>
  <c r="B41" i="3"/>
  <c r="B40" i="3"/>
  <c r="B39" i="3"/>
  <c r="B38" i="3"/>
  <c r="B37" i="3"/>
  <c r="B36" i="3"/>
  <c r="B35" i="3"/>
  <c r="B34" i="3"/>
  <c r="B33" i="3"/>
  <c r="B32" i="3"/>
  <c r="B31" i="3"/>
  <c r="B30" i="3"/>
  <c r="B29" i="3"/>
  <c r="BW26" i="3"/>
  <c r="BU26" i="3"/>
  <c r="BS26" i="3"/>
  <c r="BQ26" i="3"/>
  <c r="B26" i="3"/>
  <c r="BT26" i="3" s="1"/>
  <c r="BW25" i="3"/>
  <c r="BU25" i="3"/>
  <c r="BS25" i="3"/>
  <c r="BQ25" i="3"/>
  <c r="B25" i="3"/>
  <c r="BV25" i="3" s="1"/>
  <c r="S21" i="3"/>
  <c r="R21" i="3"/>
  <c r="Q21" i="3"/>
  <c r="P21" i="3"/>
  <c r="O21" i="3"/>
  <c r="N21" i="3"/>
  <c r="M21" i="3"/>
  <c r="L21" i="3"/>
  <c r="K21" i="3"/>
  <c r="J21" i="3"/>
  <c r="I21" i="3"/>
  <c r="H21" i="3"/>
  <c r="G21" i="3"/>
  <c r="F21" i="3"/>
  <c r="E21" i="3"/>
  <c r="D21" i="3"/>
  <c r="B21" i="3" s="1"/>
  <c r="C21" i="3"/>
  <c r="B20" i="3"/>
  <c r="B19" i="3"/>
  <c r="B18" i="3"/>
  <c r="B17" i="3"/>
  <c r="B16" i="3"/>
  <c r="B15" i="3"/>
  <c r="BU12" i="3"/>
  <c r="BP12" i="3"/>
  <c r="B12" i="3"/>
  <c r="BR12" i="3" s="1"/>
  <c r="BV11" i="3"/>
  <c r="BT11" i="3"/>
  <c r="BQ11" i="3"/>
  <c r="B11" i="3"/>
  <c r="BU11" i="3" s="1"/>
  <c r="BU10" i="3"/>
  <c r="BR10" i="3"/>
  <c r="BP10" i="3"/>
  <c r="B10" i="3"/>
  <c r="A5" i="3"/>
  <c r="A4" i="3"/>
  <c r="A3" i="3"/>
  <c r="A2" i="3"/>
  <c r="BP21" i="3" l="1"/>
  <c r="BT21" i="3"/>
  <c r="BU21" i="3"/>
  <c r="BQ21" i="3"/>
  <c r="T21" i="3" s="1"/>
  <c r="AB10" i="3"/>
  <c r="X55" i="3"/>
  <c r="BV56" i="3"/>
  <c r="BW63" i="3"/>
  <c r="BS63" i="3"/>
  <c r="BU63" i="3"/>
  <c r="BQ63" i="3"/>
  <c r="BW47" i="3"/>
  <c r="BS47" i="3"/>
  <c r="BU47" i="3"/>
  <c r="BQ47" i="3"/>
  <c r="BV47" i="3"/>
  <c r="BR49" i="3"/>
  <c r="X53" i="3"/>
  <c r="BW54" i="3"/>
  <c r="BS54" i="3"/>
  <c r="BU54" i="3"/>
  <c r="BQ54" i="3"/>
  <c r="BV54" i="3"/>
  <c r="BR56" i="3"/>
  <c r="BW61" i="3"/>
  <c r="BS61" i="3"/>
  <c r="BU61" i="3"/>
  <c r="BQ61" i="3"/>
  <c r="BV61" i="3"/>
  <c r="BR63" i="3"/>
  <c r="X64" i="3"/>
  <c r="BW65" i="3"/>
  <c r="BS65" i="3"/>
  <c r="BU65" i="3"/>
  <c r="BQ65" i="3"/>
  <c r="BV65" i="3"/>
  <c r="BV10" i="3"/>
  <c r="BQ10" i="3"/>
  <c r="BT10" i="3"/>
  <c r="BW10" i="3"/>
  <c r="BP47" i="3"/>
  <c r="BU48" i="3"/>
  <c r="BQ48" i="3"/>
  <c r="X48" i="3" s="1"/>
  <c r="BW48" i="3"/>
  <c r="BS48" i="3"/>
  <c r="BV48" i="3"/>
  <c r="BP54" i="3"/>
  <c r="BU55" i="3"/>
  <c r="BQ55" i="3"/>
  <c r="BW55" i="3"/>
  <c r="BS55" i="3"/>
  <c r="BV55" i="3"/>
  <c r="BP61" i="3"/>
  <c r="BU62" i="3"/>
  <c r="BQ62" i="3"/>
  <c r="BW62" i="3"/>
  <c r="BS62" i="3"/>
  <c r="BV62" i="3"/>
  <c r="BT63" i="3"/>
  <c r="BP65" i="3"/>
  <c r="X65" i="3" s="1"/>
  <c r="BW49" i="3"/>
  <c r="BS49" i="3"/>
  <c r="BU49" i="3"/>
  <c r="BQ49" i="3"/>
  <c r="BV49" i="3"/>
  <c r="BW56" i="3"/>
  <c r="BS56" i="3"/>
  <c r="BU56" i="3"/>
  <c r="BQ56" i="3"/>
  <c r="X62" i="3"/>
  <c r="BV63" i="3"/>
  <c r="BT12" i="3"/>
  <c r="BV12" i="3"/>
  <c r="BQ12" i="3"/>
  <c r="AB12" i="3" s="1"/>
  <c r="BU46" i="3"/>
  <c r="BQ46" i="3"/>
  <c r="X46" i="3" s="1"/>
  <c r="BW46" i="3"/>
  <c r="BS46" i="3"/>
  <c r="BV46" i="3"/>
  <c r="BT47" i="3"/>
  <c r="BP49" i="3"/>
  <c r="BU53" i="3"/>
  <c r="BQ53" i="3"/>
  <c r="BW53" i="3"/>
  <c r="BS53" i="3"/>
  <c r="BV53" i="3"/>
  <c r="BT54" i="3"/>
  <c r="BP56" i="3"/>
  <c r="X56" i="3" s="1"/>
  <c r="BU57" i="3"/>
  <c r="BQ57" i="3"/>
  <c r="X57" i="3" s="1"/>
  <c r="BW57" i="3"/>
  <c r="BS57" i="3"/>
  <c r="BV57" i="3"/>
  <c r="BT61" i="3"/>
  <c r="BP63" i="3"/>
  <c r="X63" i="3" s="1"/>
  <c r="BU64" i="3"/>
  <c r="BQ64" i="3"/>
  <c r="BW64" i="3"/>
  <c r="BS64" i="3"/>
  <c r="BV64" i="3"/>
  <c r="BT65" i="3"/>
  <c r="BQ145" i="3"/>
  <c r="V145" i="3" s="1"/>
  <c r="BP150" i="3"/>
  <c r="BT150" i="3"/>
  <c r="BP151" i="3"/>
  <c r="AQ151" i="3" s="1"/>
  <c r="BT151" i="3"/>
  <c r="BP152" i="3"/>
  <c r="AQ152" i="3" s="1"/>
  <c r="BT152" i="3"/>
  <c r="BP153" i="3"/>
  <c r="AQ153" i="3" s="1"/>
  <c r="BT153" i="3"/>
  <c r="BP154" i="3"/>
  <c r="AQ154" i="3" s="1"/>
  <c r="BT154" i="3"/>
  <c r="BP155" i="3"/>
  <c r="AQ155" i="3" s="1"/>
  <c r="BT155" i="3"/>
  <c r="BR11" i="3"/>
  <c r="BW11" i="3"/>
  <c r="BP25" i="3"/>
  <c r="BT25" i="3"/>
  <c r="BR26" i="3"/>
  <c r="BV26" i="3"/>
  <c r="BR88" i="3"/>
  <c r="Q88" i="3" s="1"/>
  <c r="BP89" i="3"/>
  <c r="Q89" i="3" s="1"/>
  <c r="BT89" i="3"/>
  <c r="BQ150" i="3"/>
  <c r="BU150" i="3"/>
  <c r="BQ151" i="3"/>
  <c r="BU151" i="3"/>
  <c r="BQ152" i="3"/>
  <c r="BU152" i="3"/>
  <c r="BQ153" i="3"/>
  <c r="BU153" i="3"/>
  <c r="BQ154" i="3"/>
  <c r="BU154" i="3"/>
  <c r="BQ155" i="3"/>
  <c r="BU155" i="3"/>
  <c r="BR150" i="3"/>
  <c r="BR151" i="3"/>
  <c r="BR152" i="3"/>
  <c r="BR153" i="3"/>
  <c r="BR154" i="3"/>
  <c r="BR155" i="3"/>
  <c r="BP11" i="3"/>
  <c r="AB11" i="3" s="1"/>
  <c r="BR25" i="3"/>
  <c r="BP26" i="3"/>
  <c r="Z26" i="3" s="1"/>
  <c r="BR89" i="3"/>
  <c r="D155" i="2"/>
  <c r="BS155" i="2" s="1"/>
  <c r="BQ154" i="2"/>
  <c r="BP154" i="2"/>
  <c r="AQ154" i="2" s="1"/>
  <c r="D154" i="2"/>
  <c r="BS154" i="2" s="1"/>
  <c r="BT153" i="2"/>
  <c r="BQ153" i="2"/>
  <c r="BP153" i="2"/>
  <c r="AQ153" i="2" s="1"/>
  <c r="D153" i="2"/>
  <c r="BS153" i="2" s="1"/>
  <c r="BT152" i="2"/>
  <c r="D152" i="2"/>
  <c r="BS152" i="2" s="1"/>
  <c r="D151" i="2"/>
  <c r="BS151" i="2" s="1"/>
  <c r="BQ150" i="2"/>
  <c r="BP150" i="2"/>
  <c r="D150" i="2"/>
  <c r="BS150" i="2" s="1"/>
  <c r="B145" i="2"/>
  <c r="BT145" i="2" s="1"/>
  <c r="D138" i="2"/>
  <c r="B134" i="2"/>
  <c r="BQ134" i="2" s="1"/>
  <c r="X134" i="2" s="1"/>
  <c r="BT133" i="2"/>
  <c r="B133" i="2"/>
  <c r="BQ133" i="2" s="1"/>
  <c r="X133" i="2" s="1"/>
  <c r="B132" i="2"/>
  <c r="BQ132" i="2" s="1"/>
  <c r="X132" i="2" s="1"/>
  <c r="BU128" i="2"/>
  <c r="BT128" i="2"/>
  <c r="BR128" i="2"/>
  <c r="BQ128" i="2"/>
  <c r="F128" i="2"/>
  <c r="BU127" i="2"/>
  <c r="BT127" i="2"/>
  <c r="BR127" i="2"/>
  <c r="BQ127" i="2"/>
  <c r="F127" i="2" s="1"/>
  <c r="BU126" i="2"/>
  <c r="BT126" i="2"/>
  <c r="BR126" i="2"/>
  <c r="BQ126" i="2"/>
  <c r="BU125" i="2"/>
  <c r="BT125" i="2"/>
  <c r="BR125" i="2"/>
  <c r="BQ125" i="2"/>
  <c r="F125" i="2" s="1"/>
  <c r="BU124" i="2"/>
  <c r="BT124" i="2"/>
  <c r="BR124" i="2"/>
  <c r="BQ124" i="2"/>
  <c r="F124" i="2" s="1"/>
  <c r="BU123" i="2"/>
  <c r="BT123" i="2"/>
  <c r="BR123" i="2"/>
  <c r="BQ123" i="2"/>
  <c r="F123" i="2" s="1"/>
  <c r="BU120" i="2"/>
  <c r="BT120" i="2"/>
  <c r="BR120" i="2"/>
  <c r="BQ120" i="2"/>
  <c r="BU119" i="2"/>
  <c r="BT119" i="2"/>
  <c r="BR119" i="2"/>
  <c r="BQ119" i="2"/>
  <c r="H119" i="2" s="1"/>
  <c r="BU118" i="2"/>
  <c r="BT118" i="2"/>
  <c r="BR118" i="2"/>
  <c r="BQ118" i="2"/>
  <c r="H118" i="2"/>
  <c r="BU117" i="2"/>
  <c r="BT117" i="2"/>
  <c r="BR117" i="2"/>
  <c r="BQ117" i="2"/>
  <c r="H117" i="2" s="1"/>
  <c r="BU116" i="2"/>
  <c r="BT116" i="2"/>
  <c r="BR116" i="2"/>
  <c r="BQ116" i="2"/>
  <c r="BU115" i="2"/>
  <c r="BT115" i="2"/>
  <c r="BR115" i="2"/>
  <c r="BQ115" i="2"/>
  <c r="H115" i="2" s="1"/>
  <c r="BU114" i="2"/>
  <c r="BT114" i="2"/>
  <c r="BR114" i="2"/>
  <c r="H114" i="2" s="1"/>
  <c r="BQ114" i="2"/>
  <c r="BU113" i="2"/>
  <c r="BT113" i="2"/>
  <c r="BR113" i="2"/>
  <c r="BQ113" i="2"/>
  <c r="H113" i="2" s="1"/>
  <c r="BU112" i="2"/>
  <c r="BT112" i="2"/>
  <c r="BR112" i="2"/>
  <c r="BQ112" i="2"/>
  <c r="BU111" i="2"/>
  <c r="BT111" i="2"/>
  <c r="BR111" i="2"/>
  <c r="BQ111" i="2"/>
  <c r="H111" i="2" s="1"/>
  <c r="C105" i="2"/>
  <c r="B105" i="2"/>
  <c r="BT96" i="2" s="1"/>
  <c r="BP96" i="2"/>
  <c r="BT89" i="2"/>
  <c r="BP89" i="2"/>
  <c r="C89" i="2"/>
  <c r="BV89" i="2" s="1"/>
  <c r="BU88" i="2"/>
  <c r="C88" i="2"/>
  <c r="BT88" i="2" s="1"/>
  <c r="C84" i="2"/>
  <c r="C83" i="2"/>
  <c r="C82" i="2"/>
  <c r="C81" i="2"/>
  <c r="C80" i="2"/>
  <c r="C68" i="2"/>
  <c r="BT65" i="2"/>
  <c r="BP65" i="2"/>
  <c r="C65" i="2"/>
  <c r="BW65" i="2" s="1"/>
  <c r="C64" i="2"/>
  <c r="BV64" i="2" s="1"/>
  <c r="BT63" i="2"/>
  <c r="BP63" i="2"/>
  <c r="C63" i="2"/>
  <c r="BW63" i="2" s="1"/>
  <c r="C62" i="2"/>
  <c r="BV62" i="2" s="1"/>
  <c r="BT61" i="2"/>
  <c r="BP61" i="2"/>
  <c r="C61" i="2"/>
  <c r="BW61" i="2" s="1"/>
  <c r="C57" i="2"/>
  <c r="BV57" i="2" s="1"/>
  <c r="BT56" i="2"/>
  <c r="BP56" i="2"/>
  <c r="C56" i="2"/>
  <c r="BW56" i="2" s="1"/>
  <c r="C55" i="2"/>
  <c r="BV55" i="2" s="1"/>
  <c r="BT54" i="2"/>
  <c r="BP54" i="2"/>
  <c r="C54" i="2"/>
  <c r="BW54" i="2" s="1"/>
  <c r="BV53" i="2"/>
  <c r="C53" i="2"/>
  <c r="C49" i="2"/>
  <c r="BW49" i="2" s="1"/>
  <c r="C48" i="2"/>
  <c r="BV48" i="2" s="1"/>
  <c r="BT47" i="2"/>
  <c r="BQ47" i="2"/>
  <c r="BP47" i="2"/>
  <c r="C47" i="2"/>
  <c r="BW47" i="2" s="1"/>
  <c r="BV46" i="2"/>
  <c r="C46" i="2"/>
  <c r="E42" i="2"/>
  <c r="D42" i="2"/>
  <c r="C42" i="2"/>
  <c r="B42" i="2" s="1"/>
  <c r="B41" i="2"/>
  <c r="B40" i="2"/>
  <c r="B39" i="2"/>
  <c r="B38" i="2"/>
  <c r="B37" i="2"/>
  <c r="B36" i="2"/>
  <c r="B35" i="2"/>
  <c r="B34" i="2"/>
  <c r="B33" i="2"/>
  <c r="B32" i="2"/>
  <c r="B31" i="2"/>
  <c r="B30" i="2"/>
  <c r="B29" i="2"/>
  <c r="B26" i="2"/>
  <c r="BU26" i="2" s="1"/>
  <c r="BT25" i="2"/>
  <c r="BP25" i="2"/>
  <c r="B25" i="2"/>
  <c r="BV25" i="2" s="1"/>
  <c r="S21" i="2"/>
  <c r="R21" i="2"/>
  <c r="Q21" i="2"/>
  <c r="P21" i="2"/>
  <c r="O21" i="2"/>
  <c r="N21" i="2"/>
  <c r="M21" i="2"/>
  <c r="L21" i="2"/>
  <c r="K21" i="2"/>
  <c r="J21" i="2"/>
  <c r="I21" i="2"/>
  <c r="H21" i="2"/>
  <c r="G21" i="2"/>
  <c r="F21" i="2"/>
  <c r="E21" i="2"/>
  <c r="D21" i="2"/>
  <c r="C21" i="2"/>
  <c r="B21" i="2" s="1"/>
  <c r="BQ21" i="2" s="1"/>
  <c r="B20" i="2"/>
  <c r="B19" i="2"/>
  <c r="B18" i="2"/>
  <c r="B17" i="2"/>
  <c r="B16" i="2"/>
  <c r="B15" i="2"/>
  <c r="BQ12" i="2"/>
  <c r="B12" i="2"/>
  <c r="BT12" i="2" s="1"/>
  <c r="B11" i="2"/>
  <c r="BT10" i="2"/>
  <c r="B10" i="2"/>
  <c r="BR10" i="2" s="1"/>
  <c r="A5" i="2"/>
  <c r="A4" i="2"/>
  <c r="A3" i="2"/>
  <c r="A2" i="2"/>
  <c r="Z25" i="3" l="1"/>
  <c r="X49" i="3"/>
  <c r="X61" i="3"/>
  <c r="X47" i="3"/>
  <c r="AQ150" i="3"/>
  <c r="X54" i="3"/>
  <c r="BT191" i="3"/>
  <c r="BU12" i="2"/>
  <c r="BS25" i="2"/>
  <c r="BU47" i="2"/>
  <c r="BP49" i="2"/>
  <c r="BQ54" i="2"/>
  <c r="BR55" i="2"/>
  <c r="BQ56" i="2"/>
  <c r="BR57" i="2"/>
  <c r="BQ61" i="2"/>
  <c r="BR62" i="2"/>
  <c r="BQ63" i="2"/>
  <c r="BR64" i="2"/>
  <c r="BQ65" i="2"/>
  <c r="BW89" i="2"/>
  <c r="H116" i="2"/>
  <c r="F126" i="2"/>
  <c r="BQ145" i="2"/>
  <c r="V145" i="2" s="1"/>
  <c r="BP151" i="2"/>
  <c r="AQ151" i="2" s="1"/>
  <c r="BU152" i="2"/>
  <c r="BP155" i="2"/>
  <c r="AQ155" i="2" s="1"/>
  <c r="BU151" i="2"/>
  <c r="BU155" i="2"/>
  <c r="BV12" i="2"/>
  <c r="BQ49" i="2"/>
  <c r="BT132" i="2"/>
  <c r="BT134" i="2"/>
  <c r="BT150" i="2"/>
  <c r="BQ151" i="2"/>
  <c r="BP152" i="2"/>
  <c r="AQ152" i="2" s="1"/>
  <c r="BU153" i="2"/>
  <c r="BT154" i="2"/>
  <c r="BQ155" i="2"/>
  <c r="BU49" i="2"/>
  <c r="BP12" i="2"/>
  <c r="BW25" i="2"/>
  <c r="BT49" i="2"/>
  <c r="BU54" i="2"/>
  <c r="BU56" i="2"/>
  <c r="BU61" i="2"/>
  <c r="BU63" i="2"/>
  <c r="BU65" i="2"/>
  <c r="BQ88" i="2"/>
  <c r="BS89" i="2"/>
  <c r="H112" i="2"/>
  <c r="H120" i="2"/>
  <c r="BU150" i="2"/>
  <c r="BT151" i="2"/>
  <c r="BQ152" i="2"/>
  <c r="BU154" i="2"/>
  <c r="BT155" i="2"/>
  <c r="BU11" i="2"/>
  <c r="BP11" i="2"/>
  <c r="BT11" i="2"/>
  <c r="BW11" i="2"/>
  <c r="BQ11" i="2"/>
  <c r="BR11" i="2"/>
  <c r="BT26" i="2"/>
  <c r="BP26" i="2"/>
  <c r="BV26" i="2"/>
  <c r="BW26" i="2"/>
  <c r="BS26" i="2"/>
  <c r="BR26" i="2"/>
  <c r="BU46" i="2"/>
  <c r="BQ46" i="2"/>
  <c r="BT46" i="2"/>
  <c r="BP46" i="2"/>
  <c r="BW46" i="2"/>
  <c r="BS46" i="2"/>
  <c r="BU48" i="2"/>
  <c r="BQ48" i="2"/>
  <c r="BW48" i="2"/>
  <c r="BS48" i="2"/>
  <c r="BT48" i="2"/>
  <c r="BP48" i="2"/>
  <c r="BU53" i="2"/>
  <c r="BQ53" i="2"/>
  <c r="BT53" i="2"/>
  <c r="BP53" i="2"/>
  <c r="BW53" i="2"/>
  <c r="BS53" i="2"/>
  <c r="BU55" i="2"/>
  <c r="BQ55" i="2"/>
  <c r="BT55" i="2"/>
  <c r="BP55" i="2"/>
  <c r="BW55" i="2"/>
  <c r="BS55" i="2"/>
  <c r="BU57" i="2"/>
  <c r="BQ57" i="2"/>
  <c r="BW57" i="2"/>
  <c r="BS57" i="2"/>
  <c r="BT57" i="2"/>
  <c r="BP57" i="2"/>
  <c r="BU62" i="2"/>
  <c r="BQ62" i="2"/>
  <c r="BT62" i="2"/>
  <c r="BP62" i="2"/>
  <c r="BW62" i="2"/>
  <c r="BS62" i="2"/>
  <c r="BU64" i="2"/>
  <c r="BQ64" i="2"/>
  <c r="BW64" i="2"/>
  <c r="BS64" i="2"/>
  <c r="BT64" i="2"/>
  <c r="BP64" i="2"/>
  <c r="BT68" i="2"/>
  <c r="BP68" i="2"/>
  <c r="D68" i="2" s="1"/>
  <c r="BP21" i="2"/>
  <c r="T21" i="2" s="1"/>
  <c r="BU21" i="2"/>
  <c r="BV10" i="2"/>
  <c r="BQ10" i="2"/>
  <c r="BU10" i="2"/>
  <c r="BP10" i="2"/>
  <c r="BW10" i="2"/>
  <c r="BV11" i="2"/>
  <c r="BT21" i="2"/>
  <c r="BQ26" i="2"/>
  <c r="BR46" i="2"/>
  <c r="BR48" i="2"/>
  <c r="BR53" i="2"/>
  <c r="BR88" i="2"/>
  <c r="BR12" i="2"/>
  <c r="AB12" i="2" s="1"/>
  <c r="BQ25" i="2"/>
  <c r="BU25" i="2"/>
  <c r="BR47" i="2"/>
  <c r="BV47" i="2"/>
  <c r="BR49" i="2"/>
  <c r="BV49" i="2"/>
  <c r="BR54" i="2"/>
  <c r="X54" i="2" s="1"/>
  <c r="BV54" i="2"/>
  <c r="BR56" i="2"/>
  <c r="BV56" i="2"/>
  <c r="BR61" i="2"/>
  <c r="BV61" i="2"/>
  <c r="BR63" i="2"/>
  <c r="BV63" i="2"/>
  <c r="BR65" i="2"/>
  <c r="X65" i="2" s="1"/>
  <c r="BV65" i="2"/>
  <c r="BS88" i="2"/>
  <c r="BW88" i="2"/>
  <c r="BQ89" i="2"/>
  <c r="BU89" i="2"/>
  <c r="BR150" i="2"/>
  <c r="AQ150" i="2" s="1"/>
  <c r="BR151" i="2"/>
  <c r="BR152" i="2"/>
  <c r="BR153" i="2"/>
  <c r="BR154" i="2"/>
  <c r="BR155" i="2"/>
  <c r="BV88" i="2"/>
  <c r="BR25" i="2"/>
  <c r="BS47" i="2"/>
  <c r="BS49" i="2"/>
  <c r="BS54" i="2"/>
  <c r="BS56" i="2"/>
  <c r="BS61" i="2"/>
  <c r="BS63" i="2"/>
  <c r="BS65" i="2"/>
  <c r="BP88" i="2"/>
  <c r="Q88" i="2" s="1"/>
  <c r="BR89" i="2"/>
  <c r="E128" i="1"/>
  <c r="D128" i="1"/>
  <c r="C128" i="1"/>
  <c r="E127" i="1"/>
  <c r="D127" i="1"/>
  <c r="C127" i="1"/>
  <c r="E126" i="1"/>
  <c r="D126" i="1"/>
  <c r="C126" i="1"/>
  <c r="E125" i="1"/>
  <c r="D125" i="1"/>
  <c r="C125" i="1"/>
  <c r="E124" i="1"/>
  <c r="D124" i="1"/>
  <c r="C124" i="1"/>
  <c r="E123" i="1"/>
  <c r="D123" i="1"/>
  <c r="C123" i="1"/>
  <c r="G120" i="1"/>
  <c r="F120" i="1"/>
  <c r="E120" i="1"/>
  <c r="G119" i="1"/>
  <c r="F119" i="1"/>
  <c r="E119" i="1"/>
  <c r="G118" i="1"/>
  <c r="F118" i="1"/>
  <c r="E118" i="1"/>
  <c r="G117" i="1"/>
  <c r="F117" i="1"/>
  <c r="E117" i="1"/>
  <c r="G116" i="1"/>
  <c r="F116" i="1"/>
  <c r="E116" i="1"/>
  <c r="G115" i="1"/>
  <c r="F115" i="1"/>
  <c r="E115" i="1"/>
  <c r="G114" i="1"/>
  <c r="F114" i="1"/>
  <c r="E114" i="1"/>
  <c r="G113" i="1"/>
  <c r="F113" i="1"/>
  <c r="E113" i="1"/>
  <c r="G112" i="1"/>
  <c r="F112" i="1"/>
  <c r="E112" i="1"/>
  <c r="G111" i="1"/>
  <c r="F111" i="1"/>
  <c r="E111" i="1"/>
  <c r="E108" i="1"/>
  <c r="B104" i="1"/>
  <c r="B103" i="1"/>
  <c r="B102" i="1"/>
  <c r="B101" i="1"/>
  <c r="B100" i="1"/>
  <c r="B99" i="1"/>
  <c r="B98" i="1"/>
  <c r="B97" i="1"/>
  <c r="B96" i="1"/>
  <c r="B95" i="1"/>
  <c r="B94" i="1"/>
  <c r="B93" i="1"/>
  <c r="P89" i="1"/>
  <c r="O89" i="1"/>
  <c r="N89" i="1"/>
  <c r="M89" i="1"/>
  <c r="L89" i="1"/>
  <c r="K89" i="1"/>
  <c r="J89" i="1"/>
  <c r="I89" i="1"/>
  <c r="H89" i="1"/>
  <c r="G89" i="1"/>
  <c r="F89" i="1"/>
  <c r="E89" i="1"/>
  <c r="D89" i="1"/>
  <c r="P88" i="1"/>
  <c r="O88" i="1"/>
  <c r="N88" i="1"/>
  <c r="M88" i="1"/>
  <c r="L88" i="1"/>
  <c r="K88" i="1"/>
  <c r="J88" i="1"/>
  <c r="I88" i="1"/>
  <c r="H88" i="1"/>
  <c r="G88" i="1"/>
  <c r="F88" i="1"/>
  <c r="E88" i="1"/>
  <c r="D88" i="1"/>
  <c r="K84" i="1"/>
  <c r="J84" i="1"/>
  <c r="I84" i="1"/>
  <c r="H84" i="1"/>
  <c r="G84" i="1"/>
  <c r="F84" i="1"/>
  <c r="E84" i="1"/>
  <c r="D84" i="1"/>
  <c r="K83" i="1"/>
  <c r="J83" i="1"/>
  <c r="I83" i="1"/>
  <c r="H83" i="1"/>
  <c r="G83" i="1"/>
  <c r="F83" i="1"/>
  <c r="E83" i="1"/>
  <c r="D83" i="1"/>
  <c r="K82" i="1"/>
  <c r="J82" i="1"/>
  <c r="I82" i="1"/>
  <c r="H82" i="1"/>
  <c r="G82" i="1"/>
  <c r="F82" i="1"/>
  <c r="E82" i="1"/>
  <c r="D82" i="1"/>
  <c r="K81" i="1"/>
  <c r="J81" i="1"/>
  <c r="I81" i="1"/>
  <c r="H81" i="1"/>
  <c r="G81" i="1"/>
  <c r="F81" i="1"/>
  <c r="E81" i="1"/>
  <c r="D81" i="1"/>
  <c r="K80" i="1"/>
  <c r="J80" i="1"/>
  <c r="I80" i="1"/>
  <c r="H80" i="1"/>
  <c r="G80" i="1"/>
  <c r="F80" i="1"/>
  <c r="E80" i="1"/>
  <c r="D80" i="1"/>
  <c r="C76" i="1"/>
  <c r="C75" i="1"/>
  <c r="C74" i="1"/>
  <c r="C73" i="1"/>
  <c r="C72" i="1"/>
  <c r="C71" i="1"/>
  <c r="C70" i="1"/>
  <c r="C69"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W62" i="1"/>
  <c r="V62" i="1"/>
  <c r="U62" i="1"/>
  <c r="T62" i="1"/>
  <c r="S62" i="1"/>
  <c r="R62" i="1"/>
  <c r="Q62" i="1"/>
  <c r="P62" i="1"/>
  <c r="O62" i="1"/>
  <c r="N62" i="1"/>
  <c r="M62" i="1"/>
  <c r="L62" i="1"/>
  <c r="K62" i="1"/>
  <c r="J62" i="1"/>
  <c r="I62" i="1"/>
  <c r="H62" i="1"/>
  <c r="G62" i="1"/>
  <c r="F62" i="1"/>
  <c r="E62" i="1"/>
  <c r="D62" i="1"/>
  <c r="W61" i="1"/>
  <c r="V61" i="1"/>
  <c r="U61" i="1"/>
  <c r="T61" i="1"/>
  <c r="S61" i="1"/>
  <c r="R61" i="1"/>
  <c r="Q61" i="1"/>
  <c r="P61" i="1"/>
  <c r="O61" i="1"/>
  <c r="N61" i="1"/>
  <c r="M61" i="1"/>
  <c r="L61" i="1"/>
  <c r="K61" i="1"/>
  <c r="J61" i="1"/>
  <c r="I61" i="1"/>
  <c r="H61" i="1"/>
  <c r="G61" i="1"/>
  <c r="F61" i="1"/>
  <c r="E61" i="1"/>
  <c r="D61" i="1"/>
  <c r="W57" i="1"/>
  <c r="V57" i="1"/>
  <c r="U57" i="1"/>
  <c r="T57" i="1"/>
  <c r="S57" i="1"/>
  <c r="R57" i="1"/>
  <c r="Q57" i="1"/>
  <c r="P57" i="1"/>
  <c r="O57" i="1"/>
  <c r="N57" i="1"/>
  <c r="M57" i="1"/>
  <c r="L57" i="1"/>
  <c r="K57" i="1"/>
  <c r="J57" i="1"/>
  <c r="I57" i="1"/>
  <c r="H57" i="1"/>
  <c r="G57" i="1"/>
  <c r="F57" i="1"/>
  <c r="E57" i="1"/>
  <c r="D57" i="1"/>
  <c r="W56" i="1"/>
  <c r="V56" i="1"/>
  <c r="U56" i="1"/>
  <c r="T56" i="1"/>
  <c r="S56" i="1"/>
  <c r="R56" i="1"/>
  <c r="Q56" i="1"/>
  <c r="P56" i="1"/>
  <c r="O56" i="1"/>
  <c r="N56" i="1"/>
  <c r="M56" i="1"/>
  <c r="L56" i="1"/>
  <c r="K56" i="1"/>
  <c r="J56" i="1"/>
  <c r="I56" i="1"/>
  <c r="H56" i="1"/>
  <c r="G56" i="1"/>
  <c r="F56" i="1"/>
  <c r="E56" i="1"/>
  <c r="D56" i="1"/>
  <c r="W55" i="1"/>
  <c r="V55" i="1"/>
  <c r="U55" i="1"/>
  <c r="T55" i="1"/>
  <c r="S55" i="1"/>
  <c r="R55" i="1"/>
  <c r="Q55" i="1"/>
  <c r="P55" i="1"/>
  <c r="O55" i="1"/>
  <c r="N55" i="1"/>
  <c r="M55" i="1"/>
  <c r="L55" i="1"/>
  <c r="K55" i="1"/>
  <c r="J55" i="1"/>
  <c r="I55" i="1"/>
  <c r="H55" i="1"/>
  <c r="G55" i="1"/>
  <c r="F55" i="1"/>
  <c r="E55" i="1"/>
  <c r="D55" i="1"/>
  <c r="W54" i="1"/>
  <c r="V54" i="1"/>
  <c r="U54" i="1"/>
  <c r="T54" i="1"/>
  <c r="S54" i="1"/>
  <c r="R54" i="1"/>
  <c r="Q54" i="1"/>
  <c r="P54" i="1"/>
  <c r="O54" i="1"/>
  <c r="N54" i="1"/>
  <c r="M54" i="1"/>
  <c r="L54" i="1"/>
  <c r="K54" i="1"/>
  <c r="J54" i="1"/>
  <c r="I54" i="1"/>
  <c r="H54" i="1"/>
  <c r="G54" i="1"/>
  <c r="F54" i="1"/>
  <c r="E54" i="1"/>
  <c r="D54" i="1"/>
  <c r="W53" i="1"/>
  <c r="V53" i="1"/>
  <c r="U53" i="1"/>
  <c r="T53" i="1"/>
  <c r="S53" i="1"/>
  <c r="R53" i="1"/>
  <c r="Q53" i="1"/>
  <c r="P53" i="1"/>
  <c r="O53" i="1"/>
  <c r="N53" i="1"/>
  <c r="M53" i="1"/>
  <c r="L53" i="1"/>
  <c r="K53" i="1"/>
  <c r="J53" i="1"/>
  <c r="I53" i="1"/>
  <c r="H53" i="1"/>
  <c r="G53" i="1"/>
  <c r="F53" i="1"/>
  <c r="E53" i="1"/>
  <c r="D53" i="1"/>
  <c r="W49" i="1"/>
  <c r="V49" i="1"/>
  <c r="U49" i="1"/>
  <c r="T49" i="1"/>
  <c r="S49" i="1"/>
  <c r="R49" i="1"/>
  <c r="Q49" i="1"/>
  <c r="P49" i="1"/>
  <c r="O49" i="1"/>
  <c r="N49" i="1"/>
  <c r="M49" i="1"/>
  <c r="L49" i="1"/>
  <c r="K49" i="1"/>
  <c r="J49" i="1"/>
  <c r="I49" i="1"/>
  <c r="H49" i="1"/>
  <c r="G49" i="1"/>
  <c r="F49" i="1"/>
  <c r="E49" i="1"/>
  <c r="D49" i="1"/>
  <c r="W48" i="1"/>
  <c r="V48" i="1"/>
  <c r="U48" i="1"/>
  <c r="T48" i="1"/>
  <c r="S48" i="1"/>
  <c r="R48" i="1"/>
  <c r="Q48" i="1"/>
  <c r="P48" i="1"/>
  <c r="O48" i="1"/>
  <c r="N48" i="1"/>
  <c r="M48" i="1"/>
  <c r="L48" i="1"/>
  <c r="K48" i="1"/>
  <c r="J48" i="1"/>
  <c r="I48" i="1"/>
  <c r="H48" i="1"/>
  <c r="G48" i="1"/>
  <c r="F48" i="1"/>
  <c r="E48" i="1"/>
  <c r="D48" i="1"/>
  <c r="W47" i="1"/>
  <c r="V47" i="1"/>
  <c r="U47" i="1"/>
  <c r="T47" i="1"/>
  <c r="S47" i="1"/>
  <c r="R47" i="1"/>
  <c r="Q47" i="1"/>
  <c r="P47" i="1"/>
  <c r="O47" i="1"/>
  <c r="N47" i="1"/>
  <c r="M47" i="1"/>
  <c r="L47" i="1"/>
  <c r="K47" i="1"/>
  <c r="J47" i="1"/>
  <c r="I47" i="1"/>
  <c r="H47" i="1"/>
  <c r="G47" i="1"/>
  <c r="F47" i="1"/>
  <c r="E47" i="1"/>
  <c r="D47" i="1"/>
  <c r="W46" i="1"/>
  <c r="V46" i="1"/>
  <c r="U46" i="1"/>
  <c r="T46" i="1"/>
  <c r="S46" i="1"/>
  <c r="R46" i="1"/>
  <c r="Q46" i="1"/>
  <c r="P46" i="1"/>
  <c r="O46" i="1"/>
  <c r="N46" i="1"/>
  <c r="M46" i="1"/>
  <c r="L46" i="1"/>
  <c r="K46" i="1"/>
  <c r="J46" i="1"/>
  <c r="I46" i="1"/>
  <c r="H46" i="1"/>
  <c r="G46" i="1"/>
  <c r="F46" i="1"/>
  <c r="E46" i="1"/>
  <c r="D46" i="1"/>
  <c r="E41" i="1"/>
  <c r="D41" i="1"/>
  <c r="C41" i="1"/>
  <c r="E40" i="1"/>
  <c r="D40" i="1"/>
  <c r="C40" i="1"/>
  <c r="E39" i="1"/>
  <c r="D39" i="1"/>
  <c r="C39" i="1"/>
  <c r="E38" i="1"/>
  <c r="D38" i="1"/>
  <c r="C38" i="1"/>
  <c r="E37" i="1"/>
  <c r="D37" i="1"/>
  <c r="C37" i="1"/>
  <c r="E36" i="1"/>
  <c r="D36" i="1"/>
  <c r="C36" i="1"/>
  <c r="E35" i="1"/>
  <c r="D35" i="1"/>
  <c r="C35" i="1"/>
  <c r="E34" i="1"/>
  <c r="D34" i="1"/>
  <c r="C34" i="1"/>
  <c r="E33" i="1"/>
  <c r="D33" i="1"/>
  <c r="C33" i="1"/>
  <c r="E32" i="1"/>
  <c r="D32" i="1"/>
  <c r="C32" i="1"/>
  <c r="E31" i="1"/>
  <c r="D31" i="1"/>
  <c r="C31" i="1"/>
  <c r="E30" i="1"/>
  <c r="D30" i="1"/>
  <c r="C30" i="1"/>
  <c r="E29" i="1"/>
  <c r="D29" i="1"/>
  <c r="C29" i="1"/>
  <c r="Y26" i="1"/>
  <c r="X26" i="1"/>
  <c r="W26" i="1"/>
  <c r="V26" i="1"/>
  <c r="U26" i="1"/>
  <c r="T26" i="1"/>
  <c r="S26" i="1"/>
  <c r="R26" i="1"/>
  <c r="Q26" i="1"/>
  <c r="P26" i="1"/>
  <c r="O26" i="1"/>
  <c r="N26" i="1"/>
  <c r="M26" i="1"/>
  <c r="L26" i="1"/>
  <c r="K26" i="1"/>
  <c r="J26" i="1"/>
  <c r="I26" i="1"/>
  <c r="H26" i="1"/>
  <c r="G26" i="1"/>
  <c r="F26" i="1"/>
  <c r="E26" i="1"/>
  <c r="D26" i="1"/>
  <c r="C26" i="1"/>
  <c r="Y25" i="1"/>
  <c r="X25" i="1"/>
  <c r="W25" i="1"/>
  <c r="V25" i="1"/>
  <c r="U25" i="1"/>
  <c r="T25" i="1"/>
  <c r="S25" i="1"/>
  <c r="R25" i="1"/>
  <c r="Q25" i="1"/>
  <c r="P25" i="1"/>
  <c r="O25" i="1"/>
  <c r="N25" i="1"/>
  <c r="M25" i="1"/>
  <c r="L25" i="1"/>
  <c r="K25" i="1"/>
  <c r="J25" i="1"/>
  <c r="I25" i="1"/>
  <c r="H25" i="1"/>
  <c r="G25" i="1"/>
  <c r="F25" i="1"/>
  <c r="E25" i="1"/>
  <c r="D25" i="1"/>
  <c r="C25" i="1"/>
  <c r="S20" i="1"/>
  <c r="R20" i="1"/>
  <c r="Q20" i="1"/>
  <c r="P20" i="1"/>
  <c r="O20" i="1"/>
  <c r="N20" i="1"/>
  <c r="M20" i="1"/>
  <c r="L20" i="1"/>
  <c r="K20" i="1"/>
  <c r="J20" i="1"/>
  <c r="I20" i="1"/>
  <c r="H20" i="1"/>
  <c r="G20" i="1"/>
  <c r="F20" i="1"/>
  <c r="E20" i="1"/>
  <c r="D20" i="1"/>
  <c r="C20" i="1"/>
  <c r="S19" i="1"/>
  <c r="R19" i="1"/>
  <c r="Q19" i="1"/>
  <c r="P19" i="1"/>
  <c r="O19" i="1"/>
  <c r="N19" i="1"/>
  <c r="M19" i="1"/>
  <c r="L19" i="1"/>
  <c r="K19" i="1"/>
  <c r="J19" i="1"/>
  <c r="I19" i="1"/>
  <c r="H19" i="1"/>
  <c r="G19" i="1"/>
  <c r="F19" i="1"/>
  <c r="E19" i="1"/>
  <c r="D19" i="1"/>
  <c r="C19" i="1"/>
  <c r="S18" i="1"/>
  <c r="R18" i="1"/>
  <c r="Q18" i="1"/>
  <c r="P18" i="1"/>
  <c r="O18" i="1"/>
  <c r="N18" i="1"/>
  <c r="M18" i="1"/>
  <c r="L18" i="1"/>
  <c r="K18" i="1"/>
  <c r="J18" i="1"/>
  <c r="I18" i="1"/>
  <c r="H18" i="1"/>
  <c r="G18" i="1"/>
  <c r="F18" i="1"/>
  <c r="E18" i="1"/>
  <c r="D18" i="1"/>
  <c r="C18" i="1"/>
  <c r="S17" i="1"/>
  <c r="R17" i="1"/>
  <c r="Q17" i="1"/>
  <c r="P17" i="1"/>
  <c r="O17" i="1"/>
  <c r="N17" i="1"/>
  <c r="M17" i="1"/>
  <c r="L17" i="1"/>
  <c r="K17" i="1"/>
  <c r="J17" i="1"/>
  <c r="I17" i="1"/>
  <c r="H17" i="1"/>
  <c r="G17" i="1"/>
  <c r="F17" i="1"/>
  <c r="E17" i="1"/>
  <c r="D17" i="1"/>
  <c r="C17" i="1"/>
  <c r="S16" i="1"/>
  <c r="R16" i="1"/>
  <c r="Q16" i="1"/>
  <c r="P16" i="1"/>
  <c r="O16" i="1"/>
  <c r="N16" i="1"/>
  <c r="M16" i="1"/>
  <c r="L16" i="1"/>
  <c r="K16" i="1"/>
  <c r="J16" i="1"/>
  <c r="I16" i="1"/>
  <c r="H16" i="1"/>
  <c r="G16" i="1"/>
  <c r="F16" i="1"/>
  <c r="E16" i="1"/>
  <c r="D16" i="1"/>
  <c r="C16" i="1"/>
  <c r="S15" i="1"/>
  <c r="R15" i="1"/>
  <c r="Q15" i="1"/>
  <c r="P15" i="1"/>
  <c r="O15" i="1"/>
  <c r="N15" i="1"/>
  <c r="M15" i="1"/>
  <c r="L15" i="1"/>
  <c r="K15" i="1"/>
  <c r="J15" i="1"/>
  <c r="I15" i="1"/>
  <c r="H15" i="1"/>
  <c r="G15" i="1"/>
  <c r="F15" i="1"/>
  <c r="E15" i="1"/>
  <c r="D15" i="1"/>
  <c r="C15" i="1"/>
  <c r="C11" i="1"/>
  <c r="D11" i="1"/>
  <c r="E11" i="1"/>
  <c r="F11" i="1"/>
  <c r="G11" i="1"/>
  <c r="H11" i="1"/>
  <c r="I11" i="1"/>
  <c r="J11" i="1"/>
  <c r="K11" i="1"/>
  <c r="L11" i="1"/>
  <c r="M11" i="1"/>
  <c r="N11" i="1"/>
  <c r="O11" i="1"/>
  <c r="P11" i="1"/>
  <c r="Q11" i="1"/>
  <c r="R11" i="1"/>
  <c r="S11" i="1"/>
  <c r="T11" i="1"/>
  <c r="U11" i="1"/>
  <c r="V11" i="1"/>
  <c r="W11" i="1"/>
  <c r="X11" i="1"/>
  <c r="Y11" i="1"/>
  <c r="Z11" i="1"/>
  <c r="AA11" i="1"/>
  <c r="C12" i="1"/>
  <c r="D12" i="1"/>
  <c r="E12" i="1"/>
  <c r="F12" i="1"/>
  <c r="G12" i="1"/>
  <c r="H12" i="1"/>
  <c r="I12" i="1"/>
  <c r="J12" i="1"/>
  <c r="K12" i="1"/>
  <c r="L12" i="1"/>
  <c r="M12" i="1"/>
  <c r="N12" i="1"/>
  <c r="O12" i="1"/>
  <c r="P12" i="1"/>
  <c r="Q12" i="1"/>
  <c r="R12" i="1"/>
  <c r="S12" i="1"/>
  <c r="T12" i="1"/>
  <c r="U12" i="1"/>
  <c r="V12" i="1"/>
  <c r="W12" i="1"/>
  <c r="X12" i="1"/>
  <c r="Y12" i="1"/>
  <c r="Z12" i="1"/>
  <c r="AA12" i="1"/>
  <c r="D10" i="1"/>
  <c r="E10" i="1"/>
  <c r="F10" i="1"/>
  <c r="G10" i="1"/>
  <c r="H10" i="1"/>
  <c r="I10" i="1"/>
  <c r="J10" i="1"/>
  <c r="K10" i="1"/>
  <c r="L10" i="1"/>
  <c r="M10" i="1"/>
  <c r="N10" i="1"/>
  <c r="O10" i="1"/>
  <c r="P10" i="1"/>
  <c r="Q10" i="1"/>
  <c r="R10" i="1"/>
  <c r="S10" i="1"/>
  <c r="T10" i="1"/>
  <c r="U10" i="1"/>
  <c r="V10" i="1"/>
  <c r="W10" i="1"/>
  <c r="X10" i="1"/>
  <c r="Y10" i="1"/>
  <c r="Z10" i="1"/>
  <c r="AA10" i="1"/>
  <c r="C10" i="1"/>
  <c r="BT155" i="4"/>
  <c r="D155" i="4"/>
  <c r="BS155" i="4" s="1"/>
  <c r="D154" i="4"/>
  <c r="BQ153" i="4"/>
  <c r="BP153" i="4"/>
  <c r="AQ153" i="4" s="1"/>
  <c r="D153" i="4"/>
  <c r="BS153" i="4" s="1"/>
  <c r="BT152" i="4"/>
  <c r="BQ152" i="4"/>
  <c r="BP152" i="4"/>
  <c r="AQ152" i="4" s="1"/>
  <c r="D152" i="4"/>
  <c r="BS152" i="4" s="1"/>
  <c r="BT151" i="4"/>
  <c r="D151" i="4"/>
  <c r="BS151" i="4" s="1"/>
  <c r="BU150" i="4"/>
  <c r="D150" i="4"/>
  <c r="B145" i="4"/>
  <c r="BQ145" i="4" s="1"/>
  <c r="V145" i="4" s="1"/>
  <c r="D138" i="4"/>
  <c r="B134" i="4"/>
  <c r="BQ134" i="4" s="1"/>
  <c r="X134" i="4" s="1"/>
  <c r="B133" i="4"/>
  <c r="B132" i="4"/>
  <c r="BQ132" i="4" s="1"/>
  <c r="X132" i="4" s="1"/>
  <c r="BU128" i="4"/>
  <c r="BT128" i="4"/>
  <c r="BR128" i="4"/>
  <c r="BQ128" i="4"/>
  <c r="F128" i="4" s="1"/>
  <c r="BU127" i="4"/>
  <c r="BT127" i="4"/>
  <c r="BR127" i="4"/>
  <c r="BQ127" i="4"/>
  <c r="BU126" i="4"/>
  <c r="BT126" i="4"/>
  <c r="BR126" i="4"/>
  <c r="F126" i="4" s="1"/>
  <c r="BQ126" i="4"/>
  <c r="BU125" i="4"/>
  <c r="BT125" i="4"/>
  <c r="BR125" i="4"/>
  <c r="BQ125" i="4"/>
  <c r="F125" i="4"/>
  <c r="BU124" i="4"/>
  <c r="BT124" i="4"/>
  <c r="BR124" i="4"/>
  <c r="BQ124" i="4"/>
  <c r="F124" i="4" s="1"/>
  <c r="BU123" i="4"/>
  <c r="BT123" i="4"/>
  <c r="BR123" i="4"/>
  <c r="BQ123" i="4"/>
  <c r="BU120" i="4"/>
  <c r="BT120" i="4"/>
  <c r="BR120" i="4"/>
  <c r="H120" i="4" s="1"/>
  <c r="BQ120" i="4"/>
  <c r="BU119" i="4"/>
  <c r="BT119" i="4"/>
  <c r="BR119" i="4"/>
  <c r="H119" i="4" s="1"/>
  <c r="BQ119" i="4"/>
  <c r="BU118" i="4"/>
  <c r="BT118" i="4"/>
  <c r="BR118" i="4"/>
  <c r="BQ118" i="4"/>
  <c r="H118" i="4" s="1"/>
  <c r="BU117" i="4"/>
  <c r="BT117" i="4"/>
  <c r="BR117" i="4"/>
  <c r="BQ117" i="4"/>
  <c r="BU116" i="4"/>
  <c r="BT116" i="4"/>
  <c r="BR116" i="4"/>
  <c r="H116" i="4" s="1"/>
  <c r="BQ116" i="4"/>
  <c r="BU115" i="4"/>
  <c r="BT115" i="4"/>
  <c r="BR115" i="4"/>
  <c r="BQ115" i="4"/>
  <c r="H115" i="4"/>
  <c r="BU114" i="4"/>
  <c r="BT114" i="4"/>
  <c r="BR114" i="4"/>
  <c r="BQ114" i="4"/>
  <c r="H114" i="4" s="1"/>
  <c r="BU113" i="4"/>
  <c r="BT113" i="4"/>
  <c r="BR113" i="4"/>
  <c r="BQ113" i="4"/>
  <c r="BU112" i="4"/>
  <c r="BT112" i="4"/>
  <c r="BR112" i="4"/>
  <c r="H112" i="4" s="1"/>
  <c r="BQ112" i="4"/>
  <c r="BU111" i="4"/>
  <c r="BT111" i="4"/>
  <c r="BR111" i="4"/>
  <c r="H111" i="4" s="1"/>
  <c r="BQ111" i="4"/>
  <c r="B105" i="4"/>
  <c r="BU89" i="4"/>
  <c r="BS89" i="4"/>
  <c r="BP89" i="4"/>
  <c r="C89" i="4"/>
  <c r="BV89" i="4" s="1"/>
  <c r="C88" i="4"/>
  <c r="C84" i="4"/>
  <c r="C83" i="4"/>
  <c r="C82" i="4"/>
  <c r="C81" i="4"/>
  <c r="C80" i="4"/>
  <c r="C68" i="4"/>
  <c r="BT65" i="4"/>
  <c r="BQ65" i="4"/>
  <c r="BP65" i="4"/>
  <c r="C65" i="4"/>
  <c r="BW65" i="4" s="1"/>
  <c r="BV64" i="4"/>
  <c r="C64" i="4"/>
  <c r="BR64" i="4" s="1"/>
  <c r="BT63" i="4"/>
  <c r="BQ63" i="4"/>
  <c r="BP63" i="4"/>
  <c r="C63" i="4"/>
  <c r="BW63" i="4" s="1"/>
  <c r="BV62" i="4"/>
  <c r="C62" i="4"/>
  <c r="BR62" i="4" s="1"/>
  <c r="BT61" i="4"/>
  <c r="BQ61" i="4"/>
  <c r="BP61" i="4"/>
  <c r="C61" i="4"/>
  <c r="BW61" i="4" s="1"/>
  <c r="BV57" i="4"/>
  <c r="C57" i="4"/>
  <c r="BR57" i="4" s="1"/>
  <c r="BT56" i="4"/>
  <c r="BP56" i="4"/>
  <c r="C56" i="4"/>
  <c r="BW56" i="4" s="1"/>
  <c r="BV55" i="4"/>
  <c r="C55" i="4"/>
  <c r="BR55" i="4" s="1"/>
  <c r="BT54" i="4"/>
  <c r="BP54" i="4"/>
  <c r="C54" i="4"/>
  <c r="BW54" i="4" s="1"/>
  <c r="BV53" i="4"/>
  <c r="C53" i="4"/>
  <c r="BR53" i="4" s="1"/>
  <c r="BT49" i="4"/>
  <c r="BP49" i="4"/>
  <c r="C49" i="4"/>
  <c r="BW49" i="4" s="1"/>
  <c r="BV48" i="4"/>
  <c r="C48" i="4"/>
  <c r="BR48" i="4" s="1"/>
  <c r="BT47" i="4"/>
  <c r="BP47" i="4"/>
  <c r="C47" i="4"/>
  <c r="BW47" i="4" s="1"/>
  <c r="BV46" i="4"/>
  <c r="C46" i="4"/>
  <c r="BR46" i="4" s="1"/>
  <c r="E42" i="4"/>
  <c r="D42" i="4"/>
  <c r="B42" i="4" s="1"/>
  <c r="C42" i="4"/>
  <c r="B41" i="4"/>
  <c r="B40" i="4"/>
  <c r="B39" i="4"/>
  <c r="B38" i="4"/>
  <c r="B37" i="4"/>
  <c r="B36" i="4"/>
  <c r="B35" i="4"/>
  <c r="B34" i="4"/>
  <c r="B33" i="4"/>
  <c r="B32" i="4"/>
  <c r="B31" i="4"/>
  <c r="B30" i="4"/>
  <c r="B29" i="4"/>
  <c r="BU26" i="4"/>
  <c r="B26" i="4"/>
  <c r="BQ26" i="4" s="1"/>
  <c r="B25" i="4"/>
  <c r="S21" i="4"/>
  <c r="R21" i="4"/>
  <c r="Q21" i="4"/>
  <c r="P21" i="4"/>
  <c r="O21" i="4"/>
  <c r="N21" i="4"/>
  <c r="M21" i="4"/>
  <c r="L21" i="4"/>
  <c r="K21" i="4"/>
  <c r="J21" i="4"/>
  <c r="I21" i="4"/>
  <c r="H21" i="4"/>
  <c r="G21" i="4"/>
  <c r="F21" i="4"/>
  <c r="E21" i="4"/>
  <c r="D21" i="4"/>
  <c r="C21" i="4"/>
  <c r="B20" i="4"/>
  <c r="B19" i="4"/>
  <c r="B18" i="4"/>
  <c r="B17" i="4"/>
  <c r="B16" i="4"/>
  <c r="B15" i="4"/>
  <c r="BQ12" i="4"/>
  <c r="B12" i="4"/>
  <c r="BT12" i="4" s="1"/>
  <c r="B11" i="4"/>
  <c r="BV11" i="4" s="1"/>
  <c r="B10" i="4"/>
  <c r="BR10" i="4" s="1"/>
  <c r="A5" i="4"/>
  <c r="A4" i="4"/>
  <c r="A3" i="4"/>
  <c r="A2" i="4"/>
  <c r="BQ155" i="8"/>
  <c r="BP155" i="8"/>
  <c r="AQ155" i="8" s="1"/>
  <c r="D155" i="8"/>
  <c r="BS155" i="8" s="1"/>
  <c r="BT154" i="8"/>
  <c r="BQ154" i="8"/>
  <c r="BP154" i="8"/>
  <c r="AQ154" i="8" s="1"/>
  <c r="D154" i="8"/>
  <c r="BS154" i="8" s="1"/>
  <c r="D153" i="8"/>
  <c r="BP152" i="8"/>
  <c r="AQ152" i="8" s="1"/>
  <c r="D152" i="8"/>
  <c r="BS152" i="8" s="1"/>
  <c r="BQ151" i="8"/>
  <c r="BP151" i="8"/>
  <c r="AQ151" i="8" s="1"/>
  <c r="D151" i="8"/>
  <c r="BS151" i="8" s="1"/>
  <c r="BT150" i="8"/>
  <c r="BQ150" i="8"/>
  <c r="BP150" i="8"/>
  <c r="D150" i="8"/>
  <c r="BS150" i="8" s="1"/>
  <c r="BT145" i="8"/>
  <c r="BQ145" i="8"/>
  <c r="V145" i="8" s="1"/>
  <c r="B145" i="8"/>
  <c r="D138" i="8"/>
  <c r="BT134" i="8"/>
  <c r="B134" i="8"/>
  <c r="BQ134" i="8" s="1"/>
  <c r="X134" i="8" s="1"/>
  <c r="BT133" i="8"/>
  <c r="B133" i="8"/>
  <c r="BQ133" i="8" s="1"/>
  <c r="X133" i="8" s="1"/>
  <c r="BT132" i="8"/>
  <c r="B132" i="8"/>
  <c r="BQ132" i="8" s="1"/>
  <c r="X132" i="8" s="1"/>
  <c r="BU128" i="8"/>
  <c r="BT128" i="8"/>
  <c r="BR128" i="8"/>
  <c r="BQ128" i="8"/>
  <c r="BU127" i="8"/>
  <c r="BT127" i="8"/>
  <c r="BR127" i="8"/>
  <c r="BQ127" i="8"/>
  <c r="BU126" i="8"/>
  <c r="BT126" i="8"/>
  <c r="BR126" i="8"/>
  <c r="F126" i="8" s="1"/>
  <c r="BQ126" i="8"/>
  <c r="BU125" i="8"/>
  <c r="BT125" i="8"/>
  <c r="BR125" i="8"/>
  <c r="BQ125" i="8"/>
  <c r="F125" i="8" s="1"/>
  <c r="BU124" i="8"/>
  <c r="BT124" i="8"/>
  <c r="BR124" i="8"/>
  <c r="BQ124" i="8"/>
  <c r="F124" i="8"/>
  <c r="BU123" i="8"/>
  <c r="BT123" i="8"/>
  <c r="BR123" i="8"/>
  <c r="BQ123" i="8"/>
  <c r="F123" i="8" s="1"/>
  <c r="BU120" i="8"/>
  <c r="BT120" i="8"/>
  <c r="BR120" i="8"/>
  <c r="BQ120" i="8"/>
  <c r="BU119" i="8"/>
  <c r="BT119" i="8"/>
  <c r="BR119" i="8"/>
  <c r="BQ119" i="8"/>
  <c r="H119" i="8" s="1"/>
  <c r="BU118" i="8"/>
  <c r="BT118" i="8"/>
  <c r="BR118" i="8"/>
  <c r="BQ118" i="8"/>
  <c r="H118" i="8" s="1"/>
  <c r="BU117" i="8"/>
  <c r="BT117" i="8"/>
  <c r="BR117" i="8"/>
  <c r="BQ117" i="8"/>
  <c r="BU116" i="8"/>
  <c r="BT116" i="8"/>
  <c r="BR116" i="8"/>
  <c r="H116" i="8" s="1"/>
  <c r="BQ116" i="8"/>
  <c r="BU115" i="8"/>
  <c r="BT115" i="8"/>
  <c r="BR115" i="8"/>
  <c r="BQ115" i="8"/>
  <c r="H115" i="8" s="1"/>
  <c r="BU114" i="8"/>
  <c r="BT114" i="8"/>
  <c r="BR114" i="8"/>
  <c r="BQ114" i="8"/>
  <c r="H114" i="8"/>
  <c r="BU113" i="8"/>
  <c r="BT113" i="8"/>
  <c r="BR113" i="8"/>
  <c r="BQ113" i="8"/>
  <c r="H113" i="8" s="1"/>
  <c r="BU112" i="8"/>
  <c r="BT112" i="8"/>
  <c r="BR112" i="8"/>
  <c r="BQ112" i="8"/>
  <c r="BU111" i="8"/>
  <c r="BT111" i="8"/>
  <c r="BR111" i="8"/>
  <c r="BQ111" i="8"/>
  <c r="H111" i="8" s="1"/>
  <c r="B105" i="8"/>
  <c r="BT96" i="8"/>
  <c r="BP96" i="8"/>
  <c r="C105" i="8" s="1"/>
  <c r="C89" i="8"/>
  <c r="BU88" i="8"/>
  <c r="BQ88" i="8"/>
  <c r="C88" i="8"/>
  <c r="BT88" i="8" s="1"/>
  <c r="C84" i="8"/>
  <c r="C83" i="8"/>
  <c r="C82" i="8"/>
  <c r="C81" i="8"/>
  <c r="C80" i="8"/>
  <c r="C68" i="8"/>
  <c r="BQ65" i="8"/>
  <c r="BP65" i="8"/>
  <c r="C65" i="8"/>
  <c r="BW65" i="8" s="1"/>
  <c r="BR64" i="8"/>
  <c r="C64" i="8"/>
  <c r="BV64" i="8" s="1"/>
  <c r="BQ63" i="8"/>
  <c r="BP63" i="8"/>
  <c r="C63" i="8"/>
  <c r="BW63" i="8" s="1"/>
  <c r="BR62" i="8"/>
  <c r="C62" i="8"/>
  <c r="BV62" i="8" s="1"/>
  <c r="BQ61" i="8"/>
  <c r="BP61" i="8"/>
  <c r="C61" i="8"/>
  <c r="BW61" i="8" s="1"/>
  <c r="BR57" i="8"/>
  <c r="C57" i="8"/>
  <c r="BV57" i="8" s="1"/>
  <c r="BQ56" i="8"/>
  <c r="BP56" i="8"/>
  <c r="C56" i="8"/>
  <c r="BW56" i="8" s="1"/>
  <c r="BR55" i="8"/>
  <c r="C55" i="8"/>
  <c r="BV55" i="8" s="1"/>
  <c r="BQ54" i="8"/>
  <c r="BP54" i="8"/>
  <c r="C54" i="8"/>
  <c r="BW54" i="8" s="1"/>
  <c r="BR53" i="8"/>
  <c r="C53" i="8"/>
  <c r="BV53" i="8" s="1"/>
  <c r="BQ49" i="8"/>
  <c r="BP49" i="8"/>
  <c r="C49" i="8"/>
  <c r="BW49" i="8" s="1"/>
  <c r="BR48" i="8"/>
  <c r="C48" i="8"/>
  <c r="BV48" i="8" s="1"/>
  <c r="BQ47" i="8"/>
  <c r="BP47" i="8"/>
  <c r="C47" i="8"/>
  <c r="BW47" i="8" s="1"/>
  <c r="BR46" i="8"/>
  <c r="C46" i="8"/>
  <c r="BV46" i="8" s="1"/>
  <c r="E42" i="8"/>
  <c r="D42" i="8"/>
  <c r="C42" i="8"/>
  <c r="B42" i="8" s="1"/>
  <c r="B41" i="8"/>
  <c r="B40" i="8"/>
  <c r="B39" i="8"/>
  <c r="B38" i="8"/>
  <c r="B37" i="8"/>
  <c r="B36" i="8"/>
  <c r="B35" i="8"/>
  <c r="B34" i="8"/>
  <c r="B33" i="8"/>
  <c r="B32" i="8"/>
  <c r="B31" i="8"/>
  <c r="B30" i="8"/>
  <c r="B29" i="8"/>
  <c r="BQ26" i="8"/>
  <c r="B26" i="8"/>
  <c r="BT26" i="8" s="1"/>
  <c r="B25" i="8"/>
  <c r="S21" i="8"/>
  <c r="R21" i="8"/>
  <c r="Q21" i="8"/>
  <c r="P21" i="8"/>
  <c r="O21" i="8"/>
  <c r="N21" i="8"/>
  <c r="M21" i="8"/>
  <c r="L21" i="8"/>
  <c r="K21" i="8"/>
  <c r="J21" i="8"/>
  <c r="I21" i="8"/>
  <c r="H21" i="8"/>
  <c r="G21" i="8"/>
  <c r="F21" i="8"/>
  <c r="E21" i="8"/>
  <c r="D21" i="8"/>
  <c r="C21" i="8"/>
  <c r="B20" i="8"/>
  <c r="B19" i="8"/>
  <c r="B18" i="8"/>
  <c r="B17" i="8"/>
  <c r="B16" i="8"/>
  <c r="B15" i="8"/>
  <c r="BP12" i="8"/>
  <c r="B12" i="8"/>
  <c r="BT12" i="8" s="1"/>
  <c r="B11" i="8"/>
  <c r="BR10" i="8"/>
  <c r="B10" i="8"/>
  <c r="BT10" i="8" s="1"/>
  <c r="A5" i="8"/>
  <c r="A4" i="8"/>
  <c r="A3" i="8"/>
  <c r="A2" i="8"/>
  <c r="D155" i="9"/>
  <c r="BT154" i="9"/>
  <c r="D154" i="9"/>
  <c r="BS154" i="9" s="1"/>
  <c r="BT153" i="9"/>
  <c r="BP153" i="9"/>
  <c r="AQ153" i="9" s="1"/>
  <c r="D153" i="9"/>
  <c r="BS153" i="9" s="1"/>
  <c r="BP152" i="9"/>
  <c r="AQ152" i="9" s="1"/>
  <c r="D152" i="9"/>
  <c r="BS152" i="9" s="1"/>
  <c r="D151" i="9"/>
  <c r="BT150" i="9"/>
  <c r="D150" i="9"/>
  <c r="BS150" i="9" s="1"/>
  <c r="BQ145" i="9"/>
  <c r="V145" i="9" s="1"/>
  <c r="B145" i="9"/>
  <c r="BT145" i="9" s="1"/>
  <c r="D138" i="9"/>
  <c r="B134" i="9"/>
  <c r="BT133" i="9"/>
  <c r="B133" i="9"/>
  <c r="BQ133" i="9" s="1"/>
  <c r="X133" i="9" s="1"/>
  <c r="B132" i="9"/>
  <c r="BU128" i="9"/>
  <c r="BT128" i="9"/>
  <c r="BR128" i="9"/>
  <c r="BQ128" i="9"/>
  <c r="F128" i="9" s="1"/>
  <c r="BU127" i="9"/>
  <c r="BT127" i="9"/>
  <c r="BR127" i="9"/>
  <c r="BQ127" i="9"/>
  <c r="BU126" i="9"/>
  <c r="BT126" i="9"/>
  <c r="BR126" i="9"/>
  <c r="F126" i="9" s="1"/>
  <c r="BQ126" i="9"/>
  <c r="BU125" i="9"/>
  <c r="BT125" i="9"/>
  <c r="BR125" i="9"/>
  <c r="BQ125" i="9"/>
  <c r="BU124" i="9"/>
  <c r="BT124" i="9"/>
  <c r="BR124" i="9"/>
  <c r="BQ124" i="9"/>
  <c r="F124" i="9" s="1"/>
  <c r="BU123" i="9"/>
  <c r="BT123" i="9"/>
  <c r="BR123" i="9"/>
  <c r="BQ123" i="9"/>
  <c r="BU120" i="9"/>
  <c r="BT120" i="9"/>
  <c r="BR120" i="9"/>
  <c r="H120" i="9" s="1"/>
  <c r="BQ120" i="9"/>
  <c r="BU119" i="9"/>
  <c r="BT119" i="9"/>
  <c r="BR119" i="9"/>
  <c r="BQ119" i="9"/>
  <c r="BU118" i="9"/>
  <c r="BT118" i="9"/>
  <c r="BR118" i="9"/>
  <c r="BQ118" i="9"/>
  <c r="H118" i="9" s="1"/>
  <c r="BU117" i="9"/>
  <c r="BT117" i="9"/>
  <c r="BR117" i="9"/>
  <c r="BQ117" i="9"/>
  <c r="BU116" i="9"/>
  <c r="BT116" i="9"/>
  <c r="BR116" i="9"/>
  <c r="BQ116" i="9"/>
  <c r="BU115" i="9"/>
  <c r="BT115" i="9"/>
  <c r="BR115" i="9"/>
  <c r="BQ115" i="9"/>
  <c r="BU114" i="9"/>
  <c r="BT114" i="9"/>
  <c r="BR114" i="9"/>
  <c r="BQ114" i="9"/>
  <c r="H114" i="9"/>
  <c r="BU113" i="9"/>
  <c r="BT113" i="9"/>
  <c r="BR113" i="9"/>
  <c r="BQ113" i="9"/>
  <c r="H113" i="9" s="1"/>
  <c r="BU112" i="9"/>
  <c r="BT112" i="9"/>
  <c r="BR112" i="9"/>
  <c r="BQ112" i="9"/>
  <c r="H112" i="9" s="1"/>
  <c r="BU111" i="9"/>
  <c r="BT111" i="9"/>
  <c r="BR111" i="9"/>
  <c r="BQ111" i="9"/>
  <c r="H111" i="9"/>
  <c r="B105" i="9"/>
  <c r="BT96" i="9" s="1"/>
  <c r="BP96" i="9"/>
  <c r="C105" i="9" s="1"/>
  <c r="BW89" i="9"/>
  <c r="BP89" i="9"/>
  <c r="C89" i="9"/>
  <c r="C88" i="9"/>
  <c r="C84" i="9"/>
  <c r="C83" i="9"/>
  <c r="C82" i="9"/>
  <c r="C81" i="9"/>
  <c r="C80" i="9"/>
  <c r="C68" i="9"/>
  <c r="BT68" i="9" s="1"/>
  <c r="BT65" i="9"/>
  <c r="C65" i="9"/>
  <c r="C64" i="9"/>
  <c r="BU64" i="9" s="1"/>
  <c r="BU63" i="9"/>
  <c r="BT63" i="9"/>
  <c r="BP63" i="9"/>
  <c r="C63" i="9"/>
  <c r="C62" i="9"/>
  <c r="BU62" i="9" s="1"/>
  <c r="BT61" i="9"/>
  <c r="C61" i="9"/>
  <c r="C57" i="9"/>
  <c r="BU57" i="9" s="1"/>
  <c r="BU56" i="9"/>
  <c r="BP56" i="9"/>
  <c r="C56" i="9"/>
  <c r="C55" i="9"/>
  <c r="BU55" i="9" s="1"/>
  <c r="C54" i="9"/>
  <c r="BT54" i="9" s="1"/>
  <c r="C53" i="9"/>
  <c r="BU53" i="9" s="1"/>
  <c r="BU49" i="9"/>
  <c r="C49" i="9"/>
  <c r="BS49" i="9" s="1"/>
  <c r="C48" i="9"/>
  <c r="BU48" i="9" s="1"/>
  <c r="BW47" i="9"/>
  <c r="BQ47" i="9"/>
  <c r="C47" i="9"/>
  <c r="BT47" i="9" s="1"/>
  <c r="C46" i="9"/>
  <c r="BU46" i="9" s="1"/>
  <c r="E42" i="9"/>
  <c r="D42" i="9"/>
  <c r="C42" i="9"/>
  <c r="B42" i="9" s="1"/>
  <c r="B41" i="9"/>
  <c r="B40" i="9"/>
  <c r="B39" i="9"/>
  <c r="B38" i="9"/>
  <c r="B37" i="9"/>
  <c r="B36" i="9"/>
  <c r="B35" i="9"/>
  <c r="B34" i="9"/>
  <c r="B33" i="9"/>
  <c r="B32" i="9"/>
  <c r="B31" i="9"/>
  <c r="B30" i="9"/>
  <c r="B29" i="9"/>
  <c r="BQ26" i="9"/>
  <c r="B26" i="9"/>
  <c r="BT26" i="9" s="1"/>
  <c r="BS25" i="9"/>
  <c r="B25" i="9"/>
  <c r="S21" i="9"/>
  <c r="R21" i="9"/>
  <c r="Q21" i="9"/>
  <c r="P21" i="9"/>
  <c r="O21" i="9"/>
  <c r="N21" i="9"/>
  <c r="M21" i="9"/>
  <c r="L21" i="9"/>
  <c r="K21" i="9"/>
  <c r="J21" i="9"/>
  <c r="I21" i="9"/>
  <c r="H21" i="9"/>
  <c r="G21" i="9"/>
  <c r="F21" i="9"/>
  <c r="E21" i="9"/>
  <c r="D21" i="9"/>
  <c r="B21" i="9" s="1"/>
  <c r="BP21" i="9" s="1"/>
  <c r="C21" i="9"/>
  <c r="B20" i="9"/>
  <c r="B19" i="9"/>
  <c r="B18" i="9"/>
  <c r="B17" i="9"/>
  <c r="B16" i="9"/>
  <c r="B15" i="9"/>
  <c r="B12" i="9"/>
  <c r="BV11" i="9"/>
  <c r="BQ11" i="9"/>
  <c r="B11" i="9"/>
  <c r="BU11" i="9" s="1"/>
  <c r="B10" i="9"/>
  <c r="BV10" i="9" s="1"/>
  <c r="A5" i="9"/>
  <c r="A4" i="9"/>
  <c r="A3" i="9"/>
  <c r="A2" i="9"/>
  <c r="BT155" i="10"/>
  <c r="BP155" i="10"/>
  <c r="AQ155" i="10" s="1"/>
  <c r="D155" i="10"/>
  <c r="BS155" i="10" s="1"/>
  <c r="BU154" i="10"/>
  <c r="D154" i="10"/>
  <c r="BQ154" i="10" s="1"/>
  <c r="BT153" i="10"/>
  <c r="BQ153" i="10"/>
  <c r="BP153" i="10"/>
  <c r="AQ153" i="10" s="1"/>
  <c r="D153" i="10"/>
  <c r="BS153" i="10" s="1"/>
  <c r="BQ152" i="10"/>
  <c r="D152" i="10"/>
  <c r="BT151" i="10"/>
  <c r="BP151" i="10"/>
  <c r="AQ151" i="10" s="1"/>
  <c r="D151" i="10"/>
  <c r="BS151" i="10" s="1"/>
  <c r="BU150" i="10"/>
  <c r="BQ150" i="10"/>
  <c r="D150" i="10"/>
  <c r="BQ145" i="10"/>
  <c r="V145" i="10" s="1"/>
  <c r="B145" i="10"/>
  <c r="BT145" i="10" s="1"/>
  <c r="D138" i="10"/>
  <c r="B134" i="10"/>
  <c r="B133" i="10"/>
  <c r="B132" i="10"/>
  <c r="BU128" i="10"/>
  <c r="BT128" i="10"/>
  <c r="BR128" i="10"/>
  <c r="BQ128" i="10"/>
  <c r="F128" i="10" s="1"/>
  <c r="BU127" i="10"/>
  <c r="BT127" i="10"/>
  <c r="BR127" i="10"/>
  <c r="BQ127" i="10"/>
  <c r="BU126" i="10"/>
  <c r="BT126" i="10"/>
  <c r="BR126" i="10"/>
  <c r="F126" i="10" s="1"/>
  <c r="BQ126" i="10"/>
  <c r="BU125" i="10"/>
  <c r="BT125" i="10"/>
  <c r="BR125" i="10"/>
  <c r="F125" i="10" s="1"/>
  <c r="BQ125" i="10"/>
  <c r="BU124" i="10"/>
  <c r="BT124" i="10"/>
  <c r="BR124" i="10"/>
  <c r="BQ124" i="10"/>
  <c r="F124" i="10" s="1"/>
  <c r="BU123" i="10"/>
  <c r="BT123" i="10"/>
  <c r="BR123" i="10"/>
  <c r="BQ123" i="10"/>
  <c r="BU120" i="10"/>
  <c r="BT120" i="10"/>
  <c r="BR120" i="10"/>
  <c r="H120" i="10" s="1"/>
  <c r="BQ120" i="10"/>
  <c r="BU119" i="10"/>
  <c r="BT119" i="10"/>
  <c r="BR119" i="10"/>
  <c r="H119" i="10" s="1"/>
  <c r="BQ119" i="10"/>
  <c r="BU118" i="10"/>
  <c r="BT118" i="10"/>
  <c r="BR118" i="10"/>
  <c r="BQ118" i="10"/>
  <c r="H118" i="10" s="1"/>
  <c r="BU117" i="10"/>
  <c r="BT117" i="10"/>
  <c r="BR117" i="10"/>
  <c r="BQ117" i="10"/>
  <c r="BU116" i="10"/>
  <c r="BT116" i="10"/>
  <c r="BR116" i="10"/>
  <c r="H116" i="10" s="1"/>
  <c r="BQ116" i="10"/>
  <c r="BU115" i="10"/>
  <c r="BT115" i="10"/>
  <c r="BR115" i="10"/>
  <c r="BQ115" i="10"/>
  <c r="H115" i="10"/>
  <c r="BU114" i="10"/>
  <c r="BT114" i="10"/>
  <c r="BR114" i="10"/>
  <c r="BQ114" i="10"/>
  <c r="H114" i="10" s="1"/>
  <c r="BU113" i="10"/>
  <c r="BT113" i="10"/>
  <c r="BR113" i="10"/>
  <c r="BQ113" i="10"/>
  <c r="BU112" i="10"/>
  <c r="BT112" i="10"/>
  <c r="BR112" i="10"/>
  <c r="H112" i="10" s="1"/>
  <c r="BQ112" i="10"/>
  <c r="BU111" i="10"/>
  <c r="BT111" i="10"/>
  <c r="BR111" i="10"/>
  <c r="BQ111" i="10"/>
  <c r="H111" i="10"/>
  <c r="B105" i="10"/>
  <c r="BT96" i="10" s="1"/>
  <c r="BW89" i="10"/>
  <c r="BU89" i="10"/>
  <c r="BS89" i="10"/>
  <c r="BQ89" i="10"/>
  <c r="BP89" i="10"/>
  <c r="C89" i="10"/>
  <c r="BV89" i="10" s="1"/>
  <c r="BU88" i="10"/>
  <c r="C88" i="10"/>
  <c r="C84" i="10"/>
  <c r="C83" i="10"/>
  <c r="C82" i="10"/>
  <c r="C81" i="10"/>
  <c r="C80" i="10"/>
  <c r="C68" i="10"/>
  <c r="BT65" i="10"/>
  <c r="BP65" i="10"/>
  <c r="C65" i="10"/>
  <c r="BW65" i="10" s="1"/>
  <c r="C64" i="10"/>
  <c r="BR64" i="10" s="1"/>
  <c r="BT63" i="10"/>
  <c r="BP63" i="10"/>
  <c r="C63" i="10"/>
  <c r="BW63" i="10" s="1"/>
  <c r="BV62" i="10"/>
  <c r="C62" i="10"/>
  <c r="BR62" i="10" s="1"/>
  <c r="BT61" i="10"/>
  <c r="BP61" i="10"/>
  <c r="C61" i="10"/>
  <c r="BW61" i="10" s="1"/>
  <c r="C57" i="10"/>
  <c r="BR57" i="10" s="1"/>
  <c r="BT56" i="10"/>
  <c r="BP56" i="10"/>
  <c r="C56" i="10"/>
  <c r="BW56" i="10" s="1"/>
  <c r="BV55" i="10"/>
  <c r="C55" i="10"/>
  <c r="BR55" i="10" s="1"/>
  <c r="BT54" i="10"/>
  <c r="BP54" i="10"/>
  <c r="C54" i="10"/>
  <c r="BW54" i="10" s="1"/>
  <c r="C53" i="10"/>
  <c r="BR53" i="10" s="1"/>
  <c r="BT49" i="10"/>
  <c r="BP49" i="10"/>
  <c r="C49" i="10"/>
  <c r="BW49" i="10" s="1"/>
  <c r="BV48" i="10"/>
  <c r="C48" i="10"/>
  <c r="BR48" i="10" s="1"/>
  <c r="BT47" i="10"/>
  <c r="BP47" i="10"/>
  <c r="C47" i="10"/>
  <c r="BW47" i="10" s="1"/>
  <c r="C46" i="10"/>
  <c r="BR46" i="10" s="1"/>
  <c r="E42" i="10"/>
  <c r="D42" i="10"/>
  <c r="C42" i="10"/>
  <c r="B42" i="10"/>
  <c r="B41" i="10"/>
  <c r="B40" i="10"/>
  <c r="B39" i="10"/>
  <c r="B38" i="10"/>
  <c r="B37" i="10"/>
  <c r="B36" i="10"/>
  <c r="B35" i="10"/>
  <c r="B34" i="10"/>
  <c r="B33" i="10"/>
  <c r="B32" i="10"/>
  <c r="B31" i="10"/>
  <c r="B30" i="10"/>
  <c r="B29" i="10"/>
  <c r="BU26" i="10"/>
  <c r="B26" i="10"/>
  <c r="BW25" i="10"/>
  <c r="BU25" i="10"/>
  <c r="BS25" i="10"/>
  <c r="BQ25" i="10"/>
  <c r="BP25" i="10"/>
  <c r="B25" i="10"/>
  <c r="BV25" i="10" s="1"/>
  <c r="S21" i="10"/>
  <c r="R21" i="10"/>
  <c r="Q21" i="10"/>
  <c r="P21" i="10"/>
  <c r="O21" i="10"/>
  <c r="N21" i="10"/>
  <c r="M21" i="10"/>
  <c r="L21" i="10"/>
  <c r="K21" i="10"/>
  <c r="J21" i="10"/>
  <c r="I21" i="10"/>
  <c r="H21" i="10"/>
  <c r="G21" i="10"/>
  <c r="F21" i="10"/>
  <c r="E21" i="10"/>
  <c r="D21" i="10"/>
  <c r="C21" i="10"/>
  <c r="B20" i="10"/>
  <c r="B19" i="10"/>
  <c r="B18" i="10"/>
  <c r="B17" i="10"/>
  <c r="B16" i="10"/>
  <c r="B15" i="10"/>
  <c r="BV12" i="10"/>
  <c r="BQ12" i="10"/>
  <c r="B12" i="10"/>
  <c r="B11" i="10"/>
  <c r="BR10" i="10"/>
  <c r="B10" i="10"/>
  <c r="BT10" i="10" s="1"/>
  <c r="A5" i="10"/>
  <c r="A4" i="10"/>
  <c r="A3" i="10"/>
  <c r="A2" i="10"/>
  <c r="BQ155" i="11"/>
  <c r="D155" i="11"/>
  <c r="BT154" i="11"/>
  <c r="BP154" i="11"/>
  <c r="AQ154" i="11" s="1"/>
  <c r="D154" i="11"/>
  <c r="BS154" i="11" s="1"/>
  <c r="BU153" i="11"/>
  <c r="BQ153" i="11"/>
  <c r="D153" i="11"/>
  <c r="BT152" i="11"/>
  <c r="BQ152" i="11"/>
  <c r="BP152" i="11"/>
  <c r="AQ152" i="11" s="1"/>
  <c r="D152" i="11"/>
  <c r="BS152" i="11" s="1"/>
  <c r="BU151" i="11"/>
  <c r="D151" i="11"/>
  <c r="BQ151" i="11" s="1"/>
  <c r="BT150" i="11"/>
  <c r="BP150" i="11"/>
  <c r="D150" i="11"/>
  <c r="BS150" i="11" s="1"/>
  <c r="BT145" i="11"/>
  <c r="B145" i="11"/>
  <c r="BQ145" i="11" s="1"/>
  <c r="V145" i="11" s="1"/>
  <c r="D138" i="11"/>
  <c r="BT134" i="11"/>
  <c r="B134" i="11"/>
  <c r="BQ134" i="11" s="1"/>
  <c r="X134" i="11" s="1"/>
  <c r="BT133" i="11"/>
  <c r="B133" i="11"/>
  <c r="BQ133" i="11" s="1"/>
  <c r="X133" i="11" s="1"/>
  <c r="BT132" i="11"/>
  <c r="B132" i="11"/>
  <c r="BQ132" i="11" s="1"/>
  <c r="X132" i="11" s="1"/>
  <c r="BU128" i="11"/>
  <c r="BT128" i="11"/>
  <c r="BR128" i="11"/>
  <c r="F128" i="11" s="1"/>
  <c r="BQ128" i="11"/>
  <c r="BU127" i="11"/>
  <c r="BT127" i="11"/>
  <c r="BR127" i="11"/>
  <c r="BQ127" i="11"/>
  <c r="F127" i="11" s="1"/>
  <c r="BU126" i="11"/>
  <c r="BT126" i="11"/>
  <c r="BR126" i="11"/>
  <c r="BQ126" i="11"/>
  <c r="BU125" i="11"/>
  <c r="BT125" i="11"/>
  <c r="BR125" i="11"/>
  <c r="BQ125" i="11"/>
  <c r="F125" i="11" s="1"/>
  <c r="BU124" i="11"/>
  <c r="BT124" i="11"/>
  <c r="BR124" i="11"/>
  <c r="BQ124" i="11"/>
  <c r="F124" i="11"/>
  <c r="BU123" i="11"/>
  <c r="BT123" i="11"/>
  <c r="BR123" i="11"/>
  <c r="BQ123" i="11"/>
  <c r="F123" i="11" s="1"/>
  <c r="BU120" i="11"/>
  <c r="BT120" i="11"/>
  <c r="BR120" i="11"/>
  <c r="BQ120" i="11"/>
  <c r="H120" i="11" s="1"/>
  <c r="BU119" i="11"/>
  <c r="BT119" i="11"/>
  <c r="BR119" i="11"/>
  <c r="BQ119" i="11"/>
  <c r="H119" i="11" s="1"/>
  <c r="BU118" i="11"/>
  <c r="BT118" i="11"/>
  <c r="BR118" i="11"/>
  <c r="BQ118" i="11"/>
  <c r="H118" i="11"/>
  <c r="BU117" i="11"/>
  <c r="BT117" i="11"/>
  <c r="BR117" i="11"/>
  <c r="BQ117" i="11"/>
  <c r="H117" i="11" s="1"/>
  <c r="BU116" i="11"/>
  <c r="BT116" i="11"/>
  <c r="BR116" i="11"/>
  <c r="BQ116" i="11"/>
  <c r="BU115" i="11"/>
  <c r="BT115" i="11"/>
  <c r="BR115" i="11"/>
  <c r="BQ115" i="11"/>
  <c r="H115" i="11" s="1"/>
  <c r="BU114" i="11"/>
  <c r="BT114" i="11"/>
  <c r="BR114" i="11"/>
  <c r="H114" i="11" s="1"/>
  <c r="BQ114" i="11"/>
  <c r="BU113" i="11"/>
  <c r="BT113" i="11"/>
  <c r="BR113" i="11"/>
  <c r="BQ113" i="11"/>
  <c r="H113" i="11" s="1"/>
  <c r="BU112" i="11"/>
  <c r="BT112" i="11"/>
  <c r="BR112" i="11"/>
  <c r="BQ112" i="11"/>
  <c r="H112" i="11" s="1"/>
  <c r="BU111" i="11"/>
  <c r="BT111" i="11"/>
  <c r="BR111" i="11"/>
  <c r="BQ111" i="11"/>
  <c r="H111" i="11" s="1"/>
  <c r="B105" i="11"/>
  <c r="BT96" i="11" s="1"/>
  <c r="BP96" i="11"/>
  <c r="C105" i="11" s="1"/>
  <c r="BT89" i="11"/>
  <c r="BS89" i="11"/>
  <c r="BP89" i="11"/>
  <c r="C89" i="11"/>
  <c r="BV89" i="11" s="1"/>
  <c r="BU88" i="11"/>
  <c r="C88" i="11"/>
  <c r="C84" i="11"/>
  <c r="C83" i="11"/>
  <c r="C82" i="11"/>
  <c r="C81" i="11"/>
  <c r="C80" i="11"/>
  <c r="C68" i="11"/>
  <c r="BW65" i="11"/>
  <c r="BU65" i="11"/>
  <c r="BS65" i="11"/>
  <c r="BQ65" i="11"/>
  <c r="BP65" i="11"/>
  <c r="C65" i="11"/>
  <c r="BV65" i="11" s="1"/>
  <c r="C64" i="11"/>
  <c r="BW63" i="11"/>
  <c r="BU63" i="11"/>
  <c r="BS63" i="11"/>
  <c r="BQ63" i="11"/>
  <c r="BP63" i="11"/>
  <c r="C63" i="11"/>
  <c r="BV63" i="11" s="1"/>
  <c r="BV62" i="11"/>
  <c r="C62" i="11"/>
  <c r="C61" i="11"/>
  <c r="C57" i="11"/>
  <c r="BW56" i="11"/>
  <c r="BQ56" i="11"/>
  <c r="C56" i="11"/>
  <c r="C55" i="11"/>
  <c r="BV55" i="11" s="1"/>
  <c r="BU54" i="11"/>
  <c r="BS54" i="11"/>
  <c r="BP54" i="11"/>
  <c r="C54" i="11"/>
  <c r="BV54" i="11" s="1"/>
  <c r="C53" i="11"/>
  <c r="BU49" i="11"/>
  <c r="BS49" i="11"/>
  <c r="BP49" i="11"/>
  <c r="C49" i="11"/>
  <c r="BV49" i="11" s="1"/>
  <c r="BV48" i="11"/>
  <c r="C48" i="11"/>
  <c r="BW47" i="11"/>
  <c r="BQ47" i="11"/>
  <c r="C47" i="11"/>
  <c r="C46" i="11"/>
  <c r="E42" i="11"/>
  <c r="D42" i="11"/>
  <c r="C42" i="11"/>
  <c r="B42" i="11" s="1"/>
  <c r="B41" i="11"/>
  <c r="B40" i="11"/>
  <c r="B39" i="11"/>
  <c r="B38" i="11"/>
  <c r="B37" i="11"/>
  <c r="B36" i="11"/>
  <c r="B35" i="11"/>
  <c r="B34" i="11"/>
  <c r="B33" i="11"/>
  <c r="B32" i="11"/>
  <c r="B31" i="11"/>
  <c r="B30" i="11"/>
  <c r="B29" i="11"/>
  <c r="BU26" i="11"/>
  <c r="BQ26" i="11"/>
  <c r="B26" i="11"/>
  <c r="BT26" i="11" s="1"/>
  <c r="B25" i="11"/>
  <c r="S21" i="11"/>
  <c r="R21" i="11"/>
  <c r="Q21" i="11"/>
  <c r="P21" i="11"/>
  <c r="O21" i="11"/>
  <c r="N21" i="11"/>
  <c r="M21" i="11"/>
  <c r="L21" i="11"/>
  <c r="K21" i="11"/>
  <c r="J21" i="11"/>
  <c r="I21" i="11"/>
  <c r="H21" i="11"/>
  <c r="G21" i="11"/>
  <c r="F21" i="11"/>
  <c r="E21" i="11"/>
  <c r="D21" i="11"/>
  <c r="C21" i="11"/>
  <c r="B21" i="11" s="1"/>
  <c r="BQ21" i="11" s="1"/>
  <c r="B20" i="11"/>
  <c r="B19" i="11"/>
  <c r="B18" i="11"/>
  <c r="B17" i="11"/>
  <c r="B16" i="11"/>
  <c r="B15" i="11"/>
  <c r="BV12" i="11"/>
  <c r="BT12" i="11"/>
  <c r="BQ12" i="11"/>
  <c r="BP12" i="11"/>
  <c r="AB12" i="11" s="1"/>
  <c r="B12" i="11"/>
  <c r="BR12" i="11" s="1"/>
  <c r="BV11" i="11"/>
  <c r="BR11" i="11"/>
  <c r="BQ11" i="11"/>
  <c r="B11" i="11"/>
  <c r="B10" i="11"/>
  <c r="BR10" i="11" s="1"/>
  <c r="A5" i="11"/>
  <c r="A4" i="11"/>
  <c r="A3" i="11"/>
  <c r="A2" i="11"/>
  <c r="BT155" i="12"/>
  <c r="BQ155" i="12"/>
  <c r="BP155" i="12"/>
  <c r="AQ155" i="12" s="1"/>
  <c r="D155" i="12"/>
  <c r="BS155" i="12" s="1"/>
  <c r="BQ154" i="12"/>
  <c r="D154" i="12"/>
  <c r="BT153" i="12"/>
  <c r="BP153" i="12"/>
  <c r="AQ153" i="12" s="1"/>
  <c r="D153" i="12"/>
  <c r="BS153" i="12" s="1"/>
  <c r="BU152" i="12"/>
  <c r="BQ152" i="12"/>
  <c r="D152" i="12"/>
  <c r="BT151" i="12"/>
  <c r="BQ151" i="12"/>
  <c r="BP151" i="12"/>
  <c r="AQ151" i="12" s="1"/>
  <c r="D151" i="12"/>
  <c r="BS151" i="12" s="1"/>
  <c r="BU150" i="12"/>
  <c r="D150" i="12"/>
  <c r="BQ150" i="12" s="1"/>
  <c r="BT145" i="12"/>
  <c r="BQ145" i="12"/>
  <c r="V145" i="12" s="1"/>
  <c r="B145" i="12"/>
  <c r="D138" i="12"/>
  <c r="B134" i="12"/>
  <c r="B133" i="12"/>
  <c r="B132" i="12"/>
  <c r="BU128" i="12"/>
  <c r="BT128" i="12"/>
  <c r="BR128" i="12"/>
  <c r="BQ128" i="12"/>
  <c r="F128" i="12" s="1"/>
  <c r="BU127" i="12"/>
  <c r="BT127" i="12"/>
  <c r="BR127" i="12"/>
  <c r="BQ127" i="12"/>
  <c r="BU126" i="12"/>
  <c r="BT126" i="12"/>
  <c r="BR126" i="12"/>
  <c r="F126" i="12" s="1"/>
  <c r="BQ126" i="12"/>
  <c r="BU125" i="12"/>
  <c r="BT125" i="12"/>
  <c r="BR125" i="12"/>
  <c r="F125" i="12" s="1"/>
  <c r="BQ125" i="12"/>
  <c r="BU124" i="12"/>
  <c r="BT124" i="12"/>
  <c r="BR124" i="12"/>
  <c r="BQ124" i="12"/>
  <c r="F124" i="12" s="1"/>
  <c r="BU123" i="12"/>
  <c r="BT123" i="12"/>
  <c r="BR123" i="12"/>
  <c r="BQ123" i="12"/>
  <c r="BU120" i="12"/>
  <c r="BT120" i="12"/>
  <c r="BR120" i="12"/>
  <c r="H120" i="12" s="1"/>
  <c r="BQ120" i="12"/>
  <c r="BU119" i="12"/>
  <c r="BT119" i="12"/>
  <c r="BR119" i="12"/>
  <c r="H119" i="12" s="1"/>
  <c r="BQ119" i="12"/>
  <c r="BU118" i="12"/>
  <c r="BT118" i="12"/>
  <c r="BR118" i="12"/>
  <c r="BQ118" i="12"/>
  <c r="H118" i="12" s="1"/>
  <c r="BU117" i="12"/>
  <c r="BT117" i="12"/>
  <c r="BR117" i="12"/>
  <c r="BQ117" i="12"/>
  <c r="BU116" i="12"/>
  <c r="BT116" i="12"/>
  <c r="BR116" i="12"/>
  <c r="H116" i="12" s="1"/>
  <c r="BQ116" i="12"/>
  <c r="BU115" i="12"/>
  <c r="BT115" i="12"/>
  <c r="BR115" i="12"/>
  <c r="BQ115" i="12"/>
  <c r="H115" i="12"/>
  <c r="BU114" i="12"/>
  <c r="BT114" i="12"/>
  <c r="BR114" i="12"/>
  <c r="BQ114" i="12"/>
  <c r="H114" i="12" s="1"/>
  <c r="BU113" i="12"/>
  <c r="BT113" i="12"/>
  <c r="BR113" i="12"/>
  <c r="BQ113" i="12"/>
  <c r="BU112" i="12"/>
  <c r="BT112" i="12"/>
  <c r="BR112" i="12"/>
  <c r="H112" i="12" s="1"/>
  <c r="BQ112" i="12"/>
  <c r="BU111" i="12"/>
  <c r="BT111" i="12"/>
  <c r="BR111" i="12"/>
  <c r="BQ111" i="12"/>
  <c r="H111" i="12"/>
  <c r="B105" i="12"/>
  <c r="BT96" i="12" s="1"/>
  <c r="BU89" i="12"/>
  <c r="BS89" i="12"/>
  <c r="BP89" i="12"/>
  <c r="C89" i="12"/>
  <c r="BV89" i="12" s="1"/>
  <c r="BU88" i="12"/>
  <c r="C88" i="12"/>
  <c r="C84" i="12"/>
  <c r="C83" i="12"/>
  <c r="C82" i="12"/>
  <c r="C81" i="12"/>
  <c r="C80" i="12"/>
  <c r="C68" i="12"/>
  <c r="BT65" i="12"/>
  <c r="BQ65" i="12"/>
  <c r="BP65" i="12"/>
  <c r="C65" i="12"/>
  <c r="BW65" i="12" s="1"/>
  <c r="BV64" i="12"/>
  <c r="C64" i="12"/>
  <c r="BR64" i="12" s="1"/>
  <c r="BT63" i="12"/>
  <c r="BQ63" i="12"/>
  <c r="BP63" i="12"/>
  <c r="C63" i="12"/>
  <c r="BW63" i="12" s="1"/>
  <c r="BV62" i="12"/>
  <c r="C62" i="12"/>
  <c r="BR62" i="12" s="1"/>
  <c r="BT61" i="12"/>
  <c r="BQ61" i="12"/>
  <c r="BP61" i="12"/>
  <c r="C61" i="12"/>
  <c r="BW61" i="12" s="1"/>
  <c r="BV57" i="12"/>
  <c r="C57" i="12"/>
  <c r="BR57" i="12" s="1"/>
  <c r="BT56" i="12"/>
  <c r="BQ56" i="12"/>
  <c r="BP56" i="12"/>
  <c r="C56" i="12"/>
  <c r="BW56" i="12" s="1"/>
  <c r="BV55" i="12"/>
  <c r="C55" i="12"/>
  <c r="BR55" i="12" s="1"/>
  <c r="BT54" i="12"/>
  <c r="BQ54" i="12"/>
  <c r="BP54" i="12"/>
  <c r="C54" i="12"/>
  <c r="BW54" i="12" s="1"/>
  <c r="BV53" i="12"/>
  <c r="C53" i="12"/>
  <c r="BR53" i="12" s="1"/>
  <c r="BT49" i="12"/>
  <c r="BQ49" i="12"/>
  <c r="BP49" i="12"/>
  <c r="C49" i="12"/>
  <c r="BW49" i="12" s="1"/>
  <c r="BV48" i="12"/>
  <c r="C48" i="12"/>
  <c r="BR48" i="12" s="1"/>
  <c r="BT47" i="12"/>
  <c r="BQ47" i="12"/>
  <c r="BP47" i="12"/>
  <c r="C47" i="12"/>
  <c r="BW47" i="12" s="1"/>
  <c r="BV46" i="12"/>
  <c r="C46" i="12"/>
  <c r="BR46" i="12" s="1"/>
  <c r="E42" i="12"/>
  <c r="D42" i="12"/>
  <c r="C42" i="12"/>
  <c r="B42" i="12"/>
  <c r="B41" i="12"/>
  <c r="B40" i="12"/>
  <c r="B39" i="12"/>
  <c r="B38" i="12"/>
  <c r="B37" i="12"/>
  <c r="B36" i="12"/>
  <c r="B35" i="12"/>
  <c r="B34" i="12"/>
  <c r="B33" i="12"/>
  <c r="B32" i="12"/>
  <c r="B31" i="12"/>
  <c r="B30" i="12"/>
  <c r="B29" i="12"/>
  <c r="B26" i="12"/>
  <c r="BU26" i="12" s="1"/>
  <c r="BU25" i="12"/>
  <c r="BS25" i="12"/>
  <c r="BP25" i="12"/>
  <c r="B25" i="12"/>
  <c r="BV25" i="12" s="1"/>
  <c r="S21" i="12"/>
  <c r="R21" i="12"/>
  <c r="Q21" i="12"/>
  <c r="P21" i="12"/>
  <c r="O21" i="12"/>
  <c r="N21" i="12"/>
  <c r="M21" i="12"/>
  <c r="L21" i="12"/>
  <c r="K21" i="12"/>
  <c r="J21" i="12"/>
  <c r="I21" i="12"/>
  <c r="H21" i="12"/>
  <c r="G21" i="12"/>
  <c r="F21" i="12"/>
  <c r="E21" i="12"/>
  <c r="D21" i="12"/>
  <c r="C21" i="12"/>
  <c r="B21" i="12" s="1"/>
  <c r="B20" i="12"/>
  <c r="B19" i="12"/>
  <c r="B18" i="12"/>
  <c r="B17" i="12"/>
  <c r="B16" i="12"/>
  <c r="B15" i="12"/>
  <c r="BV12" i="12"/>
  <c r="B12" i="12"/>
  <c r="BQ12" i="12" s="1"/>
  <c r="BQ11" i="12"/>
  <c r="B11" i="12"/>
  <c r="BU11" i="12" s="1"/>
  <c r="B10" i="12"/>
  <c r="BR10" i="12" s="1"/>
  <c r="A5" i="12"/>
  <c r="A4" i="12"/>
  <c r="A3" i="12"/>
  <c r="A2" i="12"/>
  <c r="BQ155" i="13"/>
  <c r="D155" i="13"/>
  <c r="D154" i="13"/>
  <c r="BQ154" i="13" s="1"/>
  <c r="BT153" i="13"/>
  <c r="BQ153" i="13"/>
  <c r="D153" i="13"/>
  <c r="BT152" i="13"/>
  <c r="D152" i="13"/>
  <c r="BQ152" i="13" s="1"/>
  <c r="BQ151" i="13"/>
  <c r="D151" i="13"/>
  <c r="D150" i="13"/>
  <c r="BT150" i="13" s="1"/>
  <c r="BQ145" i="13"/>
  <c r="V145" i="13" s="1"/>
  <c r="B145" i="13"/>
  <c r="BT145" i="13" s="1"/>
  <c r="D138" i="13"/>
  <c r="B134" i="13"/>
  <c r="B133" i="13"/>
  <c r="B132" i="13"/>
  <c r="BU128" i="13"/>
  <c r="BT128" i="13"/>
  <c r="BR128" i="13"/>
  <c r="BQ128" i="13"/>
  <c r="F128" i="13" s="1"/>
  <c r="BU127" i="13"/>
  <c r="BT127" i="13"/>
  <c r="BR127" i="13"/>
  <c r="BQ127" i="13"/>
  <c r="BU126" i="13"/>
  <c r="BT126" i="13"/>
  <c r="BR126" i="13"/>
  <c r="BQ126" i="13"/>
  <c r="BU125" i="13"/>
  <c r="BT125" i="13"/>
  <c r="BR125" i="13"/>
  <c r="BQ125" i="13"/>
  <c r="F125" i="13"/>
  <c r="BU124" i="13"/>
  <c r="BT124" i="13"/>
  <c r="BR124" i="13"/>
  <c r="BQ124" i="13"/>
  <c r="F124" i="13" s="1"/>
  <c r="BU123" i="13"/>
  <c r="BT123" i="13"/>
  <c r="BR123" i="13"/>
  <c r="BQ123" i="13"/>
  <c r="BU120" i="13"/>
  <c r="BT120" i="13"/>
  <c r="BR120" i="13"/>
  <c r="BQ120" i="13"/>
  <c r="BU119" i="13"/>
  <c r="BT119" i="13"/>
  <c r="BR119" i="13"/>
  <c r="H119" i="13" s="1"/>
  <c r="BQ119" i="13"/>
  <c r="BU118" i="13"/>
  <c r="BT118" i="13"/>
  <c r="BR118" i="13"/>
  <c r="BQ118" i="13"/>
  <c r="H118" i="13" s="1"/>
  <c r="BU117" i="13"/>
  <c r="BT117" i="13"/>
  <c r="BR117" i="13"/>
  <c r="BQ117" i="13"/>
  <c r="BU116" i="13"/>
  <c r="BT116" i="13"/>
  <c r="BR116" i="13"/>
  <c r="BQ116" i="13"/>
  <c r="BU115" i="13"/>
  <c r="BT115" i="13"/>
  <c r="BR115" i="13"/>
  <c r="BQ115" i="13"/>
  <c r="H115" i="13"/>
  <c r="BU114" i="13"/>
  <c r="BT114" i="13"/>
  <c r="BR114" i="13"/>
  <c r="BQ114" i="13"/>
  <c r="H114" i="13" s="1"/>
  <c r="BU113" i="13"/>
  <c r="BT113" i="13"/>
  <c r="BR113" i="13"/>
  <c r="BQ113" i="13"/>
  <c r="BU112" i="13"/>
  <c r="BT112" i="13"/>
  <c r="BR112" i="13"/>
  <c r="BQ112" i="13"/>
  <c r="BU111" i="13"/>
  <c r="BT111" i="13"/>
  <c r="BR111" i="13"/>
  <c r="H111" i="13" s="1"/>
  <c r="BQ111" i="13"/>
  <c r="B105" i="13"/>
  <c r="BT96" i="13" s="1"/>
  <c r="BS89" i="13"/>
  <c r="C89" i="13"/>
  <c r="BV89" i="13" s="1"/>
  <c r="BQ88" i="13"/>
  <c r="C88" i="13"/>
  <c r="BT88" i="13" s="1"/>
  <c r="C84" i="13"/>
  <c r="C83" i="13"/>
  <c r="C82" i="13"/>
  <c r="C81" i="13"/>
  <c r="C80" i="13"/>
  <c r="C68" i="13"/>
  <c r="BW65" i="13"/>
  <c r="BQ65" i="13"/>
  <c r="C65" i="13"/>
  <c r="BV65" i="13" s="1"/>
  <c r="C64" i="13"/>
  <c r="BV64" i="13" s="1"/>
  <c r="BW63" i="13"/>
  <c r="BU63" i="13"/>
  <c r="BS63" i="13"/>
  <c r="BQ63" i="13"/>
  <c r="BP63" i="13"/>
  <c r="C63" i="13"/>
  <c r="BV63" i="13" s="1"/>
  <c r="C62" i="13"/>
  <c r="BW61" i="13"/>
  <c r="BU61" i="13"/>
  <c r="BS61" i="13"/>
  <c r="BQ61" i="13"/>
  <c r="BP61" i="13"/>
  <c r="C61" i="13"/>
  <c r="BV61" i="13" s="1"/>
  <c r="BV57" i="13"/>
  <c r="C57" i="13"/>
  <c r="C56" i="13"/>
  <c r="BV56" i="13" s="1"/>
  <c r="C55" i="13"/>
  <c r="C54" i="13"/>
  <c r="BV54" i="13" s="1"/>
  <c r="C53" i="13"/>
  <c r="BV53" i="13" s="1"/>
  <c r="BU49" i="13"/>
  <c r="BS49" i="13"/>
  <c r="BP49" i="13"/>
  <c r="C49" i="13"/>
  <c r="BV49" i="13" s="1"/>
  <c r="C48" i="13"/>
  <c r="BV48" i="13" s="1"/>
  <c r="BU47" i="13"/>
  <c r="BS47" i="13"/>
  <c r="BP47" i="13"/>
  <c r="C47" i="13"/>
  <c r="BV47" i="13" s="1"/>
  <c r="BV46" i="13"/>
  <c r="C46" i="13"/>
  <c r="E42" i="13"/>
  <c r="D42" i="13"/>
  <c r="C42" i="13"/>
  <c r="B42" i="13" s="1"/>
  <c r="B41" i="13"/>
  <c r="B40" i="13"/>
  <c r="B39" i="13"/>
  <c r="B38" i="13"/>
  <c r="B37" i="13"/>
  <c r="B36" i="13"/>
  <c r="B35" i="13"/>
  <c r="B34" i="13"/>
  <c r="B33" i="13"/>
  <c r="B32" i="13"/>
  <c r="B31" i="13"/>
  <c r="B30" i="13"/>
  <c r="B29" i="13"/>
  <c r="B26" i="13"/>
  <c r="BS25" i="13"/>
  <c r="B25" i="13"/>
  <c r="BV25" i="13" s="1"/>
  <c r="S21" i="13"/>
  <c r="R21" i="13"/>
  <c r="Q21" i="13"/>
  <c r="P21" i="13"/>
  <c r="O21" i="13"/>
  <c r="N21" i="13"/>
  <c r="M21" i="13"/>
  <c r="L21" i="13"/>
  <c r="K21" i="13"/>
  <c r="J21" i="13"/>
  <c r="I21" i="13"/>
  <c r="H21" i="13"/>
  <c r="G21" i="13"/>
  <c r="F21" i="13"/>
  <c r="E21" i="13"/>
  <c r="D21" i="13"/>
  <c r="B21" i="13" s="1"/>
  <c r="C21" i="13"/>
  <c r="B20" i="13"/>
  <c r="B19" i="13"/>
  <c r="B18" i="13"/>
  <c r="B17" i="13"/>
  <c r="B16" i="13"/>
  <c r="B15" i="13"/>
  <c r="BQ12" i="13"/>
  <c r="B12" i="13"/>
  <c r="BR12" i="13" s="1"/>
  <c r="B11" i="13"/>
  <c r="BQ11" i="13" s="1"/>
  <c r="B10" i="13"/>
  <c r="A5" i="13"/>
  <c r="A4" i="13"/>
  <c r="A3" i="13"/>
  <c r="A2" i="13"/>
  <c r="A191" i="3" l="1"/>
  <c r="BT21" i="13"/>
  <c r="BQ21" i="13"/>
  <c r="BT54" i="13"/>
  <c r="BT56" i="13"/>
  <c r="BV25" i="11"/>
  <c r="BP25" i="11"/>
  <c r="BT25" i="11"/>
  <c r="BV61" i="11"/>
  <c r="BU61" i="11"/>
  <c r="BP61" i="11"/>
  <c r="BS61" i="11"/>
  <c r="BQ133" i="10"/>
  <c r="X133" i="10" s="1"/>
  <c r="BT133" i="10"/>
  <c r="BR12" i="9"/>
  <c r="BV12" i="9"/>
  <c r="BP12" i="9"/>
  <c r="BT12" i="9"/>
  <c r="BW25" i="13"/>
  <c r="BW54" i="13"/>
  <c r="BQ56" i="13"/>
  <c r="BW56" i="13"/>
  <c r="BT65" i="13"/>
  <c r="BW89" i="13"/>
  <c r="BQ132" i="13"/>
  <c r="X132" i="13" s="1"/>
  <c r="BT132" i="13"/>
  <c r="BT154" i="13"/>
  <c r="BP12" i="13"/>
  <c r="BV12" i="13"/>
  <c r="BP25" i="13"/>
  <c r="BT47" i="13"/>
  <c r="BT49" i="13"/>
  <c r="BS54" i="13"/>
  <c r="BS56" i="13"/>
  <c r="BP65" i="13"/>
  <c r="BU65" i="13"/>
  <c r="BP89" i="13"/>
  <c r="BP96" i="13"/>
  <c r="C105" i="13" s="1"/>
  <c r="H113" i="13"/>
  <c r="F123" i="13"/>
  <c r="BQ133" i="13"/>
  <c r="X133" i="13" s="1"/>
  <c r="BT133" i="13"/>
  <c r="BR151" i="13"/>
  <c r="BS151" i="13"/>
  <c r="BU151" i="13"/>
  <c r="BP151" i="13"/>
  <c r="AQ151" i="13" s="1"/>
  <c r="BR155" i="13"/>
  <c r="BS155" i="13"/>
  <c r="BU155" i="13"/>
  <c r="BP155" i="13"/>
  <c r="AQ155" i="13" s="1"/>
  <c r="BW10" i="12"/>
  <c r="BT88" i="12"/>
  <c r="BQ88" i="12"/>
  <c r="BQ132" i="12"/>
  <c r="X132" i="12" s="1"/>
  <c r="BT132" i="12"/>
  <c r="BS154" i="12"/>
  <c r="BP154" i="12"/>
  <c r="AQ154" i="12" s="1"/>
  <c r="BT154" i="12"/>
  <c r="BT10" i="11"/>
  <c r="BV47" i="11"/>
  <c r="BS47" i="11"/>
  <c r="BU47" i="11"/>
  <c r="BP47" i="11"/>
  <c r="BV56" i="11"/>
  <c r="BU56" i="11"/>
  <c r="BP56" i="11"/>
  <c r="BS56" i="11"/>
  <c r="BW61" i="11"/>
  <c r="BS155" i="11"/>
  <c r="BP155" i="11"/>
  <c r="AQ155" i="11" s="1"/>
  <c r="BT155" i="11"/>
  <c r="BV53" i="10"/>
  <c r="BV64" i="10"/>
  <c r="BQ132" i="10"/>
  <c r="X132" i="10" s="1"/>
  <c r="BT132" i="10"/>
  <c r="BS152" i="10"/>
  <c r="BP152" i="10"/>
  <c r="AQ152" i="10" s="1"/>
  <c r="BT152" i="10"/>
  <c r="BV25" i="9"/>
  <c r="BT25" i="9"/>
  <c r="BP25" i="9"/>
  <c r="BV25" i="8"/>
  <c r="BW25" i="8"/>
  <c r="BQ25" i="8"/>
  <c r="BU25" i="8"/>
  <c r="BP25" i="8"/>
  <c r="BS25" i="8"/>
  <c r="BT25" i="8"/>
  <c r="BS153" i="8"/>
  <c r="BQ153" i="8"/>
  <c r="BP153" i="8"/>
  <c r="AQ153" i="8" s="1"/>
  <c r="BT153" i="8"/>
  <c r="BU153" i="8"/>
  <c r="BR150" i="13"/>
  <c r="BU150" i="13"/>
  <c r="BP150" i="13"/>
  <c r="AQ150" i="13" s="1"/>
  <c r="BS150" i="13"/>
  <c r="BQ133" i="12"/>
  <c r="X133" i="12" s="1"/>
  <c r="BT133" i="12"/>
  <c r="BV11" i="13"/>
  <c r="BT12" i="13"/>
  <c r="BT25" i="13"/>
  <c r="BQ47" i="13"/>
  <c r="BW47" i="13"/>
  <c r="BQ49" i="13"/>
  <c r="BW49" i="13"/>
  <c r="BP54" i="13"/>
  <c r="BU54" i="13"/>
  <c r="BP56" i="13"/>
  <c r="BU56" i="13"/>
  <c r="BT61" i="13"/>
  <c r="BT63" i="13"/>
  <c r="BS65" i="13"/>
  <c r="BU88" i="13"/>
  <c r="BT89" i="13"/>
  <c r="H116" i="13"/>
  <c r="H117" i="13"/>
  <c r="F126" i="13"/>
  <c r="F127" i="13"/>
  <c r="BQ150" i="13"/>
  <c r="BT151" i="13"/>
  <c r="BR153" i="13"/>
  <c r="BS153" i="13"/>
  <c r="BU153" i="13"/>
  <c r="BP153" i="13"/>
  <c r="AQ153" i="13" s="1"/>
  <c r="BT155" i="13"/>
  <c r="BP96" i="12"/>
  <c r="C105" i="12" s="1"/>
  <c r="BQ134" i="12"/>
  <c r="X134" i="12" s="1"/>
  <c r="BT134" i="12"/>
  <c r="BS152" i="12"/>
  <c r="BT152" i="12"/>
  <c r="BP152" i="12"/>
  <c r="AQ152" i="12" s="1"/>
  <c r="BU154" i="12"/>
  <c r="BS25" i="11"/>
  <c r="BT47" i="11"/>
  <c r="BT56" i="11"/>
  <c r="BQ61" i="11"/>
  <c r="BT88" i="11"/>
  <c r="BQ88" i="11"/>
  <c r="BS153" i="11"/>
  <c r="BT153" i="11"/>
  <c r="BP153" i="11"/>
  <c r="AQ153" i="11" s="1"/>
  <c r="BU155" i="11"/>
  <c r="BT12" i="10"/>
  <c r="BP12" i="10"/>
  <c r="BU12" i="10"/>
  <c r="BT26" i="10"/>
  <c r="BQ26" i="10"/>
  <c r="BV46" i="10"/>
  <c r="BV57" i="10"/>
  <c r="BT88" i="10"/>
  <c r="BQ88" i="10"/>
  <c r="BP96" i="10"/>
  <c r="C105" i="10" s="1"/>
  <c r="BQ134" i="10"/>
  <c r="X134" i="10" s="1"/>
  <c r="BT134" i="10"/>
  <c r="BS150" i="10"/>
  <c r="BT150" i="10"/>
  <c r="BP150" i="10"/>
  <c r="BU152" i="10"/>
  <c r="BQ12" i="9"/>
  <c r="AB12" i="9" s="1"/>
  <c r="BW25" i="9"/>
  <c r="BV47" i="9"/>
  <c r="BU47" i="9"/>
  <c r="BP47" i="9"/>
  <c r="BS47" i="9"/>
  <c r="BV61" i="9"/>
  <c r="BS61" i="9"/>
  <c r="BW61" i="9"/>
  <c r="BQ61" i="9"/>
  <c r="BP61" i="9"/>
  <c r="BU61" i="9"/>
  <c r="BV65" i="9"/>
  <c r="BS65" i="9"/>
  <c r="BW65" i="9"/>
  <c r="BQ65" i="9"/>
  <c r="BU65" i="9"/>
  <c r="BP65" i="9"/>
  <c r="BT88" i="9"/>
  <c r="BU88" i="9"/>
  <c r="BQ88" i="9"/>
  <c r="BQ132" i="9"/>
  <c r="X132" i="9" s="1"/>
  <c r="BT132" i="9"/>
  <c r="BT88" i="4"/>
  <c r="BU88" i="4"/>
  <c r="BQ88" i="4"/>
  <c r="BS154" i="4"/>
  <c r="BQ154" i="4"/>
  <c r="BP154" i="4"/>
  <c r="AQ154" i="4" s="1"/>
  <c r="BT154" i="4"/>
  <c r="BU154" i="4"/>
  <c r="BQ134" i="13"/>
  <c r="X134" i="13" s="1"/>
  <c r="BT134" i="13"/>
  <c r="BR154" i="13"/>
  <c r="BU154" i="13"/>
  <c r="BP154" i="13"/>
  <c r="AQ154" i="13" s="1"/>
  <c r="BS154" i="13"/>
  <c r="BT26" i="12"/>
  <c r="BQ26" i="12"/>
  <c r="BU12" i="13"/>
  <c r="BQ54" i="13"/>
  <c r="BR152" i="13"/>
  <c r="BU152" i="13"/>
  <c r="BP152" i="13"/>
  <c r="AQ152" i="13" s="1"/>
  <c r="BS152" i="13"/>
  <c r="BT12" i="12"/>
  <c r="BU12" i="12"/>
  <c r="BP12" i="12"/>
  <c r="BS150" i="12"/>
  <c r="BP150" i="12"/>
  <c r="BT150" i="12"/>
  <c r="BW25" i="11"/>
  <c r="BT61" i="11"/>
  <c r="BS151" i="11"/>
  <c r="BP151" i="11"/>
  <c r="AQ151" i="11" s="1"/>
  <c r="BT151" i="11"/>
  <c r="B21" i="10"/>
  <c r="BQ21" i="10" s="1"/>
  <c r="BS154" i="10"/>
  <c r="BT154" i="10"/>
  <c r="BP154" i="10"/>
  <c r="AQ154" i="10" s="1"/>
  <c r="BU12" i="9"/>
  <c r="BV49" i="9"/>
  <c r="BW49" i="9"/>
  <c r="BQ49" i="9"/>
  <c r="BP49" i="9"/>
  <c r="BT49" i="9"/>
  <c r="BV54" i="9"/>
  <c r="BS54" i="9"/>
  <c r="BW54" i="9"/>
  <c r="BQ54" i="9"/>
  <c r="BU54" i="9"/>
  <c r="BP54" i="9"/>
  <c r="BV89" i="8"/>
  <c r="BW89" i="8"/>
  <c r="BQ89" i="8"/>
  <c r="BU89" i="8"/>
  <c r="BP89" i="8"/>
  <c r="BS89" i="8"/>
  <c r="BT89" i="8"/>
  <c r="BV25" i="4"/>
  <c r="BW25" i="4"/>
  <c r="BQ25" i="4"/>
  <c r="BU25" i="4"/>
  <c r="BP25" i="4"/>
  <c r="BS25" i="4"/>
  <c r="BT25" i="4"/>
  <c r="BT25" i="12"/>
  <c r="BT89" i="12"/>
  <c r="H113" i="12"/>
  <c r="F123" i="12"/>
  <c r="BU153" i="12"/>
  <c r="BT49" i="11"/>
  <c r="BT54" i="11"/>
  <c r="BU150" i="11"/>
  <c r="BU154" i="11"/>
  <c r="BU47" i="10"/>
  <c r="BU49" i="10"/>
  <c r="BU54" i="10"/>
  <c r="BU56" i="10"/>
  <c r="BU61" i="10"/>
  <c r="BU63" i="10"/>
  <c r="BU65" i="10"/>
  <c r="H117" i="10"/>
  <c r="F127" i="10"/>
  <c r="BU151" i="10"/>
  <c r="BU155" i="10"/>
  <c r="BV56" i="9"/>
  <c r="BS56" i="9"/>
  <c r="BW56" i="9"/>
  <c r="BQ56" i="9"/>
  <c r="BQ134" i="9"/>
  <c r="X134" i="9" s="1"/>
  <c r="BT134" i="9"/>
  <c r="B21" i="4"/>
  <c r="BT21" i="4" s="1"/>
  <c r="BV11" i="12"/>
  <c r="BQ25" i="12"/>
  <c r="BW25" i="12"/>
  <c r="BU47" i="12"/>
  <c r="BU49" i="12"/>
  <c r="BU54" i="12"/>
  <c r="BU56" i="12"/>
  <c r="BU61" i="12"/>
  <c r="BU63" i="12"/>
  <c r="BU65" i="12"/>
  <c r="BQ89" i="12"/>
  <c r="BW89" i="12"/>
  <c r="H117" i="12"/>
  <c r="F127" i="12"/>
  <c r="BU151" i="12"/>
  <c r="BQ153" i="12"/>
  <c r="BU155" i="12"/>
  <c r="BU12" i="11"/>
  <c r="BQ49" i="11"/>
  <c r="BW49" i="11"/>
  <c r="BQ54" i="11"/>
  <c r="BW54" i="11"/>
  <c r="BT63" i="11"/>
  <c r="BT65" i="11"/>
  <c r="BW89" i="11"/>
  <c r="BQ150" i="11"/>
  <c r="BU152" i="11"/>
  <c r="BQ154" i="11"/>
  <c r="BT25" i="10"/>
  <c r="BQ47" i="10"/>
  <c r="BQ49" i="10"/>
  <c r="BQ54" i="10"/>
  <c r="X54" i="10" s="1"/>
  <c r="BQ56" i="10"/>
  <c r="BQ61" i="10"/>
  <c r="BQ63" i="10"/>
  <c r="BQ65" i="10"/>
  <c r="X65" i="10" s="1"/>
  <c r="BT89" i="10"/>
  <c r="H113" i="10"/>
  <c r="F123" i="10"/>
  <c r="BQ151" i="10"/>
  <c r="BU153" i="10"/>
  <c r="BQ155" i="10"/>
  <c r="BU26" i="9"/>
  <c r="BT56" i="9"/>
  <c r="BV63" i="9"/>
  <c r="BS63" i="9"/>
  <c r="BW63" i="9"/>
  <c r="BQ63" i="9"/>
  <c r="BV89" i="9"/>
  <c r="BT89" i="9"/>
  <c r="BS89" i="9"/>
  <c r="BS151" i="9"/>
  <c r="BT151" i="9"/>
  <c r="BP151" i="9"/>
  <c r="AQ151" i="9" s="1"/>
  <c r="BS155" i="9"/>
  <c r="BT155" i="9"/>
  <c r="BP155" i="9"/>
  <c r="AQ155" i="9" s="1"/>
  <c r="B21" i="8"/>
  <c r="F128" i="8"/>
  <c r="BP96" i="4"/>
  <c r="C105" i="4" s="1"/>
  <c r="BT96" i="4"/>
  <c r="BQ133" i="4"/>
  <c r="X133" i="4" s="1"/>
  <c r="BT133" i="4"/>
  <c r="BS150" i="4"/>
  <c r="BQ150" i="4"/>
  <c r="BP150" i="4"/>
  <c r="BT150" i="4"/>
  <c r="F125" i="9"/>
  <c r="F127" i="9"/>
  <c r="BV12" i="8"/>
  <c r="BU152" i="8"/>
  <c r="BP12" i="4"/>
  <c r="BQ47" i="4"/>
  <c r="BQ49" i="4"/>
  <c r="BQ54" i="4"/>
  <c r="BQ56" i="4"/>
  <c r="BT89" i="4"/>
  <c r="H113" i="4"/>
  <c r="F123" i="4"/>
  <c r="BT132" i="4"/>
  <c r="BT134" i="4"/>
  <c r="BT145" i="4"/>
  <c r="BQ151" i="4"/>
  <c r="BU153" i="4"/>
  <c r="BQ155" i="4"/>
  <c r="X63" i="2"/>
  <c r="X56" i="2"/>
  <c r="X49" i="2"/>
  <c r="Z25" i="2"/>
  <c r="H115" i="9"/>
  <c r="H116" i="9"/>
  <c r="H117" i="9"/>
  <c r="BT152" i="9"/>
  <c r="BQ12" i="8"/>
  <c r="BU26" i="8"/>
  <c r="BT47" i="8"/>
  <c r="BT49" i="8"/>
  <c r="BT54" i="8"/>
  <c r="BT56" i="8"/>
  <c r="BT61" i="8"/>
  <c r="BT63" i="8"/>
  <c r="BT65" i="8"/>
  <c r="H112" i="8"/>
  <c r="H120" i="8"/>
  <c r="BU150" i="8"/>
  <c r="BT151" i="8"/>
  <c r="BQ152" i="8"/>
  <c r="BU154" i="8"/>
  <c r="BT155" i="8"/>
  <c r="BU12" i="4"/>
  <c r="BU47" i="4"/>
  <c r="BU49" i="4"/>
  <c r="BU54" i="4"/>
  <c r="BU56" i="4"/>
  <c r="BU61" i="4"/>
  <c r="BU63" i="4"/>
  <c r="BU65" i="4"/>
  <c r="BQ89" i="4"/>
  <c r="BW89" i="4"/>
  <c r="H117" i="4"/>
  <c r="F127" i="4"/>
  <c r="BU151" i="4"/>
  <c r="BU155" i="4"/>
  <c r="X61" i="2"/>
  <c r="X47" i="2"/>
  <c r="AB10" i="2"/>
  <c r="X48" i="2"/>
  <c r="X46" i="2"/>
  <c r="H119" i="9"/>
  <c r="F123" i="9"/>
  <c r="BP150" i="9"/>
  <c r="BP154" i="9"/>
  <c r="AQ154" i="9" s="1"/>
  <c r="BU12" i="8"/>
  <c r="BU47" i="8"/>
  <c r="BU49" i="8"/>
  <c r="BU54" i="8"/>
  <c r="BU56" i="8"/>
  <c r="BU61" i="8"/>
  <c r="BU63" i="8"/>
  <c r="BU65" i="8"/>
  <c r="H117" i="8"/>
  <c r="F127" i="8"/>
  <c r="BU151" i="8"/>
  <c r="BT152" i="8"/>
  <c r="BU155" i="8"/>
  <c r="BV12" i="4"/>
  <c r="BP151" i="4"/>
  <c r="AQ151" i="4" s="1"/>
  <c r="BU152" i="4"/>
  <c r="BT153" i="4"/>
  <c r="BP155" i="4"/>
  <c r="AQ155" i="4" s="1"/>
  <c r="BT191" i="2"/>
  <c r="X64" i="2"/>
  <c r="X55" i="2"/>
  <c r="Q89" i="2"/>
  <c r="X62" i="2"/>
  <c r="Z26" i="2"/>
  <c r="A191" i="2" s="1"/>
  <c r="AB11" i="2"/>
  <c r="X57" i="2"/>
  <c r="X53" i="2"/>
  <c r="BW10" i="4"/>
  <c r="BU11" i="4"/>
  <c r="BP11" i="4"/>
  <c r="BT11" i="4"/>
  <c r="BW11" i="4"/>
  <c r="BQ11" i="4"/>
  <c r="BV10" i="4"/>
  <c r="BQ10" i="4"/>
  <c r="BU10" i="4"/>
  <c r="BP10" i="4"/>
  <c r="BT26" i="4"/>
  <c r="BP26" i="4"/>
  <c r="BW26" i="4"/>
  <c r="BS26" i="4"/>
  <c r="BV26" i="4"/>
  <c r="BT10" i="4"/>
  <c r="BR11" i="4"/>
  <c r="BR26" i="4"/>
  <c r="BU46" i="4"/>
  <c r="BQ46" i="4"/>
  <c r="BT46" i="4"/>
  <c r="BP46" i="4"/>
  <c r="X46" i="4" s="1"/>
  <c r="BW46" i="4"/>
  <c r="BS46" i="4"/>
  <c r="BU48" i="4"/>
  <c r="BQ48" i="4"/>
  <c r="BT48" i="4"/>
  <c r="BP48" i="4"/>
  <c r="BW48" i="4"/>
  <c r="BS48" i="4"/>
  <c r="BU53" i="4"/>
  <c r="BQ53" i="4"/>
  <c r="BW53" i="4"/>
  <c r="BT53" i="4"/>
  <c r="BP53" i="4"/>
  <c r="BS53" i="4"/>
  <c r="BU55" i="4"/>
  <c r="BQ55" i="4"/>
  <c r="BW55" i="4"/>
  <c r="BS55" i="4"/>
  <c r="BT55" i="4"/>
  <c r="BP55" i="4"/>
  <c r="BU57" i="4"/>
  <c r="BQ57" i="4"/>
  <c r="BW57" i="4"/>
  <c r="BS57" i="4"/>
  <c r="BT57" i="4"/>
  <c r="BP57" i="4"/>
  <c r="BU62" i="4"/>
  <c r="BQ62" i="4"/>
  <c r="BW62" i="4"/>
  <c r="BS62" i="4"/>
  <c r="BT62" i="4"/>
  <c r="BP62" i="4"/>
  <c r="X62" i="4" s="1"/>
  <c r="BU64" i="4"/>
  <c r="BQ64" i="4"/>
  <c r="BW64" i="4"/>
  <c r="BS64" i="4"/>
  <c r="BT64" i="4"/>
  <c r="BP64" i="4"/>
  <c r="BT68" i="4"/>
  <c r="BP68" i="4"/>
  <c r="D68" i="4" s="1"/>
  <c r="BV88" i="4"/>
  <c r="BR12" i="4"/>
  <c r="BR47" i="4"/>
  <c r="BV47" i="4"/>
  <c r="BR49" i="4"/>
  <c r="X49" i="4" s="1"/>
  <c r="BV49" i="4"/>
  <c r="BR54" i="4"/>
  <c r="BV54" i="4"/>
  <c r="BR56" i="4"/>
  <c r="BV56" i="4"/>
  <c r="BR61" i="4"/>
  <c r="BV61" i="4"/>
  <c r="BR63" i="4"/>
  <c r="X63" i="4" s="1"/>
  <c r="BV63" i="4"/>
  <c r="BR65" i="4"/>
  <c r="BV65" i="4"/>
  <c r="BS88" i="4"/>
  <c r="BW88" i="4"/>
  <c r="BR150" i="4"/>
  <c r="AQ150" i="4" s="1"/>
  <c r="BR151" i="4"/>
  <c r="BR152" i="4"/>
  <c r="BR153" i="4"/>
  <c r="BR154" i="4"/>
  <c r="BR155" i="4"/>
  <c r="BR88" i="4"/>
  <c r="BR25" i="4"/>
  <c r="BS47" i="4"/>
  <c r="BS49" i="4"/>
  <c r="BS54" i="4"/>
  <c r="BS56" i="4"/>
  <c r="BS61" i="4"/>
  <c r="BS63" i="4"/>
  <c r="BS65" i="4"/>
  <c r="BP88" i="4"/>
  <c r="BR89" i="4"/>
  <c r="Q89" i="4" s="1"/>
  <c r="BU11" i="8"/>
  <c r="BP11" i="8"/>
  <c r="BT11" i="8"/>
  <c r="BW11" i="8"/>
  <c r="BP21" i="8"/>
  <c r="BT21" i="8"/>
  <c r="BU21" i="8"/>
  <c r="BQ11" i="8"/>
  <c r="BR11" i="8"/>
  <c r="BQ21" i="8"/>
  <c r="T21" i="8" s="1"/>
  <c r="BV10" i="8"/>
  <c r="BQ10" i="8"/>
  <c r="BU10" i="8"/>
  <c r="BP10" i="8"/>
  <c r="BW10" i="8"/>
  <c r="BV11" i="8"/>
  <c r="BU46" i="8"/>
  <c r="BQ46" i="8"/>
  <c r="BW46" i="8"/>
  <c r="BS46" i="8"/>
  <c r="BT46" i="8"/>
  <c r="BP46" i="8"/>
  <c r="BU48" i="8"/>
  <c r="BQ48" i="8"/>
  <c r="BS48" i="8"/>
  <c r="BT48" i="8"/>
  <c r="BP48" i="8"/>
  <c r="BW48" i="8"/>
  <c r="BU53" i="8"/>
  <c r="BQ53" i="8"/>
  <c r="BT53" i="8"/>
  <c r="BP53" i="8"/>
  <c r="BW53" i="8"/>
  <c r="BS53" i="8"/>
  <c r="X54" i="8"/>
  <c r="BU55" i="8"/>
  <c r="BQ55" i="8"/>
  <c r="BT55" i="8"/>
  <c r="BP55" i="8"/>
  <c r="X55" i="8" s="1"/>
  <c r="BW55" i="8"/>
  <c r="BS55" i="8"/>
  <c r="BU57" i="8"/>
  <c r="BQ57" i="8"/>
  <c r="BT57" i="8"/>
  <c r="BP57" i="8"/>
  <c r="BW57" i="8"/>
  <c r="BS57" i="8"/>
  <c r="BU62" i="8"/>
  <c r="BQ62" i="8"/>
  <c r="BW62" i="8"/>
  <c r="BS62" i="8"/>
  <c r="BT62" i="8"/>
  <c r="BP62" i="8"/>
  <c r="X62" i="8" s="1"/>
  <c r="BU64" i="8"/>
  <c r="BQ64" i="8"/>
  <c r="BW64" i="8"/>
  <c r="BS64" i="8"/>
  <c r="BT64" i="8"/>
  <c r="BP64" i="8"/>
  <c r="BT68" i="8"/>
  <c r="BP68" i="8"/>
  <c r="D68" i="8" s="1"/>
  <c r="BR26" i="8"/>
  <c r="BV88" i="8"/>
  <c r="BR12" i="8"/>
  <c r="AB12" i="8" s="1"/>
  <c r="BS26" i="8"/>
  <c r="BW26" i="8"/>
  <c r="BR47" i="8"/>
  <c r="BV47" i="8"/>
  <c r="BR49" i="8"/>
  <c r="X49" i="8" s="1"/>
  <c r="BV49" i="8"/>
  <c r="BR54" i="8"/>
  <c r="BV54" i="8"/>
  <c r="BR56" i="8"/>
  <c r="X56" i="8" s="1"/>
  <c r="BV56" i="8"/>
  <c r="BR61" i="8"/>
  <c r="X61" i="8" s="1"/>
  <c r="BV61" i="8"/>
  <c r="BR63" i="8"/>
  <c r="X63" i="8" s="1"/>
  <c r="BV63" i="8"/>
  <c r="BR65" i="8"/>
  <c r="X65" i="8" s="1"/>
  <c r="BV65" i="8"/>
  <c r="BS88" i="8"/>
  <c r="BW88" i="8"/>
  <c r="BR150" i="8"/>
  <c r="AQ150" i="8" s="1"/>
  <c r="BR151" i="8"/>
  <c r="BR152" i="8"/>
  <c r="BR153" i="8"/>
  <c r="BR154" i="8"/>
  <c r="BR155" i="8"/>
  <c r="BV26" i="8"/>
  <c r="BR88" i="8"/>
  <c r="BR25" i="8"/>
  <c r="BP26" i="8"/>
  <c r="BS47" i="8"/>
  <c r="X47" i="8" s="1"/>
  <c r="BS49" i="8"/>
  <c r="BS54" i="8"/>
  <c r="BS56" i="8"/>
  <c r="BS61" i="8"/>
  <c r="BS63" i="8"/>
  <c r="BS65" i="8"/>
  <c r="BP88" i="8"/>
  <c r="Q88" i="8" s="1"/>
  <c r="BR89" i="8"/>
  <c r="Q89" i="8" s="1"/>
  <c r="X65" i="9"/>
  <c r="BR10" i="9"/>
  <c r="BQ21" i="9"/>
  <c r="T21" i="9" s="1"/>
  <c r="BV46" i="9"/>
  <c r="BV48" i="9"/>
  <c r="BV53" i="9"/>
  <c r="BR57" i="9"/>
  <c r="BV57" i="9"/>
  <c r="BR62" i="9"/>
  <c r="BR64" i="9"/>
  <c r="BT10" i="9"/>
  <c r="BR11" i="9"/>
  <c r="BW11" i="9"/>
  <c r="BT21" i="9"/>
  <c r="BR26" i="9"/>
  <c r="BV26" i="9"/>
  <c r="BS46" i="9"/>
  <c r="BW46" i="9"/>
  <c r="BS48" i="9"/>
  <c r="BW48" i="9"/>
  <c r="BS53" i="9"/>
  <c r="BW53" i="9"/>
  <c r="BS55" i="9"/>
  <c r="BW55" i="9"/>
  <c r="BS57" i="9"/>
  <c r="BW57" i="9"/>
  <c r="BS62" i="9"/>
  <c r="BW62" i="9"/>
  <c r="BS64" i="9"/>
  <c r="BW64" i="9"/>
  <c r="BR88" i="9"/>
  <c r="BV88" i="9"/>
  <c r="BQ150" i="9"/>
  <c r="BU150" i="9"/>
  <c r="BQ151" i="9"/>
  <c r="BU151" i="9"/>
  <c r="BQ152" i="9"/>
  <c r="BU152" i="9"/>
  <c r="BQ153" i="9"/>
  <c r="BU153" i="9"/>
  <c r="BQ154" i="9"/>
  <c r="BU154" i="9"/>
  <c r="BQ155" i="9"/>
  <c r="BU155" i="9"/>
  <c r="BV55" i="9"/>
  <c r="BV64" i="9"/>
  <c r="BP10" i="9"/>
  <c r="BU10" i="9"/>
  <c r="BT11" i="9"/>
  <c r="BU21" i="9"/>
  <c r="BQ25" i="9"/>
  <c r="BU25" i="9"/>
  <c r="BS26" i="9"/>
  <c r="BW26" i="9"/>
  <c r="BP46" i="9"/>
  <c r="BT46" i="9"/>
  <c r="BR47" i="9"/>
  <c r="BP48" i="9"/>
  <c r="BT48" i="9"/>
  <c r="BR49" i="9"/>
  <c r="BP53" i="9"/>
  <c r="BT53" i="9"/>
  <c r="BR54" i="9"/>
  <c r="X54" i="9" s="1"/>
  <c r="BP55" i="9"/>
  <c r="BT55" i="9"/>
  <c r="BR56" i="9"/>
  <c r="X56" i="9" s="1"/>
  <c r="BP57" i="9"/>
  <c r="BT57" i="9"/>
  <c r="BR61" i="9"/>
  <c r="X61" i="9" s="1"/>
  <c r="BP62" i="9"/>
  <c r="BT62" i="9"/>
  <c r="BR63" i="9"/>
  <c r="BP64" i="9"/>
  <c r="BT64" i="9"/>
  <c r="BR65" i="9"/>
  <c r="BP68" i="9"/>
  <c r="D68" i="9" s="1"/>
  <c r="BS88" i="9"/>
  <c r="BW88" i="9"/>
  <c r="BQ89" i="9"/>
  <c r="BU89" i="9"/>
  <c r="BR150" i="9"/>
  <c r="BR151" i="9"/>
  <c r="BR152" i="9"/>
  <c r="BR153" i="9"/>
  <c r="BR154" i="9"/>
  <c r="BR155" i="9"/>
  <c r="BW10" i="9"/>
  <c r="BR46" i="9"/>
  <c r="BR48" i="9"/>
  <c r="BR53" i="9"/>
  <c r="BR55" i="9"/>
  <c r="BV62" i="9"/>
  <c r="BQ10" i="9"/>
  <c r="BP11" i="9"/>
  <c r="BR25" i="9"/>
  <c r="BP26" i="9"/>
  <c r="BQ46" i="9"/>
  <c r="BQ48" i="9"/>
  <c r="BQ53" i="9"/>
  <c r="BQ55" i="9"/>
  <c r="BQ57" i="9"/>
  <c r="BQ62" i="9"/>
  <c r="BQ64" i="9"/>
  <c r="BP88" i="9"/>
  <c r="BR89" i="9"/>
  <c r="BU11" i="10"/>
  <c r="BP11" i="10"/>
  <c r="BT11" i="10"/>
  <c r="BW11" i="10"/>
  <c r="BR11" i="10"/>
  <c r="BU21" i="10"/>
  <c r="BQ11" i="10"/>
  <c r="BV10" i="10"/>
  <c r="BQ10" i="10"/>
  <c r="BU10" i="10"/>
  <c r="BP10" i="10"/>
  <c r="BW10" i="10"/>
  <c r="BV11" i="10"/>
  <c r="BU46" i="10"/>
  <c r="BQ46" i="10"/>
  <c r="BT46" i="10"/>
  <c r="BP46" i="10"/>
  <c r="X46" i="10" s="1"/>
  <c r="BW46" i="10"/>
  <c r="BS46" i="10"/>
  <c r="BU48" i="10"/>
  <c r="BQ48" i="10"/>
  <c r="BT48" i="10"/>
  <c r="BP48" i="10"/>
  <c r="BW48" i="10"/>
  <c r="BS48" i="10"/>
  <c r="BU53" i="10"/>
  <c r="BQ53" i="10"/>
  <c r="BW53" i="10"/>
  <c r="BS53" i="10"/>
  <c r="BT53" i="10"/>
  <c r="BP53" i="10"/>
  <c r="BU55" i="10"/>
  <c r="BQ55" i="10"/>
  <c r="BW55" i="10"/>
  <c r="BS55" i="10"/>
  <c r="BT55" i="10"/>
  <c r="BP55" i="10"/>
  <c r="BU57" i="10"/>
  <c r="BQ57" i="10"/>
  <c r="BT57" i="10"/>
  <c r="BP57" i="10"/>
  <c r="X57" i="10" s="1"/>
  <c r="BW57" i="10"/>
  <c r="BS57" i="10"/>
  <c r="BU62" i="10"/>
  <c r="BQ62" i="10"/>
  <c r="BT62" i="10"/>
  <c r="BP62" i="10"/>
  <c r="BW62" i="10"/>
  <c r="BS62" i="10"/>
  <c r="BU64" i="10"/>
  <c r="BQ64" i="10"/>
  <c r="BW64" i="10"/>
  <c r="BT64" i="10"/>
  <c r="BP64" i="10"/>
  <c r="BS64" i="10"/>
  <c r="BT68" i="10"/>
  <c r="BP68" i="10"/>
  <c r="D68" i="10" s="1"/>
  <c r="BV26" i="10"/>
  <c r="BV88" i="10"/>
  <c r="BR12" i="10"/>
  <c r="AB12" i="10" s="1"/>
  <c r="BS26" i="10"/>
  <c r="BW26" i="10"/>
  <c r="BR47" i="10"/>
  <c r="X47" i="10" s="1"/>
  <c r="BV47" i="10"/>
  <c r="BR49" i="10"/>
  <c r="BV49" i="10"/>
  <c r="BR54" i="10"/>
  <c r="BV54" i="10"/>
  <c r="BR56" i="10"/>
  <c r="X56" i="10" s="1"/>
  <c r="BV56" i="10"/>
  <c r="BR61" i="10"/>
  <c r="X61" i="10" s="1"/>
  <c r="BV61" i="10"/>
  <c r="BR63" i="10"/>
  <c r="BV63" i="10"/>
  <c r="BR65" i="10"/>
  <c r="BV65" i="10"/>
  <c r="BS88" i="10"/>
  <c r="BW88" i="10"/>
  <c r="BR150" i="10"/>
  <c r="AQ150" i="10" s="1"/>
  <c r="BR151" i="10"/>
  <c r="BR152" i="10"/>
  <c r="BR153" i="10"/>
  <c r="BR154" i="10"/>
  <c r="BR155" i="10"/>
  <c r="BR26" i="10"/>
  <c r="BR88" i="10"/>
  <c r="BR25" i="10"/>
  <c r="Z25" i="10" s="1"/>
  <c r="BP26" i="10"/>
  <c r="BS47" i="10"/>
  <c r="BS49" i="10"/>
  <c r="BS54" i="10"/>
  <c r="BS56" i="10"/>
  <c r="BS61" i="10"/>
  <c r="BS63" i="10"/>
  <c r="BS65" i="10"/>
  <c r="BP88" i="10"/>
  <c r="BR89" i="10"/>
  <c r="Q89" i="10" s="1"/>
  <c r="BU46" i="11"/>
  <c r="BQ46" i="11"/>
  <c r="BW46" i="11"/>
  <c r="BS46" i="11"/>
  <c r="BT46" i="11"/>
  <c r="BP46" i="11"/>
  <c r="BU53" i="11"/>
  <c r="BQ53" i="11"/>
  <c r="BW53" i="11"/>
  <c r="BS53" i="11"/>
  <c r="BT53" i="11"/>
  <c r="BP53" i="11"/>
  <c r="BU57" i="11"/>
  <c r="BQ57" i="11"/>
  <c r="BW57" i="11"/>
  <c r="BS57" i="11"/>
  <c r="BT57" i="11"/>
  <c r="BP57" i="11"/>
  <c r="BU64" i="11"/>
  <c r="BQ64" i="11"/>
  <c r="BW64" i="11"/>
  <c r="BS64" i="11"/>
  <c r="BT64" i="11"/>
  <c r="BP64" i="11"/>
  <c r="X65" i="11"/>
  <c r="BR46" i="11"/>
  <c r="BR53" i="11"/>
  <c r="BR57" i="11"/>
  <c r="BR64" i="11"/>
  <c r="BV10" i="11"/>
  <c r="BQ10" i="11"/>
  <c r="BU10" i="11"/>
  <c r="BP10" i="11"/>
  <c r="BW10" i="11"/>
  <c r="BV46" i="11"/>
  <c r="BU48" i="11"/>
  <c r="BQ48" i="11"/>
  <c r="BW48" i="11"/>
  <c r="BS48" i="11"/>
  <c r="BT48" i="11"/>
  <c r="BP48" i="11"/>
  <c r="BV53" i="11"/>
  <c r="BU55" i="11"/>
  <c r="BQ55" i="11"/>
  <c r="BW55" i="11"/>
  <c r="BS55" i="11"/>
  <c r="BT55" i="11"/>
  <c r="BP55" i="11"/>
  <c r="BV57" i="11"/>
  <c r="BU62" i="11"/>
  <c r="BQ62" i="11"/>
  <c r="BW62" i="11"/>
  <c r="BS62" i="11"/>
  <c r="BT62" i="11"/>
  <c r="BP62" i="11"/>
  <c r="X62" i="11" s="1"/>
  <c r="X63" i="11"/>
  <c r="BV64" i="11"/>
  <c r="BT68" i="11"/>
  <c r="BP68" i="11"/>
  <c r="D68" i="11" s="1"/>
  <c r="BU11" i="11"/>
  <c r="BP11" i="11"/>
  <c r="AB11" i="11" s="1"/>
  <c r="BW11" i="11"/>
  <c r="BT11" i="11"/>
  <c r="BP21" i="11"/>
  <c r="T21" i="11" s="1"/>
  <c r="BT21" i="11"/>
  <c r="BU21" i="11"/>
  <c r="BR48" i="11"/>
  <c r="BR55" i="11"/>
  <c r="BR62" i="11"/>
  <c r="H116" i="11"/>
  <c r="F126" i="11"/>
  <c r="BQ25" i="11"/>
  <c r="BU25" i="11"/>
  <c r="BS26" i="11"/>
  <c r="BW26" i="11"/>
  <c r="BR47" i="11"/>
  <c r="X47" i="11" s="1"/>
  <c r="BR49" i="11"/>
  <c r="X49" i="11" s="1"/>
  <c r="BR54" i="11"/>
  <c r="X54" i="11" s="1"/>
  <c r="BR56" i="11"/>
  <c r="X56" i="11" s="1"/>
  <c r="BR61" i="11"/>
  <c r="X61" i="11" s="1"/>
  <c r="BR63" i="11"/>
  <c r="BR65" i="11"/>
  <c r="BS88" i="11"/>
  <c r="BW88" i="11"/>
  <c r="BQ89" i="11"/>
  <c r="BU89" i="11"/>
  <c r="BR150" i="11"/>
  <c r="AQ150" i="11" s="1"/>
  <c r="BR151" i="11"/>
  <c r="BR152" i="11"/>
  <c r="BR153" i="11"/>
  <c r="BR154" i="11"/>
  <c r="BR155" i="11"/>
  <c r="BR26" i="11"/>
  <c r="BV26" i="11"/>
  <c r="BR88" i="11"/>
  <c r="BV88" i="11"/>
  <c r="BR25" i="11"/>
  <c r="BP26" i="11"/>
  <c r="Z26" i="11" s="1"/>
  <c r="BP88" i="11"/>
  <c r="Q88" i="11" s="1"/>
  <c r="BR89" i="11"/>
  <c r="BP21" i="12"/>
  <c r="BT21" i="12"/>
  <c r="BU21" i="12"/>
  <c r="AB12" i="12"/>
  <c r="BQ21" i="12"/>
  <c r="T21" i="12" s="1"/>
  <c r="BV10" i="12"/>
  <c r="BQ10" i="12"/>
  <c r="BU10" i="12"/>
  <c r="BP10" i="12"/>
  <c r="BT10" i="12"/>
  <c r="BU46" i="12"/>
  <c r="BQ46" i="12"/>
  <c r="BT46" i="12"/>
  <c r="BP46" i="12"/>
  <c r="BW46" i="12"/>
  <c r="BS46" i="12"/>
  <c r="BU48" i="12"/>
  <c r="BQ48" i="12"/>
  <c r="BT48" i="12"/>
  <c r="BP48" i="12"/>
  <c r="BW48" i="12"/>
  <c r="BS48" i="12"/>
  <c r="BU53" i="12"/>
  <c r="BQ53" i="12"/>
  <c r="BT53" i="12"/>
  <c r="BP53" i="12"/>
  <c r="BW53" i="12"/>
  <c r="BS53" i="12"/>
  <c r="BU55" i="12"/>
  <c r="BQ55" i="12"/>
  <c r="BT55" i="12"/>
  <c r="BP55" i="12"/>
  <c r="X55" i="12" s="1"/>
  <c r="BW55" i="12"/>
  <c r="BS55" i="12"/>
  <c r="BU57" i="12"/>
  <c r="BQ57" i="12"/>
  <c r="BT57" i="12"/>
  <c r="BP57" i="12"/>
  <c r="BW57" i="12"/>
  <c r="BS57" i="12"/>
  <c r="BU62" i="12"/>
  <c r="BQ62" i="12"/>
  <c r="BT62" i="12"/>
  <c r="BP62" i="12"/>
  <c r="BW62" i="12"/>
  <c r="BS62" i="12"/>
  <c r="BU64" i="12"/>
  <c r="BQ64" i="12"/>
  <c r="BT64" i="12"/>
  <c r="BP64" i="12"/>
  <c r="BW64" i="12"/>
  <c r="BS64" i="12"/>
  <c r="BT68" i="12"/>
  <c r="BP68" i="12"/>
  <c r="D68" i="12" s="1"/>
  <c r="BR11" i="12"/>
  <c r="BW11" i="12"/>
  <c r="BR26" i="12"/>
  <c r="BV26" i="12"/>
  <c r="BR88" i="12"/>
  <c r="BV88" i="12"/>
  <c r="BT11" i="12"/>
  <c r="BR12" i="12"/>
  <c r="BS26" i="12"/>
  <c r="BW26" i="12"/>
  <c r="BR47" i="12"/>
  <c r="BV47" i="12"/>
  <c r="BR49" i="12"/>
  <c r="BV49" i="12"/>
  <c r="BR54" i="12"/>
  <c r="BV54" i="12"/>
  <c r="BR56" i="12"/>
  <c r="X56" i="12" s="1"/>
  <c r="BV56" i="12"/>
  <c r="BR61" i="12"/>
  <c r="BV61" i="12"/>
  <c r="BR63" i="12"/>
  <c r="BV63" i="12"/>
  <c r="BR65" i="12"/>
  <c r="BV65" i="12"/>
  <c r="BS88" i="12"/>
  <c r="BW88" i="12"/>
  <c r="BR150" i="12"/>
  <c r="AQ150" i="12" s="1"/>
  <c r="BR151" i="12"/>
  <c r="BR152" i="12"/>
  <c r="BR153" i="12"/>
  <c r="BR154" i="12"/>
  <c r="BR155" i="12"/>
  <c r="BP11" i="12"/>
  <c r="AB11" i="12" s="1"/>
  <c r="BR25" i="12"/>
  <c r="Z25" i="12" s="1"/>
  <c r="BP26" i="12"/>
  <c r="BS47" i="12"/>
  <c r="BS49" i="12"/>
  <c r="BS54" i="12"/>
  <c r="BS56" i="12"/>
  <c r="BS61" i="12"/>
  <c r="BS63" i="12"/>
  <c r="BS65" i="12"/>
  <c r="BP88" i="12"/>
  <c r="BR89" i="12"/>
  <c r="Q89" i="12" s="1"/>
  <c r="BV10" i="13"/>
  <c r="BQ10" i="13"/>
  <c r="BU10" i="13"/>
  <c r="BP10" i="13"/>
  <c r="BT26" i="13"/>
  <c r="BP26" i="13"/>
  <c r="BW26" i="13"/>
  <c r="BS26" i="13"/>
  <c r="X49" i="13"/>
  <c r="BU55" i="13"/>
  <c r="BQ55" i="13"/>
  <c r="BT55" i="13"/>
  <c r="BP55" i="13"/>
  <c r="BW55" i="13"/>
  <c r="BS55" i="13"/>
  <c r="BU62" i="13"/>
  <c r="BQ62" i="13"/>
  <c r="BT62" i="13"/>
  <c r="BP62" i="13"/>
  <c r="BW62" i="13"/>
  <c r="BS62" i="13"/>
  <c r="BW11" i="13"/>
  <c r="BQ26" i="13"/>
  <c r="BR48" i="13"/>
  <c r="BR55" i="13"/>
  <c r="BR62" i="13"/>
  <c r="BR10" i="13"/>
  <c r="BP21" i="13"/>
  <c r="T21" i="13" s="1"/>
  <c r="BU21" i="13"/>
  <c r="BR26" i="13"/>
  <c r="BU46" i="13"/>
  <c r="BQ46" i="13"/>
  <c r="BT46" i="13"/>
  <c r="BP46" i="13"/>
  <c r="BW46" i="13"/>
  <c r="BS46" i="13"/>
  <c r="BU53" i="13"/>
  <c r="BQ53" i="13"/>
  <c r="BT53" i="13"/>
  <c r="BP53" i="13"/>
  <c r="BW53" i="13"/>
  <c r="BS53" i="13"/>
  <c r="BV55" i="13"/>
  <c r="BU57" i="13"/>
  <c r="BQ57" i="13"/>
  <c r="BT57" i="13"/>
  <c r="BP57" i="13"/>
  <c r="BW57" i="13"/>
  <c r="BS57" i="13"/>
  <c r="BV62" i="13"/>
  <c r="BU64" i="13"/>
  <c r="BQ64" i="13"/>
  <c r="BT64" i="13"/>
  <c r="BP64" i="13"/>
  <c r="BW64" i="13"/>
  <c r="BS64" i="13"/>
  <c r="BW10" i="13"/>
  <c r="BV26" i="13"/>
  <c r="BU48" i="13"/>
  <c r="BQ48" i="13"/>
  <c r="BT48" i="13"/>
  <c r="BP48" i="13"/>
  <c r="BW48" i="13"/>
  <c r="BS48" i="13"/>
  <c r="BT68" i="13"/>
  <c r="BP68" i="13"/>
  <c r="D68" i="13" s="1"/>
  <c r="BU11" i="13"/>
  <c r="BP11" i="13"/>
  <c r="BT11" i="13"/>
  <c r="BT10" i="13"/>
  <c r="BR11" i="13"/>
  <c r="AB12" i="13"/>
  <c r="BU26" i="13"/>
  <c r="BR46" i="13"/>
  <c r="BR53" i="13"/>
  <c r="BR57" i="13"/>
  <c r="BR64" i="13"/>
  <c r="H112" i="13"/>
  <c r="H120" i="13"/>
  <c r="BR88" i="13"/>
  <c r="BV88" i="13"/>
  <c r="BQ25" i="13"/>
  <c r="BU25" i="13"/>
  <c r="BR47" i="13"/>
  <c r="X47" i="13" s="1"/>
  <c r="BR49" i="13"/>
  <c r="BR54" i="13"/>
  <c r="BR56" i="13"/>
  <c r="X56" i="13" s="1"/>
  <c r="BR61" i="13"/>
  <c r="X61" i="13" s="1"/>
  <c r="BR63" i="13"/>
  <c r="X63" i="13" s="1"/>
  <c r="BR65" i="13"/>
  <c r="X65" i="13" s="1"/>
  <c r="BS88" i="13"/>
  <c r="BW88" i="13"/>
  <c r="BQ89" i="13"/>
  <c r="BU89" i="13"/>
  <c r="BR25" i="13"/>
  <c r="BP88" i="13"/>
  <c r="Q88" i="13" s="1"/>
  <c r="BR89" i="13"/>
  <c r="X54" i="13" l="1"/>
  <c r="Z25" i="13"/>
  <c r="Q89" i="13"/>
  <c r="Q88" i="12"/>
  <c r="Z26" i="12"/>
  <c r="X65" i="12"/>
  <c r="X61" i="12"/>
  <c r="X54" i="12"/>
  <c r="X47" i="12"/>
  <c r="AB10" i="12"/>
  <c r="X57" i="11"/>
  <c r="X53" i="10"/>
  <c r="AB10" i="10"/>
  <c r="X53" i="8"/>
  <c r="BT191" i="8"/>
  <c r="BP21" i="4"/>
  <c r="X47" i="4"/>
  <c r="X63" i="12"/>
  <c r="X49" i="12"/>
  <c r="BT191" i="11"/>
  <c r="X64" i="11"/>
  <c r="BT21" i="10"/>
  <c r="BT191" i="10" s="1"/>
  <c r="X47" i="9"/>
  <c r="AQ150" i="9"/>
  <c r="Z26" i="8"/>
  <c r="Z25" i="4"/>
  <c r="AB12" i="4"/>
  <c r="BQ21" i="4"/>
  <c r="T21" i="4" s="1"/>
  <c r="X61" i="4"/>
  <c r="BT191" i="13"/>
  <c r="X57" i="12"/>
  <c r="X46" i="12"/>
  <c r="X63" i="10"/>
  <c r="X49" i="10"/>
  <c r="BP21" i="10"/>
  <c r="T21" i="10" s="1"/>
  <c r="Q88" i="9"/>
  <c r="Z26" i="9"/>
  <c r="X63" i="9"/>
  <c r="X49" i="9"/>
  <c r="Z25" i="8"/>
  <c r="X46" i="8"/>
  <c r="X65" i="4"/>
  <c r="X54" i="4"/>
  <c r="X56" i="4"/>
  <c r="X64" i="4"/>
  <c r="BU21" i="4"/>
  <c r="X55" i="4"/>
  <c r="X53" i="4"/>
  <c r="X48" i="4"/>
  <c r="BT191" i="4"/>
  <c r="Z26" i="4"/>
  <c r="AB11" i="4"/>
  <c r="Q88" i="4"/>
  <c r="X57" i="4"/>
  <c r="AB10" i="4"/>
  <c r="X64" i="8"/>
  <c r="X57" i="8"/>
  <c r="X48" i="8"/>
  <c r="A191" i="8" s="1"/>
  <c r="AB11" i="8"/>
  <c r="AB10" i="8"/>
  <c r="AB11" i="9"/>
  <c r="Q89" i="9"/>
  <c r="X57" i="9"/>
  <c r="X46" i="9"/>
  <c r="Z25" i="9"/>
  <c r="AB10" i="9"/>
  <c r="BT191" i="9"/>
  <c r="X62" i="9"/>
  <c r="X48" i="9"/>
  <c r="X55" i="9"/>
  <c r="X64" i="9"/>
  <c r="X53" i="9"/>
  <c r="Q88" i="10"/>
  <c r="Z26" i="10"/>
  <c r="A191" i="10" s="1"/>
  <c r="X64" i="10"/>
  <c r="X62" i="10"/>
  <c r="X55" i="10"/>
  <c r="X48" i="10"/>
  <c r="AB11" i="10"/>
  <c r="X55" i="11"/>
  <c r="X48" i="11"/>
  <c r="AB10" i="11"/>
  <c r="Q89" i="11"/>
  <c r="X46" i="11"/>
  <c r="Z25" i="11"/>
  <c r="X53" i="11"/>
  <c r="BT191" i="12"/>
  <c r="X62" i="12"/>
  <c r="X48" i="12"/>
  <c r="X64" i="12"/>
  <c r="X53" i="12"/>
  <c r="AB11" i="13"/>
  <c r="X48" i="13"/>
  <c r="X46" i="13"/>
  <c r="X62" i="13"/>
  <c r="AB10" i="13"/>
  <c r="X55" i="13"/>
  <c r="X64" i="13"/>
  <c r="X57" i="13"/>
  <c r="X53" i="13"/>
  <c r="Z26" i="13"/>
  <c r="A191" i="13" l="1"/>
  <c r="A191" i="11"/>
  <c r="A191" i="12"/>
  <c r="A191" i="4"/>
  <c r="A191" i="9"/>
  <c r="BT155" i="7" l="1"/>
  <c r="BQ155" i="7"/>
  <c r="BP155" i="7"/>
  <c r="AQ155" i="7" s="1"/>
  <c r="D155" i="7"/>
  <c r="BS155" i="7" s="1"/>
  <c r="BT154" i="7"/>
  <c r="D154" i="7"/>
  <c r="BS154" i="7" s="1"/>
  <c r="D153" i="7"/>
  <c r="BS153" i="7" s="1"/>
  <c r="BQ152" i="7"/>
  <c r="BP152" i="7"/>
  <c r="AQ152" i="7" s="1"/>
  <c r="D152" i="7"/>
  <c r="BS152" i="7" s="1"/>
  <c r="BT151" i="7"/>
  <c r="BQ151" i="7"/>
  <c r="BP151" i="7"/>
  <c r="AQ151" i="7" s="1"/>
  <c r="D151" i="7"/>
  <c r="BS151" i="7" s="1"/>
  <c r="BT150" i="7"/>
  <c r="D150" i="7"/>
  <c r="BS150" i="7" s="1"/>
  <c r="BT145" i="7"/>
  <c r="BQ145" i="7"/>
  <c r="V145" i="7" s="1"/>
  <c r="B145" i="7"/>
  <c r="D138" i="7"/>
  <c r="B134" i="7"/>
  <c r="BQ134" i="7" s="1"/>
  <c r="X134" i="7" s="1"/>
  <c r="B133" i="7"/>
  <c r="BQ133" i="7" s="1"/>
  <c r="X133" i="7" s="1"/>
  <c r="B132" i="7"/>
  <c r="BQ132" i="7" s="1"/>
  <c r="X132" i="7" s="1"/>
  <c r="BU128" i="7"/>
  <c r="BT128" i="7"/>
  <c r="BR128" i="7"/>
  <c r="BQ128" i="7"/>
  <c r="BU127" i="7"/>
  <c r="BT127" i="7"/>
  <c r="BR127" i="7"/>
  <c r="BQ127" i="7"/>
  <c r="BU126" i="7"/>
  <c r="BT126" i="7"/>
  <c r="BR126" i="7"/>
  <c r="F126" i="7" s="1"/>
  <c r="BQ126" i="7"/>
  <c r="BU125" i="7"/>
  <c r="BT125" i="7"/>
  <c r="BR125" i="7"/>
  <c r="BQ125" i="7"/>
  <c r="F125" i="7"/>
  <c r="BU124" i="7"/>
  <c r="BT124" i="7"/>
  <c r="BR124" i="7"/>
  <c r="BQ124" i="7"/>
  <c r="F124" i="7" s="1"/>
  <c r="BU123" i="7"/>
  <c r="BT123" i="7"/>
  <c r="BR123" i="7"/>
  <c r="BQ123" i="7"/>
  <c r="BU120" i="7"/>
  <c r="BT120" i="7"/>
  <c r="BR120" i="7"/>
  <c r="BQ120" i="7"/>
  <c r="BU119" i="7"/>
  <c r="BT119" i="7"/>
  <c r="BR119" i="7"/>
  <c r="BQ119" i="7"/>
  <c r="H119" i="7"/>
  <c r="BU118" i="7"/>
  <c r="BT118" i="7"/>
  <c r="BR118" i="7"/>
  <c r="BQ118" i="7"/>
  <c r="H118" i="7" s="1"/>
  <c r="BU117" i="7"/>
  <c r="BT117" i="7"/>
  <c r="BR117" i="7"/>
  <c r="BQ117" i="7"/>
  <c r="BU116" i="7"/>
  <c r="BT116" i="7"/>
  <c r="BR116" i="7"/>
  <c r="BQ116" i="7"/>
  <c r="BU115" i="7"/>
  <c r="BT115" i="7"/>
  <c r="BR115" i="7"/>
  <c r="BQ115" i="7"/>
  <c r="H115" i="7" s="1"/>
  <c r="BU114" i="7"/>
  <c r="BT114" i="7"/>
  <c r="BR114" i="7"/>
  <c r="BQ114" i="7"/>
  <c r="BU113" i="7"/>
  <c r="BT113" i="7"/>
  <c r="BR113" i="7"/>
  <c r="BQ113" i="7"/>
  <c r="BU112" i="7"/>
  <c r="BT112" i="7"/>
  <c r="BR112" i="7"/>
  <c r="H112" i="7" s="1"/>
  <c r="BQ112" i="7"/>
  <c r="BU111" i="7"/>
  <c r="BT111" i="7"/>
  <c r="BR111" i="7"/>
  <c r="BQ111" i="7"/>
  <c r="B105" i="7"/>
  <c r="BP96" i="7" s="1"/>
  <c r="C105" i="7" s="1"/>
  <c r="BT96" i="7"/>
  <c r="C89" i="7"/>
  <c r="BV89" i="7" s="1"/>
  <c r="C88" i="7"/>
  <c r="BV88" i="7" s="1"/>
  <c r="C84" i="7"/>
  <c r="C83" i="7"/>
  <c r="C82" i="7"/>
  <c r="C81" i="7"/>
  <c r="C80" i="7"/>
  <c r="C68" i="7"/>
  <c r="BT68" i="7" s="1"/>
  <c r="C65" i="7"/>
  <c r="C64" i="7"/>
  <c r="BV63" i="7"/>
  <c r="BR63" i="7"/>
  <c r="BQ63" i="7"/>
  <c r="BP63" i="7"/>
  <c r="C63" i="7"/>
  <c r="BU63" i="7" s="1"/>
  <c r="C62" i="7"/>
  <c r="BR62" i="7" s="1"/>
  <c r="C61" i="7"/>
  <c r="BR61" i="7" s="1"/>
  <c r="C57" i="7"/>
  <c r="BW57" i="7" s="1"/>
  <c r="BU56" i="7"/>
  <c r="BR56" i="7"/>
  <c r="BP56" i="7"/>
  <c r="C56" i="7"/>
  <c r="BV56" i="7" s="1"/>
  <c r="BW55" i="7"/>
  <c r="BT55" i="7"/>
  <c r="BR55" i="7"/>
  <c r="C55" i="7"/>
  <c r="BV55" i="7" s="1"/>
  <c r="C54" i="7"/>
  <c r="C53" i="7"/>
  <c r="BV49" i="7"/>
  <c r="BR49" i="7"/>
  <c r="BQ49" i="7"/>
  <c r="BP49" i="7"/>
  <c r="C49" i="7"/>
  <c r="BU49" i="7" s="1"/>
  <c r="C48" i="7"/>
  <c r="BR48" i="7" s="1"/>
  <c r="C47" i="7"/>
  <c r="BR47" i="7" s="1"/>
  <c r="C46" i="7"/>
  <c r="BW46" i="7" s="1"/>
  <c r="E42" i="7"/>
  <c r="D42" i="7"/>
  <c r="C42" i="7"/>
  <c r="B42" i="7" s="1"/>
  <c r="B41" i="7"/>
  <c r="B40" i="7"/>
  <c r="B39" i="7"/>
  <c r="B38" i="7"/>
  <c r="B37" i="7"/>
  <c r="B36" i="7"/>
  <c r="B35" i="7"/>
  <c r="B34" i="7"/>
  <c r="B33" i="7"/>
  <c r="B32" i="7"/>
  <c r="B31" i="7"/>
  <c r="B30" i="7"/>
  <c r="B29" i="7"/>
  <c r="BW26" i="7"/>
  <c r="BR26" i="7"/>
  <c r="BQ26" i="7"/>
  <c r="B26" i="7"/>
  <c r="BU26" i="7" s="1"/>
  <c r="B25" i="7"/>
  <c r="BV25" i="7" s="1"/>
  <c r="S21" i="7"/>
  <c r="R21" i="7"/>
  <c r="Q21" i="7"/>
  <c r="P21" i="7"/>
  <c r="O21" i="7"/>
  <c r="N21" i="7"/>
  <c r="M21" i="7"/>
  <c r="L21" i="7"/>
  <c r="K21" i="7"/>
  <c r="J21" i="7"/>
  <c r="I21" i="7"/>
  <c r="H21" i="7"/>
  <c r="G21" i="7"/>
  <c r="F21" i="7"/>
  <c r="E21" i="7"/>
  <c r="D21" i="7"/>
  <c r="C21" i="7"/>
  <c r="B20" i="7"/>
  <c r="B19" i="7"/>
  <c r="B18" i="7"/>
  <c r="B17" i="7"/>
  <c r="B16" i="7"/>
  <c r="B15" i="7"/>
  <c r="BV12" i="7"/>
  <c r="B12" i="7"/>
  <c r="BT12" i="7" s="1"/>
  <c r="B11" i="7"/>
  <c r="BR10" i="7"/>
  <c r="BP10" i="7"/>
  <c r="B10" i="7"/>
  <c r="BU10" i="7" s="1"/>
  <c r="A5" i="7"/>
  <c r="A4" i="7"/>
  <c r="A3" i="7"/>
  <c r="A2" i="7"/>
  <c r="BT25" i="7" l="1"/>
  <c r="BW10" i="7"/>
  <c r="BR12" i="7"/>
  <c r="B21" i="7"/>
  <c r="BS25" i="7"/>
  <c r="BV26" i="7"/>
  <c r="BT48" i="7"/>
  <c r="BT62" i="7"/>
  <c r="BW88" i="7"/>
  <c r="BS89" i="7"/>
  <c r="H111" i="7"/>
  <c r="H114" i="7"/>
  <c r="BQ150" i="7"/>
  <c r="BU152" i="7"/>
  <c r="BT153" i="7"/>
  <c r="BQ154" i="7"/>
  <c r="BV48" i="7"/>
  <c r="BV62" i="7"/>
  <c r="BU153" i="7"/>
  <c r="BP48" i="7"/>
  <c r="BP62" i="7"/>
  <c r="BW62" i="7"/>
  <c r="BR88" i="7"/>
  <c r="BP89" i="7"/>
  <c r="BU89" i="7"/>
  <c r="H116" i="7"/>
  <c r="BU150" i="7"/>
  <c r="BP153" i="7"/>
  <c r="AQ153" i="7" s="1"/>
  <c r="BU154" i="7"/>
  <c r="BT89" i="7"/>
  <c r="BP25" i="7"/>
  <c r="BU25" i="7"/>
  <c r="BW48" i="7"/>
  <c r="BP12" i="7"/>
  <c r="BQ25" i="7"/>
  <c r="BW25" i="7"/>
  <c r="BU88" i="7"/>
  <c r="BQ89" i="7"/>
  <c r="BW89" i="7"/>
  <c r="H120" i="7"/>
  <c r="F128" i="7"/>
  <c r="BP150" i="7"/>
  <c r="BU151" i="7"/>
  <c r="BT152" i="7"/>
  <c r="BQ153" i="7"/>
  <c r="BP154" i="7"/>
  <c r="AQ154" i="7" s="1"/>
  <c r="BU155" i="7"/>
  <c r="BP21" i="7"/>
  <c r="BT21" i="7"/>
  <c r="BQ21" i="7"/>
  <c r="T21" i="7" s="1"/>
  <c r="BU21" i="7"/>
  <c r="BU11" i="7"/>
  <c r="BP11" i="7"/>
  <c r="BT11" i="7"/>
  <c r="AB12" i="7"/>
  <c r="BP46" i="7"/>
  <c r="BV46" i="7"/>
  <c r="BQ47" i="7"/>
  <c r="BV47" i="7"/>
  <c r="BU53" i="7"/>
  <c r="BQ53" i="7"/>
  <c r="BS53" i="7"/>
  <c r="BW54" i="7"/>
  <c r="BS54" i="7"/>
  <c r="BT54" i="7"/>
  <c r="BP57" i="7"/>
  <c r="BV57" i="7"/>
  <c r="BQ61" i="7"/>
  <c r="BV61" i="7"/>
  <c r="BU64" i="7"/>
  <c r="BQ64" i="7"/>
  <c r="BS64" i="7"/>
  <c r="BW65" i="7"/>
  <c r="BS65" i="7"/>
  <c r="BT65" i="7"/>
  <c r="BV10" i="7"/>
  <c r="BQ10" i="7"/>
  <c r="AB10" i="7" s="1"/>
  <c r="BT10" i="7"/>
  <c r="BV11" i="7"/>
  <c r="BQ12" i="7"/>
  <c r="BT26" i="7"/>
  <c r="BP26" i="7"/>
  <c r="BS26" i="7"/>
  <c r="BR46" i="7"/>
  <c r="BU48" i="7"/>
  <c r="BQ48" i="7"/>
  <c r="BS48" i="7"/>
  <c r="BW49" i="7"/>
  <c r="BS49" i="7"/>
  <c r="X49" i="7" s="1"/>
  <c r="BT49" i="7"/>
  <c r="BT53" i="7"/>
  <c r="BP54" i="7"/>
  <c r="BU54" i="7"/>
  <c r="BP55" i="7"/>
  <c r="BQ56" i="7"/>
  <c r="BR57" i="7"/>
  <c r="BU62" i="7"/>
  <c r="BQ62" i="7"/>
  <c r="BS62" i="7"/>
  <c r="BW63" i="7"/>
  <c r="BS63" i="7"/>
  <c r="X63" i="7" s="1"/>
  <c r="BT63" i="7"/>
  <c r="BT64" i="7"/>
  <c r="BP65" i="7"/>
  <c r="BU65" i="7"/>
  <c r="BP68" i="7"/>
  <c r="D68" i="7" s="1"/>
  <c r="BQ88" i="7"/>
  <c r="H113" i="7"/>
  <c r="F123" i="7"/>
  <c r="BT132" i="7"/>
  <c r="BT134" i="7"/>
  <c r="BQ11" i="7"/>
  <c r="BW11" i="7"/>
  <c r="BU46" i="7"/>
  <c r="BQ46" i="7"/>
  <c r="BS46" i="7"/>
  <c r="BW47" i="7"/>
  <c r="BS47" i="7"/>
  <c r="BT47" i="7"/>
  <c r="BP53" i="7"/>
  <c r="BV53" i="7"/>
  <c r="BQ54" i="7"/>
  <c r="BV54" i="7"/>
  <c r="BU57" i="7"/>
  <c r="BQ57" i="7"/>
  <c r="BS57" i="7"/>
  <c r="BW61" i="7"/>
  <c r="BS61" i="7"/>
  <c r="BT61" i="7"/>
  <c r="BP64" i="7"/>
  <c r="BV64" i="7"/>
  <c r="BQ65" i="7"/>
  <c r="BV65" i="7"/>
  <c r="BR11" i="7"/>
  <c r="BU12" i="7"/>
  <c r="BT46" i="7"/>
  <c r="BP47" i="7"/>
  <c r="BU47" i="7"/>
  <c r="BR53" i="7"/>
  <c r="BW53" i="7"/>
  <c r="BR54" i="7"/>
  <c r="BU55" i="7"/>
  <c r="BQ55" i="7"/>
  <c r="BS55" i="7"/>
  <c r="BW56" i="7"/>
  <c r="BS56" i="7"/>
  <c r="BT56" i="7"/>
  <c r="BT57" i="7"/>
  <c r="BP61" i="7"/>
  <c r="BU61" i="7"/>
  <c r="BR64" i="7"/>
  <c r="BW64" i="7"/>
  <c r="BR65" i="7"/>
  <c r="BT88" i="7"/>
  <c r="BP88" i="7"/>
  <c r="Q88" i="7" s="1"/>
  <c r="BS88" i="7"/>
  <c r="H117" i="7"/>
  <c r="F127" i="7"/>
  <c r="BT133" i="7"/>
  <c r="BR150" i="7"/>
  <c r="AQ150" i="7" s="1"/>
  <c r="BR151" i="7"/>
  <c r="BR152" i="7"/>
  <c r="BR153" i="7"/>
  <c r="BR154" i="7"/>
  <c r="BR155" i="7"/>
  <c r="BR25" i="7"/>
  <c r="Z25" i="7" s="1"/>
  <c r="BR89" i="7"/>
  <c r="Q89" i="7" s="1"/>
  <c r="D155" i="6"/>
  <c r="D154" i="6"/>
  <c r="BR154" i="6" s="1"/>
  <c r="D153" i="6"/>
  <c r="D152" i="6"/>
  <c r="BR152" i="6" s="1"/>
  <c r="D151" i="6"/>
  <c r="BR150" i="6"/>
  <c r="D150" i="6"/>
  <c r="B145" i="6"/>
  <c r="D138" i="6"/>
  <c r="B134" i="6"/>
  <c r="BT134" i="6" s="1"/>
  <c r="BQ133" i="6"/>
  <c r="X133" i="6" s="1"/>
  <c r="B133" i="6"/>
  <c r="BT133" i="6" s="1"/>
  <c r="BQ132" i="6"/>
  <c r="X132" i="6"/>
  <c r="B132" i="6"/>
  <c r="BT132" i="6" s="1"/>
  <c r="BU128" i="6"/>
  <c r="BT128" i="6"/>
  <c r="BR128" i="6"/>
  <c r="BQ128" i="6"/>
  <c r="BU127" i="6"/>
  <c r="BT127" i="6"/>
  <c r="BR127" i="6"/>
  <c r="BQ127" i="6"/>
  <c r="F127" i="6" s="1"/>
  <c r="BU126" i="6"/>
  <c r="BT126" i="6"/>
  <c r="BR126" i="6"/>
  <c r="BQ126" i="6"/>
  <c r="F126" i="6"/>
  <c r="BU125" i="6"/>
  <c r="BT125" i="6"/>
  <c r="BR125" i="6"/>
  <c r="BQ125" i="6"/>
  <c r="F125" i="6" s="1"/>
  <c r="BU124" i="6"/>
  <c r="BT124" i="6"/>
  <c r="BR124" i="6"/>
  <c r="BQ124" i="6"/>
  <c r="F124" i="6" s="1"/>
  <c r="BU123" i="6"/>
  <c r="BT123" i="6"/>
  <c r="BR123" i="6"/>
  <c r="BQ123" i="6"/>
  <c r="F123" i="6"/>
  <c r="BU120" i="6"/>
  <c r="BT120" i="6"/>
  <c r="BR120" i="6"/>
  <c r="BQ120" i="6"/>
  <c r="H120" i="6" s="1"/>
  <c r="BU119" i="6"/>
  <c r="BT119" i="6"/>
  <c r="BR119" i="6"/>
  <c r="BQ119" i="6"/>
  <c r="BU118" i="6"/>
  <c r="BT118" i="6"/>
  <c r="BR118" i="6"/>
  <c r="BQ118" i="6"/>
  <c r="BU117" i="6"/>
  <c r="BT117" i="6"/>
  <c r="BR117" i="6"/>
  <c r="BQ117" i="6"/>
  <c r="H117" i="6" s="1"/>
  <c r="BU116" i="6"/>
  <c r="BT116" i="6"/>
  <c r="BR116" i="6"/>
  <c r="BQ116" i="6"/>
  <c r="H116" i="6"/>
  <c r="BU115" i="6"/>
  <c r="BT115" i="6"/>
  <c r="BR115" i="6"/>
  <c r="BQ115" i="6"/>
  <c r="H115" i="6" s="1"/>
  <c r="BU114" i="6"/>
  <c r="BT114" i="6"/>
  <c r="BR114" i="6"/>
  <c r="BQ114" i="6"/>
  <c r="H114" i="6" s="1"/>
  <c r="BU113" i="6"/>
  <c r="BT113" i="6"/>
  <c r="BR113" i="6"/>
  <c r="BQ113" i="6"/>
  <c r="H113" i="6"/>
  <c r="BU112" i="6"/>
  <c r="BT112" i="6"/>
  <c r="BR112" i="6"/>
  <c r="BQ112" i="6"/>
  <c r="H112" i="6" s="1"/>
  <c r="BU111" i="6"/>
  <c r="BT111" i="6"/>
  <c r="BR111" i="6"/>
  <c r="BQ111" i="6"/>
  <c r="B105" i="6"/>
  <c r="BP96" i="6" s="1"/>
  <c r="C105" i="6" s="1"/>
  <c r="BT96" i="6"/>
  <c r="BU89" i="6"/>
  <c r="BQ89" i="6"/>
  <c r="C89" i="6"/>
  <c r="BT89" i="6" s="1"/>
  <c r="BT88" i="6"/>
  <c r="C88" i="6"/>
  <c r="BV88" i="6" s="1"/>
  <c r="C84" i="6"/>
  <c r="C83" i="6"/>
  <c r="C82" i="6"/>
  <c r="C81" i="6"/>
  <c r="C80" i="6"/>
  <c r="C68" i="6"/>
  <c r="BP68" i="6" s="1"/>
  <c r="D68" i="6" s="1"/>
  <c r="BV65" i="6"/>
  <c r="C65" i="6"/>
  <c r="C64" i="6"/>
  <c r="BV64" i="6" s="1"/>
  <c r="C63" i="6"/>
  <c r="C62" i="6"/>
  <c r="BV62" i="6" s="1"/>
  <c r="C61" i="6"/>
  <c r="BV61" i="6" s="1"/>
  <c r="BW57" i="6"/>
  <c r="BU57" i="6"/>
  <c r="BQ57" i="6"/>
  <c r="BP57" i="6"/>
  <c r="C57" i="6"/>
  <c r="BV57" i="6" s="1"/>
  <c r="C56" i="6"/>
  <c r="BW55" i="6"/>
  <c r="BU55" i="6"/>
  <c r="BQ55" i="6"/>
  <c r="BP55" i="6"/>
  <c r="C55" i="6"/>
  <c r="BV55" i="6" s="1"/>
  <c r="C54" i="6"/>
  <c r="BV54" i="6" s="1"/>
  <c r="BW53" i="6"/>
  <c r="BU53" i="6"/>
  <c r="BS53" i="6"/>
  <c r="BQ53" i="6"/>
  <c r="BP53" i="6"/>
  <c r="C53" i="6"/>
  <c r="BV53" i="6" s="1"/>
  <c r="C49" i="6"/>
  <c r="BW48" i="6"/>
  <c r="BS48" i="6"/>
  <c r="BQ48" i="6"/>
  <c r="BP48" i="6"/>
  <c r="C48" i="6"/>
  <c r="BV48" i="6" s="1"/>
  <c r="BW47" i="6"/>
  <c r="BS47" i="6"/>
  <c r="BR47" i="6"/>
  <c r="C47" i="6"/>
  <c r="BW46" i="6"/>
  <c r="BU46" i="6"/>
  <c r="BQ46" i="6"/>
  <c r="BP46" i="6"/>
  <c r="C46" i="6"/>
  <c r="BV46" i="6" s="1"/>
  <c r="E42" i="6"/>
  <c r="D42" i="6"/>
  <c r="C42" i="6"/>
  <c r="B42" i="6" s="1"/>
  <c r="B41" i="6"/>
  <c r="B40" i="6"/>
  <c r="B39" i="6"/>
  <c r="B38" i="6"/>
  <c r="B37" i="6"/>
  <c r="B36" i="6"/>
  <c r="B35" i="6"/>
  <c r="B34" i="6"/>
  <c r="B33" i="6"/>
  <c r="B32" i="6"/>
  <c r="B31" i="6"/>
  <c r="B30" i="6"/>
  <c r="B29" i="6"/>
  <c r="BT26" i="6"/>
  <c r="BS26" i="6"/>
  <c r="BP26" i="6"/>
  <c r="B26" i="6"/>
  <c r="BV26" i="6" s="1"/>
  <c r="B25" i="6"/>
  <c r="BU25" i="6" s="1"/>
  <c r="S21" i="6"/>
  <c r="R21" i="6"/>
  <c r="Q21" i="6"/>
  <c r="P21" i="6"/>
  <c r="O21" i="6"/>
  <c r="N21" i="6"/>
  <c r="M21" i="6"/>
  <c r="L21" i="6"/>
  <c r="K21" i="6"/>
  <c r="J21" i="6"/>
  <c r="I21" i="6"/>
  <c r="H21" i="6"/>
  <c r="G21" i="6"/>
  <c r="F21" i="6"/>
  <c r="E21" i="6"/>
  <c r="D21" i="6"/>
  <c r="C21" i="6"/>
  <c r="B20" i="6"/>
  <c r="B19" i="6"/>
  <c r="B18" i="6"/>
  <c r="B17" i="6"/>
  <c r="B16" i="6"/>
  <c r="B15" i="6"/>
  <c r="B12" i="6"/>
  <c r="BR12" i="6" s="1"/>
  <c r="BU11" i="6"/>
  <c r="B11" i="6"/>
  <c r="BW11" i="6" s="1"/>
  <c r="BV10" i="6"/>
  <c r="BQ10" i="6"/>
  <c r="BP10" i="6"/>
  <c r="B10" i="6"/>
  <c r="BW10" i="6" s="1"/>
  <c r="A5" i="6"/>
  <c r="A4" i="6"/>
  <c r="A3" i="6"/>
  <c r="A2" i="6"/>
  <c r="BU10" i="6" l="1"/>
  <c r="BT11" i="6"/>
  <c r="BT12" i="6"/>
  <c r="BT46" i="6"/>
  <c r="BU48" i="6"/>
  <c r="BT55" i="6"/>
  <c r="BT57" i="6"/>
  <c r="BS62" i="6"/>
  <c r="BS64" i="6"/>
  <c r="BT68" i="6"/>
  <c r="BS88" i="6"/>
  <c r="H111" i="6"/>
  <c r="H118" i="6"/>
  <c r="H119" i="6"/>
  <c r="F128" i="6"/>
  <c r="BQ134" i="6"/>
  <c r="X134" i="6" s="1"/>
  <c r="X54" i="7"/>
  <c r="BP62" i="6"/>
  <c r="BU62" i="6"/>
  <c r="BP64" i="6"/>
  <c r="BU64" i="6"/>
  <c r="BW88" i="6"/>
  <c r="X56" i="7"/>
  <c r="X62" i="7"/>
  <c r="X48" i="7"/>
  <c r="Z26" i="7"/>
  <c r="X57" i="7"/>
  <c r="BT62" i="6"/>
  <c r="BT64" i="6"/>
  <c r="BT10" i="6"/>
  <c r="BP11" i="6"/>
  <c r="B21" i="6"/>
  <c r="BU21" i="6" s="1"/>
  <c r="BW26" i="6"/>
  <c r="BS46" i="6"/>
  <c r="BT48" i="6"/>
  <c r="BT53" i="6"/>
  <c r="BS55" i="6"/>
  <c r="BS57" i="6"/>
  <c r="BQ62" i="6"/>
  <c r="BW62" i="6"/>
  <c r="BQ64" i="6"/>
  <c r="BW64" i="6"/>
  <c r="BP88" i="6"/>
  <c r="X64" i="7"/>
  <c r="X61" i="7"/>
  <c r="X47" i="7"/>
  <c r="AB11" i="7"/>
  <c r="X53" i="7"/>
  <c r="X65" i="7"/>
  <c r="X55" i="7"/>
  <c r="BT191" i="7"/>
  <c r="X46" i="7"/>
  <c r="BU49" i="6"/>
  <c r="BQ49" i="6"/>
  <c r="BT49" i="6"/>
  <c r="BP49" i="6"/>
  <c r="BW49" i="6"/>
  <c r="BS49" i="6"/>
  <c r="BU56" i="6"/>
  <c r="BQ56" i="6"/>
  <c r="BT56" i="6"/>
  <c r="BP56" i="6"/>
  <c r="BW56" i="6"/>
  <c r="BS56" i="6"/>
  <c r="BU63" i="6"/>
  <c r="BQ63" i="6"/>
  <c r="BW63" i="6"/>
  <c r="BT63" i="6"/>
  <c r="BP63" i="6"/>
  <c r="BS63" i="6"/>
  <c r="BT21" i="6"/>
  <c r="BQ21" i="6"/>
  <c r="BT25" i="6"/>
  <c r="BP25" i="6"/>
  <c r="BW25" i="6"/>
  <c r="BS25" i="6"/>
  <c r="BV25" i="6"/>
  <c r="BR49" i="6"/>
  <c r="BR56" i="6"/>
  <c r="BR63" i="6"/>
  <c r="BU151" i="6"/>
  <c r="BQ151" i="6"/>
  <c r="BT151" i="6"/>
  <c r="BP151" i="6"/>
  <c r="AQ151" i="6" s="1"/>
  <c r="BS151" i="6"/>
  <c r="BU153" i="6"/>
  <c r="BQ153" i="6"/>
  <c r="BT153" i="6"/>
  <c r="BP153" i="6"/>
  <c r="AQ153" i="6" s="1"/>
  <c r="BS153" i="6"/>
  <c r="BU155" i="6"/>
  <c r="BQ155" i="6"/>
  <c r="BS155" i="6"/>
  <c r="BT155" i="6"/>
  <c r="BP155" i="6"/>
  <c r="AQ155" i="6" s="1"/>
  <c r="BQ25" i="6"/>
  <c r="BV49" i="6"/>
  <c r="BU54" i="6"/>
  <c r="BQ54" i="6"/>
  <c r="BW54" i="6"/>
  <c r="BS54" i="6"/>
  <c r="BT54" i="6"/>
  <c r="BP54" i="6"/>
  <c r="X54" i="6" s="1"/>
  <c r="BV56" i="6"/>
  <c r="BU61" i="6"/>
  <c r="BQ61" i="6"/>
  <c r="BT61" i="6"/>
  <c r="BP61" i="6"/>
  <c r="BW61" i="6"/>
  <c r="BS61" i="6"/>
  <c r="BV63" i="6"/>
  <c r="BU65" i="6"/>
  <c r="BQ65" i="6"/>
  <c r="BT65" i="6"/>
  <c r="BP65" i="6"/>
  <c r="BW65" i="6"/>
  <c r="BS65" i="6"/>
  <c r="BT145" i="6"/>
  <c r="BQ145" i="6"/>
  <c r="V145" i="6" s="1"/>
  <c r="BR151" i="6"/>
  <c r="BR153" i="6"/>
  <c r="BR155" i="6"/>
  <c r="BV12" i="6"/>
  <c r="BQ12" i="6"/>
  <c r="BU12" i="6"/>
  <c r="BP12" i="6"/>
  <c r="BP21" i="6"/>
  <c r="BR25" i="6"/>
  <c r="BU47" i="6"/>
  <c r="BQ47" i="6"/>
  <c r="BT47" i="6"/>
  <c r="BP47" i="6"/>
  <c r="X47" i="6" s="1"/>
  <c r="BV47" i="6"/>
  <c r="BR54" i="6"/>
  <c r="BR61" i="6"/>
  <c r="BR65" i="6"/>
  <c r="BU150" i="6"/>
  <c r="BQ150" i="6"/>
  <c r="BS150" i="6"/>
  <c r="BT150" i="6"/>
  <c r="BP150" i="6"/>
  <c r="BU152" i="6"/>
  <c r="BQ152" i="6"/>
  <c r="BT152" i="6"/>
  <c r="BP152" i="6"/>
  <c r="AQ152" i="6" s="1"/>
  <c r="BS152" i="6"/>
  <c r="BU154" i="6"/>
  <c r="BQ154" i="6"/>
  <c r="BS154" i="6"/>
  <c r="BT154" i="6"/>
  <c r="BP154" i="6"/>
  <c r="AQ154" i="6" s="1"/>
  <c r="BV89" i="6"/>
  <c r="BR10" i="6"/>
  <c r="AB10" i="6" s="1"/>
  <c r="BQ11" i="6"/>
  <c r="BV11" i="6"/>
  <c r="BQ26" i="6"/>
  <c r="BU26" i="6"/>
  <c r="BR46" i="6"/>
  <c r="X46" i="6" s="1"/>
  <c r="BR48" i="6"/>
  <c r="X48" i="6" s="1"/>
  <c r="BR53" i="6"/>
  <c r="X53" i="6" s="1"/>
  <c r="BR55" i="6"/>
  <c r="X55" i="6" s="1"/>
  <c r="BR57" i="6"/>
  <c r="X57" i="6" s="1"/>
  <c r="BR62" i="6"/>
  <c r="X62" i="6" s="1"/>
  <c r="BR64" i="6"/>
  <c r="X64" i="6" s="1"/>
  <c r="BQ88" i="6"/>
  <c r="BU88" i="6"/>
  <c r="BS89" i="6"/>
  <c r="BW89" i="6"/>
  <c r="BR89" i="6"/>
  <c r="BR11" i="6"/>
  <c r="BR26" i="6"/>
  <c r="BR88" i="6"/>
  <c r="BP89" i="6"/>
  <c r="Q89" i="6" s="1"/>
  <c r="D155" i="5"/>
  <c r="BS155" i="5" s="1"/>
  <c r="BV154" i="5"/>
  <c r="BT154" i="5"/>
  <c r="BR154" i="5"/>
  <c r="BQ154" i="5"/>
  <c r="AU154" i="5" s="1"/>
  <c r="D154" i="5"/>
  <c r="BS154" i="5" s="1"/>
  <c r="D153" i="5"/>
  <c r="BS153" i="5" s="1"/>
  <c r="BV152" i="5"/>
  <c r="BT152" i="5"/>
  <c r="BR152" i="5"/>
  <c r="BQ152" i="5"/>
  <c r="AU152" i="5" s="1"/>
  <c r="D152" i="5"/>
  <c r="BS152" i="5" s="1"/>
  <c r="D151" i="5"/>
  <c r="BS151" i="5" s="1"/>
  <c r="BV150" i="5"/>
  <c r="BT150" i="5"/>
  <c r="BR150" i="5"/>
  <c r="BQ150" i="5"/>
  <c r="D150" i="5"/>
  <c r="BS150" i="5" s="1"/>
  <c r="BQ145" i="5"/>
  <c r="V145" i="5" s="1"/>
  <c r="B145" i="5"/>
  <c r="BT145" i="5" s="1"/>
  <c r="D138" i="5"/>
  <c r="B134" i="5"/>
  <c r="BQ134" i="5" s="1"/>
  <c r="X134" i="5" s="1"/>
  <c r="BT133" i="5"/>
  <c r="B133" i="5"/>
  <c r="BQ133" i="5" s="1"/>
  <c r="X133" i="5" s="1"/>
  <c r="B132" i="5"/>
  <c r="BQ132" i="5" s="1"/>
  <c r="X132" i="5" s="1"/>
  <c r="BU128" i="5"/>
  <c r="BT128" i="5"/>
  <c r="BR128" i="5"/>
  <c r="BQ128" i="5"/>
  <c r="F128" i="5" s="1"/>
  <c r="BU127" i="5"/>
  <c r="BT127" i="5"/>
  <c r="BR127" i="5"/>
  <c r="BQ127" i="5"/>
  <c r="BU126" i="5"/>
  <c r="BT126" i="5"/>
  <c r="BR126" i="5"/>
  <c r="BQ126" i="5"/>
  <c r="BU125" i="5"/>
  <c r="BT125" i="5"/>
  <c r="BR125" i="5"/>
  <c r="BQ125" i="5"/>
  <c r="F125" i="5" s="1"/>
  <c r="BU124" i="5"/>
  <c r="BT124" i="5"/>
  <c r="BR124" i="5"/>
  <c r="F124" i="5" s="1"/>
  <c r="BQ124" i="5"/>
  <c r="BU123" i="5"/>
  <c r="BT123" i="5"/>
  <c r="BR123" i="5"/>
  <c r="BQ123" i="5"/>
  <c r="F123" i="5" s="1"/>
  <c r="BU120" i="5"/>
  <c r="BT120" i="5"/>
  <c r="BR120" i="5"/>
  <c r="BQ120" i="5"/>
  <c r="H120" i="5" s="1"/>
  <c r="BU119" i="5"/>
  <c r="BT119" i="5"/>
  <c r="BR119" i="5"/>
  <c r="BQ119" i="5"/>
  <c r="H119" i="5"/>
  <c r="BU118" i="5"/>
  <c r="BT118" i="5"/>
  <c r="BR118" i="5"/>
  <c r="BQ118" i="5"/>
  <c r="H118" i="5" s="1"/>
  <c r="BU117" i="5"/>
  <c r="BT117" i="5"/>
  <c r="BR117" i="5"/>
  <c r="BQ117" i="5"/>
  <c r="BU116" i="5"/>
  <c r="BT116" i="5"/>
  <c r="BR116" i="5"/>
  <c r="BQ116" i="5"/>
  <c r="BU115" i="5"/>
  <c r="BT115" i="5"/>
  <c r="BR115" i="5"/>
  <c r="BQ115" i="5"/>
  <c r="H115" i="5" s="1"/>
  <c r="BU114" i="5"/>
  <c r="BT114" i="5"/>
  <c r="BR114" i="5"/>
  <c r="H114" i="5" s="1"/>
  <c r="BQ114" i="5"/>
  <c r="BU113" i="5"/>
  <c r="BT113" i="5"/>
  <c r="BR113" i="5"/>
  <c r="BQ113" i="5"/>
  <c r="H113" i="5" s="1"/>
  <c r="BU112" i="5"/>
  <c r="BT112" i="5"/>
  <c r="BR112" i="5"/>
  <c r="BQ112" i="5"/>
  <c r="H112" i="5" s="1"/>
  <c r="BU111" i="5"/>
  <c r="BT111" i="5"/>
  <c r="BR111" i="5"/>
  <c r="BQ111" i="5"/>
  <c r="H111" i="5"/>
  <c r="C105" i="5"/>
  <c r="B105" i="5"/>
  <c r="BT96" i="5" s="1"/>
  <c r="BP96" i="5"/>
  <c r="C89" i="5"/>
  <c r="BV89" i="5" s="1"/>
  <c r="BU88" i="5"/>
  <c r="C88" i="5"/>
  <c r="BT88" i="5" s="1"/>
  <c r="C84" i="5"/>
  <c r="C83" i="5"/>
  <c r="C82" i="5"/>
  <c r="C81" i="5"/>
  <c r="C80" i="5"/>
  <c r="C68" i="5"/>
  <c r="BT68" i="5" s="1"/>
  <c r="C65" i="5"/>
  <c r="BV65" i="5" s="1"/>
  <c r="C64" i="5"/>
  <c r="BU64" i="5" s="1"/>
  <c r="C63" i="5"/>
  <c r="BV63" i="5" s="1"/>
  <c r="C62" i="5"/>
  <c r="BU62" i="5" s="1"/>
  <c r="C61" i="5"/>
  <c r="BV61" i="5" s="1"/>
  <c r="C57" i="5"/>
  <c r="BU57" i="5" s="1"/>
  <c r="C56" i="5"/>
  <c r="BV56" i="5" s="1"/>
  <c r="C55" i="5"/>
  <c r="BU55" i="5" s="1"/>
  <c r="C54" i="5"/>
  <c r="BV54" i="5" s="1"/>
  <c r="C53" i="5"/>
  <c r="BU53" i="5" s="1"/>
  <c r="C49" i="5"/>
  <c r="BV49" i="5" s="1"/>
  <c r="BR48" i="5"/>
  <c r="C48" i="5"/>
  <c r="BV48" i="5" s="1"/>
  <c r="BU47" i="5"/>
  <c r="BP47" i="5"/>
  <c r="C47" i="5"/>
  <c r="BV47" i="5" s="1"/>
  <c r="C46" i="5"/>
  <c r="BR46" i="5" s="1"/>
  <c r="E42" i="5"/>
  <c r="D42" i="5"/>
  <c r="B42" i="5" s="1"/>
  <c r="C42" i="5"/>
  <c r="B41" i="5"/>
  <c r="B40" i="5"/>
  <c r="B39" i="5"/>
  <c r="B38" i="5"/>
  <c r="B37" i="5"/>
  <c r="B36" i="5"/>
  <c r="B35" i="5"/>
  <c r="B34" i="5"/>
  <c r="B33" i="5"/>
  <c r="B32" i="5"/>
  <c r="B31" i="5"/>
  <c r="B30" i="5"/>
  <c r="B29" i="5"/>
  <c r="BU26" i="5"/>
  <c r="B26" i="5"/>
  <c r="BT26" i="5" s="1"/>
  <c r="B25" i="5"/>
  <c r="BV25" i="5" s="1"/>
  <c r="S21" i="5"/>
  <c r="R21" i="5"/>
  <c r="Q21" i="5"/>
  <c r="P21" i="5"/>
  <c r="O21" i="5"/>
  <c r="N21" i="5"/>
  <c r="M21" i="5"/>
  <c r="L21" i="5"/>
  <c r="K21" i="5"/>
  <c r="J21" i="5"/>
  <c r="I21" i="5"/>
  <c r="H21" i="5"/>
  <c r="G21" i="5"/>
  <c r="F21" i="5"/>
  <c r="E21" i="5"/>
  <c r="D21" i="5"/>
  <c r="B21" i="5" s="1"/>
  <c r="BQ21" i="5" s="1"/>
  <c r="C21" i="5"/>
  <c r="B20" i="5"/>
  <c r="B19" i="5"/>
  <c r="B18" i="5"/>
  <c r="B17" i="5"/>
  <c r="B16" i="5"/>
  <c r="B15" i="5"/>
  <c r="BT12" i="5"/>
  <c r="BQ12" i="5"/>
  <c r="B12" i="5"/>
  <c r="BR12" i="5" s="1"/>
  <c r="BV11" i="5"/>
  <c r="BQ11" i="5"/>
  <c r="B11" i="5"/>
  <c r="BU11" i="5" s="1"/>
  <c r="B10" i="5"/>
  <c r="A5" i="5"/>
  <c r="A4" i="5"/>
  <c r="A3" i="5"/>
  <c r="A2" i="5"/>
  <c r="BT191" i="6" l="1"/>
  <c r="BT56" i="5"/>
  <c r="BW89" i="5"/>
  <c r="BU153" i="5"/>
  <c r="BU155" i="5"/>
  <c r="BT25" i="5"/>
  <c r="BT47" i="5"/>
  <c r="BS49" i="5"/>
  <c r="BS54" i="5"/>
  <c r="BS56" i="5"/>
  <c r="BS61" i="5"/>
  <c r="BS63" i="5"/>
  <c r="BS65" i="5"/>
  <c r="BT89" i="5"/>
  <c r="H116" i="5"/>
  <c r="H117" i="5"/>
  <c r="F126" i="5"/>
  <c r="F127" i="5"/>
  <c r="BT151" i="5"/>
  <c r="BT153" i="5"/>
  <c r="BT155" i="5"/>
  <c r="Z26" i="6"/>
  <c r="T21" i="6"/>
  <c r="X49" i="6"/>
  <c r="A191" i="7"/>
  <c r="BT54" i="5"/>
  <c r="BT65" i="5"/>
  <c r="BU12" i="5"/>
  <c r="BP25" i="5"/>
  <c r="BQ47" i="5"/>
  <c r="BW47" i="5"/>
  <c r="BP49" i="5"/>
  <c r="BU49" i="5"/>
  <c r="BP54" i="5"/>
  <c r="BU54" i="5"/>
  <c r="BP56" i="5"/>
  <c r="BU56" i="5"/>
  <c r="BP61" i="5"/>
  <c r="BU61" i="5"/>
  <c r="BP63" i="5"/>
  <c r="BU63" i="5"/>
  <c r="BP65" i="5"/>
  <c r="BU65" i="5"/>
  <c r="BP89" i="5"/>
  <c r="BT132" i="5"/>
  <c r="BT134" i="5"/>
  <c r="BQ151" i="5"/>
  <c r="AU151" i="5" s="1"/>
  <c r="BV151" i="5"/>
  <c r="BQ153" i="5"/>
  <c r="AU153" i="5" s="1"/>
  <c r="BV153" i="5"/>
  <c r="BQ155" i="5"/>
  <c r="AU155" i="5" s="1"/>
  <c r="BV155" i="5"/>
  <c r="AB11" i="6"/>
  <c r="BW25" i="5"/>
  <c r="BT49" i="5"/>
  <c r="BT61" i="5"/>
  <c r="BT63" i="5"/>
  <c r="BU151" i="5"/>
  <c r="BP12" i="5"/>
  <c r="BV12" i="5"/>
  <c r="BS25" i="5"/>
  <c r="BQ26" i="5"/>
  <c r="BS47" i="5"/>
  <c r="BQ49" i="5"/>
  <c r="BW49" i="5"/>
  <c r="BQ54" i="5"/>
  <c r="BW54" i="5"/>
  <c r="BQ56" i="5"/>
  <c r="BW56" i="5"/>
  <c r="BQ61" i="5"/>
  <c r="BW61" i="5"/>
  <c r="BQ63" i="5"/>
  <c r="BW63" i="5"/>
  <c r="BQ65" i="5"/>
  <c r="BW65" i="5"/>
  <c r="BQ88" i="5"/>
  <c r="BS89" i="5"/>
  <c r="BU150" i="5"/>
  <c r="BR151" i="5"/>
  <c r="BU152" i="5"/>
  <c r="BR153" i="5"/>
  <c r="BU154" i="5"/>
  <c r="BR155" i="5"/>
  <c r="AQ150" i="6"/>
  <c r="X65" i="6"/>
  <c r="X61" i="6"/>
  <c r="X63" i="6"/>
  <c r="X56" i="6"/>
  <c r="Q88" i="6"/>
  <c r="AB12" i="6"/>
  <c r="Z25" i="6"/>
  <c r="BV10" i="5"/>
  <c r="BQ10" i="5"/>
  <c r="BU10" i="5"/>
  <c r="BP10" i="5"/>
  <c r="BT10" i="5"/>
  <c r="BW10" i="5"/>
  <c r="BP21" i="5"/>
  <c r="BT21" i="5"/>
  <c r="BU21" i="5"/>
  <c r="AB12" i="5"/>
  <c r="BU46" i="5"/>
  <c r="BQ46" i="5"/>
  <c r="BT46" i="5"/>
  <c r="BP46" i="5"/>
  <c r="X46" i="5" s="1"/>
  <c r="BW46" i="5"/>
  <c r="BS46" i="5"/>
  <c r="AU150" i="5"/>
  <c r="T21" i="5"/>
  <c r="BR10" i="5"/>
  <c r="BV46" i="5"/>
  <c r="BU48" i="5"/>
  <c r="BQ48" i="5"/>
  <c r="BW48" i="5"/>
  <c r="BS48" i="5"/>
  <c r="BT48" i="5"/>
  <c r="BP48" i="5"/>
  <c r="X61" i="5"/>
  <c r="BR53" i="5"/>
  <c r="BV53" i="5"/>
  <c r="BR55" i="5"/>
  <c r="BV55" i="5"/>
  <c r="BR62" i="5"/>
  <c r="BV62" i="5"/>
  <c r="BR11" i="5"/>
  <c r="BV26" i="5"/>
  <c r="BS55" i="5"/>
  <c r="BW55" i="5"/>
  <c r="BS57" i="5"/>
  <c r="BW57" i="5"/>
  <c r="BS62" i="5"/>
  <c r="BS64" i="5"/>
  <c r="BW64" i="5"/>
  <c r="BR88" i="5"/>
  <c r="BV88" i="5"/>
  <c r="BT11" i="5"/>
  <c r="BQ25" i="5"/>
  <c r="BU25" i="5"/>
  <c r="BS26" i="5"/>
  <c r="BW26" i="5"/>
  <c r="BR47" i="5"/>
  <c r="X47" i="5" s="1"/>
  <c r="BR49" i="5"/>
  <c r="BP53" i="5"/>
  <c r="BT53" i="5"/>
  <c r="BR54" i="5"/>
  <c r="X54" i="5" s="1"/>
  <c r="BP55" i="5"/>
  <c r="BT55" i="5"/>
  <c r="BR56" i="5"/>
  <c r="BP57" i="5"/>
  <c r="BT57" i="5"/>
  <c r="BR61" i="5"/>
  <c r="BP62" i="5"/>
  <c r="BT62" i="5"/>
  <c r="BR63" i="5"/>
  <c r="BP64" i="5"/>
  <c r="BT64" i="5"/>
  <c r="BR65" i="5"/>
  <c r="X65" i="5" s="1"/>
  <c r="BP68" i="5"/>
  <c r="D68" i="5" s="1"/>
  <c r="BS88" i="5"/>
  <c r="BW88" i="5"/>
  <c r="BQ89" i="5"/>
  <c r="BU89" i="5"/>
  <c r="BR57" i="5"/>
  <c r="BV57" i="5"/>
  <c r="BR64" i="5"/>
  <c r="BV64" i="5"/>
  <c r="BW11" i="5"/>
  <c r="BR26" i="5"/>
  <c r="BS53" i="5"/>
  <c r="BW53" i="5"/>
  <c r="BW62" i="5"/>
  <c r="BP11" i="5"/>
  <c r="BR25" i="5"/>
  <c r="BP26" i="5"/>
  <c r="BQ53" i="5"/>
  <c r="BQ55" i="5"/>
  <c r="BQ57" i="5"/>
  <c r="BQ62" i="5"/>
  <c r="BQ64" i="5"/>
  <c r="BP88" i="5"/>
  <c r="BR89" i="5"/>
  <c r="D155" i="1"/>
  <c r="BS155" i="1" s="1"/>
  <c r="D154" i="1"/>
  <c r="BS154" i="1" s="1"/>
  <c r="D153" i="1"/>
  <c r="BS153" i="1" s="1"/>
  <c r="D152" i="1"/>
  <c r="BS152" i="1" s="1"/>
  <c r="D151" i="1"/>
  <c r="BS151" i="1" s="1"/>
  <c r="D150" i="1"/>
  <c r="BS150" i="1" s="1"/>
  <c r="B145" i="1"/>
  <c r="BT145" i="1" s="1"/>
  <c r="D138" i="1"/>
  <c r="B134" i="1"/>
  <c r="BQ134" i="1" s="1"/>
  <c r="X134" i="1" s="1"/>
  <c r="B133" i="1"/>
  <c r="BQ133" i="1" s="1"/>
  <c r="X133" i="1" s="1"/>
  <c r="B132" i="1"/>
  <c r="BQ132" i="1" s="1"/>
  <c r="X132" i="1" s="1"/>
  <c r="BU128" i="1"/>
  <c r="BT128" i="1"/>
  <c r="BR128" i="1"/>
  <c r="BQ128" i="1"/>
  <c r="BU127" i="1"/>
  <c r="BT127" i="1"/>
  <c r="BR127" i="1"/>
  <c r="BQ127" i="1"/>
  <c r="F127" i="1" s="1"/>
  <c r="BU126" i="1"/>
  <c r="BT126" i="1"/>
  <c r="BR126" i="1"/>
  <c r="BQ126" i="1"/>
  <c r="F126" i="1" s="1"/>
  <c r="BU125" i="1"/>
  <c r="BT125" i="1"/>
  <c r="BR125" i="1"/>
  <c r="BQ125" i="1"/>
  <c r="BU124" i="1"/>
  <c r="BT124" i="1"/>
  <c r="BR124" i="1"/>
  <c r="BQ124" i="1"/>
  <c r="BU123" i="1"/>
  <c r="BT123" i="1"/>
  <c r="BR123" i="1"/>
  <c r="BQ123" i="1"/>
  <c r="BU120" i="1"/>
  <c r="BT120" i="1"/>
  <c r="BR120" i="1"/>
  <c r="BQ120" i="1"/>
  <c r="H120" i="1" s="1"/>
  <c r="BU119" i="1"/>
  <c r="BT119" i="1"/>
  <c r="BR119" i="1"/>
  <c r="BQ119" i="1"/>
  <c r="H119" i="1" s="1"/>
  <c r="BU118" i="1"/>
  <c r="BT118" i="1"/>
  <c r="BR118" i="1"/>
  <c r="BQ118" i="1"/>
  <c r="BU117" i="1"/>
  <c r="BT117" i="1"/>
  <c r="BR117" i="1"/>
  <c r="BQ117" i="1"/>
  <c r="H117" i="1" s="1"/>
  <c r="BU116" i="1"/>
  <c r="BT116" i="1"/>
  <c r="BR116" i="1"/>
  <c r="BQ116" i="1"/>
  <c r="H116" i="1" s="1"/>
  <c r="BU115" i="1"/>
  <c r="BT115" i="1"/>
  <c r="BR115" i="1"/>
  <c r="BQ115" i="1"/>
  <c r="BU114" i="1"/>
  <c r="BT114" i="1"/>
  <c r="BR114" i="1"/>
  <c r="BQ114" i="1"/>
  <c r="H114" i="1" s="1"/>
  <c r="BU113" i="1"/>
  <c r="BT113" i="1"/>
  <c r="BR113" i="1"/>
  <c r="BQ113" i="1"/>
  <c r="BU112" i="1"/>
  <c r="BT112" i="1"/>
  <c r="BR112" i="1"/>
  <c r="BQ112" i="1"/>
  <c r="BU111" i="1"/>
  <c r="BT111" i="1"/>
  <c r="BR111" i="1"/>
  <c r="BQ111" i="1"/>
  <c r="B105" i="1"/>
  <c r="BP96" i="1" s="1"/>
  <c r="C105" i="1" s="1"/>
  <c r="C89" i="1"/>
  <c r="BV89" i="1" s="1"/>
  <c r="C88" i="1"/>
  <c r="BV88" i="1" s="1"/>
  <c r="C84" i="1"/>
  <c r="C83" i="1"/>
  <c r="C82" i="1"/>
  <c r="C81" i="1"/>
  <c r="C80" i="1"/>
  <c r="C68" i="1"/>
  <c r="BT68" i="1" s="1"/>
  <c r="C65" i="1"/>
  <c r="BT65" i="1" s="1"/>
  <c r="C64" i="1"/>
  <c r="BT64" i="1" s="1"/>
  <c r="C63" i="1"/>
  <c r="C62" i="1"/>
  <c r="BR62" i="1" s="1"/>
  <c r="C61" i="1"/>
  <c r="BR61" i="1" s="1"/>
  <c r="C57" i="1"/>
  <c r="BT57" i="1" s="1"/>
  <c r="C56" i="1"/>
  <c r="C55" i="1"/>
  <c r="BR55" i="1" s="1"/>
  <c r="C54" i="1"/>
  <c r="BT54" i="1" s="1"/>
  <c r="C53" i="1"/>
  <c r="BT53" i="1" s="1"/>
  <c r="C49" i="1"/>
  <c r="C48" i="1"/>
  <c r="BR48" i="1" s="1"/>
  <c r="C47" i="1"/>
  <c r="BR47" i="1" s="1"/>
  <c r="C46" i="1"/>
  <c r="BT46" i="1" s="1"/>
  <c r="E42" i="1"/>
  <c r="D42" i="1"/>
  <c r="C42" i="1"/>
  <c r="B41" i="1"/>
  <c r="B40" i="1"/>
  <c r="B39" i="1"/>
  <c r="B38" i="1"/>
  <c r="B37" i="1"/>
  <c r="B36" i="1"/>
  <c r="B35" i="1"/>
  <c r="B34" i="1"/>
  <c r="B33" i="1"/>
  <c r="B32" i="1"/>
  <c r="B31" i="1"/>
  <c r="B30" i="1"/>
  <c r="B29" i="1"/>
  <c r="B26" i="1"/>
  <c r="BT26" i="1" s="1"/>
  <c r="B25" i="1"/>
  <c r="BV25" i="1" s="1"/>
  <c r="S21" i="1"/>
  <c r="R21" i="1"/>
  <c r="Q21" i="1"/>
  <c r="P21" i="1"/>
  <c r="O21" i="1"/>
  <c r="N21" i="1"/>
  <c r="M21" i="1"/>
  <c r="L21" i="1"/>
  <c r="K21" i="1"/>
  <c r="J21" i="1"/>
  <c r="I21" i="1"/>
  <c r="H21" i="1"/>
  <c r="G21" i="1"/>
  <c r="F21" i="1"/>
  <c r="E21" i="1"/>
  <c r="D21" i="1"/>
  <c r="C21" i="1"/>
  <c r="B20" i="1"/>
  <c r="B19" i="1"/>
  <c r="B18" i="1"/>
  <c r="B17" i="1"/>
  <c r="B16" i="1"/>
  <c r="B15" i="1"/>
  <c r="B12" i="1"/>
  <c r="BU12" i="1" s="1"/>
  <c r="B11" i="1"/>
  <c r="BU11" i="1" s="1"/>
  <c r="B10" i="1"/>
  <c r="BU10" i="1" s="1"/>
  <c r="A5" i="1"/>
  <c r="A4" i="1"/>
  <c r="A3" i="1"/>
  <c r="A2" i="1"/>
  <c r="BT47" i="1" l="1"/>
  <c r="BU26" i="1"/>
  <c r="BT61" i="1"/>
  <c r="BT132" i="1"/>
  <c r="BT133" i="1"/>
  <c r="BT134" i="1"/>
  <c r="X63" i="5"/>
  <c r="X49" i="5"/>
  <c r="BU89" i="1"/>
  <c r="Q88" i="5"/>
  <c r="AB11" i="5"/>
  <c r="X62" i="5"/>
  <c r="X56" i="5"/>
  <c r="A191" i="6"/>
  <c r="BT96" i="1"/>
  <c r="X48" i="5"/>
  <c r="BT62" i="1"/>
  <c r="B42" i="1"/>
  <c r="BP55" i="1"/>
  <c r="BP68" i="1"/>
  <c r="D68" i="1" s="1"/>
  <c r="BQ88" i="1"/>
  <c r="H111" i="1"/>
  <c r="H113" i="1"/>
  <c r="BU88" i="1"/>
  <c r="BU25" i="1"/>
  <c r="BT48" i="1"/>
  <c r="BP88" i="1"/>
  <c r="BW88" i="1"/>
  <c r="F124" i="1"/>
  <c r="BS26" i="1"/>
  <c r="BT55" i="1"/>
  <c r="BS88" i="1"/>
  <c r="H115" i="1"/>
  <c r="F128" i="1"/>
  <c r="F123" i="1"/>
  <c r="F125" i="1"/>
  <c r="H112" i="1"/>
  <c r="H118" i="1"/>
  <c r="BT88" i="1"/>
  <c r="BQ89" i="1"/>
  <c r="BW89" i="1"/>
  <c r="BS89" i="1"/>
  <c r="BR65" i="1"/>
  <c r="BP62" i="1"/>
  <c r="BR54" i="1"/>
  <c r="BP48" i="1"/>
  <c r="BW25" i="1"/>
  <c r="BW26" i="1"/>
  <c r="BQ25" i="1"/>
  <c r="BS25" i="1"/>
  <c r="BQ26" i="1"/>
  <c r="B21" i="1"/>
  <c r="BU21" i="1" s="1"/>
  <c r="BQ11" i="1"/>
  <c r="BT11" i="1"/>
  <c r="BV11" i="1"/>
  <c r="BR10" i="1"/>
  <c r="BP10" i="1"/>
  <c r="X64" i="5"/>
  <c r="X53" i="5"/>
  <c r="Z26" i="5"/>
  <c r="X55" i="5"/>
  <c r="BT191" i="5"/>
  <c r="Q89" i="5"/>
  <c r="X57" i="5"/>
  <c r="Z25" i="5"/>
  <c r="AB10" i="5"/>
  <c r="BW49" i="1"/>
  <c r="BS49" i="1"/>
  <c r="BU49" i="1"/>
  <c r="BQ49" i="1"/>
  <c r="BV49" i="1"/>
  <c r="BW56" i="1"/>
  <c r="BS56" i="1"/>
  <c r="BU56" i="1"/>
  <c r="BQ56" i="1"/>
  <c r="BV56" i="1"/>
  <c r="BW63" i="1"/>
  <c r="BS63" i="1"/>
  <c r="BU63" i="1"/>
  <c r="BQ63" i="1"/>
  <c r="BV63" i="1"/>
  <c r="BT12" i="1"/>
  <c r="BV12" i="1"/>
  <c r="BQ12" i="1"/>
  <c r="BU46" i="1"/>
  <c r="BQ46" i="1"/>
  <c r="BW46" i="1"/>
  <c r="BS46" i="1"/>
  <c r="BV46" i="1"/>
  <c r="BP49" i="1"/>
  <c r="BU53" i="1"/>
  <c r="BQ53" i="1"/>
  <c r="BW53" i="1"/>
  <c r="BS53" i="1"/>
  <c r="BV53" i="1"/>
  <c r="BP56" i="1"/>
  <c r="BU57" i="1"/>
  <c r="BQ57" i="1"/>
  <c r="BW57" i="1"/>
  <c r="BS57" i="1"/>
  <c r="BV57" i="1"/>
  <c r="BP63" i="1"/>
  <c r="BU64" i="1"/>
  <c r="BQ64" i="1"/>
  <c r="BW64" i="1"/>
  <c r="BS64" i="1"/>
  <c r="BV64" i="1"/>
  <c r="BP12" i="1"/>
  <c r="BP46" i="1"/>
  <c r="BW47" i="1"/>
  <c r="BS47" i="1"/>
  <c r="BU47" i="1"/>
  <c r="BQ47" i="1"/>
  <c r="BV47" i="1"/>
  <c r="BR49" i="1"/>
  <c r="BP53" i="1"/>
  <c r="BW54" i="1"/>
  <c r="BS54" i="1"/>
  <c r="BU54" i="1"/>
  <c r="BQ54" i="1"/>
  <c r="BV54" i="1"/>
  <c r="BR56" i="1"/>
  <c r="BP57" i="1"/>
  <c r="BW61" i="1"/>
  <c r="BS61" i="1"/>
  <c r="BU61" i="1"/>
  <c r="BQ61" i="1"/>
  <c r="BV61" i="1"/>
  <c r="BR63" i="1"/>
  <c r="BP64" i="1"/>
  <c r="BW65" i="1"/>
  <c r="BS65" i="1"/>
  <c r="BU65" i="1"/>
  <c r="BQ65" i="1"/>
  <c r="BV65" i="1"/>
  <c r="BV10" i="1"/>
  <c r="BQ10" i="1"/>
  <c r="BT10" i="1"/>
  <c r="BW10" i="1"/>
  <c r="BR12" i="1"/>
  <c r="BR46" i="1"/>
  <c r="BP47" i="1"/>
  <c r="BU48" i="1"/>
  <c r="BQ48" i="1"/>
  <c r="BW48" i="1"/>
  <c r="BS48" i="1"/>
  <c r="BV48" i="1"/>
  <c r="BT49" i="1"/>
  <c r="BR53" i="1"/>
  <c r="BP54" i="1"/>
  <c r="BU55" i="1"/>
  <c r="BQ55" i="1"/>
  <c r="BW55" i="1"/>
  <c r="BS55" i="1"/>
  <c r="BV55" i="1"/>
  <c r="BT56" i="1"/>
  <c r="BR57" i="1"/>
  <c r="BP61" i="1"/>
  <c r="BU62" i="1"/>
  <c r="BQ62" i="1"/>
  <c r="BW62" i="1"/>
  <c r="BS62" i="1"/>
  <c r="BV62" i="1"/>
  <c r="BT63" i="1"/>
  <c r="BR64" i="1"/>
  <c r="BP65" i="1"/>
  <c r="BQ145" i="1"/>
  <c r="V145" i="1" s="1"/>
  <c r="BP150" i="1"/>
  <c r="BT150" i="1"/>
  <c r="BP151" i="1"/>
  <c r="AQ151" i="1" s="1"/>
  <c r="BT151" i="1"/>
  <c r="BP152" i="1"/>
  <c r="AQ152" i="1" s="1"/>
  <c r="BT152" i="1"/>
  <c r="BP153" i="1"/>
  <c r="AQ153" i="1" s="1"/>
  <c r="BT153" i="1"/>
  <c r="BP154" i="1"/>
  <c r="AQ154" i="1" s="1"/>
  <c r="BT154" i="1"/>
  <c r="BP155" i="1"/>
  <c r="AQ155" i="1" s="1"/>
  <c r="BT155" i="1"/>
  <c r="BR11" i="1"/>
  <c r="BW11" i="1"/>
  <c r="BP25" i="1"/>
  <c r="BT25" i="1"/>
  <c r="BR26" i="1"/>
  <c r="BV26" i="1"/>
  <c r="BR88" i="1"/>
  <c r="Q88" i="1" s="1"/>
  <c r="BP89" i="1"/>
  <c r="BT89" i="1"/>
  <c r="BQ150" i="1"/>
  <c r="BU150" i="1"/>
  <c r="BQ151" i="1"/>
  <c r="BU151" i="1"/>
  <c r="BQ152" i="1"/>
  <c r="BU152" i="1"/>
  <c r="BQ153" i="1"/>
  <c r="BU153" i="1"/>
  <c r="BQ154" i="1"/>
  <c r="BU154" i="1"/>
  <c r="BQ155" i="1"/>
  <c r="BU155" i="1"/>
  <c r="BR150" i="1"/>
  <c r="BR151" i="1"/>
  <c r="BR152" i="1"/>
  <c r="BR153" i="1"/>
  <c r="BR154" i="1"/>
  <c r="BR155" i="1"/>
  <c r="BP11" i="1"/>
  <c r="BR25" i="1"/>
  <c r="BP26" i="1"/>
  <c r="BR89" i="1"/>
  <c r="A191" i="5" l="1"/>
  <c r="AQ150" i="1"/>
  <c r="BT21" i="1"/>
  <c r="BT191" i="1" s="1"/>
  <c r="X55" i="1"/>
  <c r="X48" i="1"/>
  <c r="X53" i="1"/>
  <c r="Q89" i="1"/>
  <c r="X62" i="1"/>
  <c r="X56" i="1"/>
  <c r="X46" i="1"/>
  <c r="BP21" i="1"/>
  <c r="BQ21" i="1"/>
  <c r="AB10" i="1"/>
  <c r="AB11" i="1"/>
  <c r="AB12" i="1"/>
  <c r="Z25" i="1"/>
  <c r="X65" i="1"/>
  <c r="X61" i="1"/>
  <c r="X54" i="1"/>
  <c r="X47" i="1"/>
  <c r="X57" i="1"/>
  <c r="Z26" i="1"/>
  <c r="X64" i="1"/>
  <c r="X63" i="1"/>
  <c r="X49" i="1"/>
  <c r="T21" i="1" l="1"/>
  <c r="A191" i="1"/>
</calcChain>
</file>

<file path=xl/sharedStrings.xml><?xml version="1.0" encoding="utf-8"?>
<sst xmlns="http://schemas.openxmlformats.org/spreadsheetml/2006/main" count="5830" uniqueCount="186">
  <si>
    <t>SERVICIO DE SALUD</t>
  </si>
  <si>
    <t>REM-A08.  ATENCIÓN DE URGENCIA</t>
  </si>
  <si>
    <t>SECCIÓN A.1: ATENCIONES REALIZADAS EN UNIDADES DE UEH DE HOSPITALES DE ALTA COMPLEJIDAD</t>
  </si>
  <si>
    <t>TIPO DE ATENCIÓN</t>
  </si>
  <si>
    <t xml:space="preserve">TOTAL        </t>
  </si>
  <si>
    <t>GRUPOS DE EDAD (en años)</t>
  </si>
  <si>
    <t>SEXO</t>
  </si>
  <si>
    <t>A BENEFI-CIARIOS</t>
  </si>
  <si>
    <t>ORIGEN DE LA PROCEDENCIA (Sólo pacientes derivados de establecimientos de la Red)</t>
  </si>
  <si>
    <t>Establecimientos de otra Red</t>
  </si>
  <si>
    <t>0 - 4</t>
  </si>
  <si>
    <t>5 - 9</t>
  </si>
  <si>
    <t>10 - 14</t>
  </si>
  <si>
    <t>15 - 19</t>
  </si>
  <si>
    <t>20 - 24</t>
  </si>
  <si>
    <t>25 - 29</t>
  </si>
  <si>
    <t>30 - 34</t>
  </si>
  <si>
    <t>35 - 39</t>
  </si>
  <si>
    <t>40 - 44</t>
  </si>
  <si>
    <t>45 - 49</t>
  </si>
  <si>
    <t>50 - 54</t>
  </si>
  <si>
    <t>55 - 59</t>
  </si>
  <si>
    <t>60 - 64</t>
  </si>
  <si>
    <t>65 - 69</t>
  </si>
  <si>
    <t>70 - 74</t>
  </si>
  <si>
    <t>75 - 79</t>
  </si>
  <si>
    <t>80 y mas</t>
  </si>
  <si>
    <t>Hombres</t>
  </si>
  <si>
    <t>Mujeres</t>
  </si>
  <si>
    <t>SAPU/ SAR / SUR</t>
  </si>
  <si>
    <t>Hospital Baja Complejidad</t>
  </si>
  <si>
    <t>Hospital Mediana Complejidad</t>
  </si>
  <si>
    <t>Otros Estableci-mientos de la  Red</t>
  </si>
  <si>
    <t>ATENCIÓN MÉDICA NIÑO Y ADULTO</t>
  </si>
  <si>
    <t/>
  </si>
  <si>
    <t>ATENCIÓN MÉDICA GINECO-OBSTETRA</t>
  </si>
  <si>
    <t>ATENCIÓN POR MATRONA</t>
  </si>
  <si>
    <t>SECCIÓN A.2.: CATEGORIZACIÓN DE PACIENTES, PREVIA A LA ATENCIÓN MÉDICA (Hospitales Alta,  Mediana o Baja Complejidad y SAR).</t>
  </si>
  <si>
    <t>CATEGORÍAS</t>
  </si>
  <si>
    <t>C1</t>
  </si>
  <si>
    <t>C2</t>
  </si>
  <si>
    <t>C3</t>
  </si>
  <si>
    <t>C4</t>
  </si>
  <si>
    <t>C5</t>
  </si>
  <si>
    <t>SIN CATEGORIZACIÓN</t>
  </si>
  <si>
    <t>TOTAL</t>
  </si>
  <si>
    <t>SECCIÓN B: ATENCIONES REALIZADAS EN UEH DE HOSPITALES DE MEDIANA COMPLEJIDAD.</t>
  </si>
  <si>
    <t>PROFESIONAL</t>
  </si>
  <si>
    <t>A 
BENEFICIARIOS</t>
  </si>
  <si>
    <t>ORIGEN DE LA PROCEDENCIA
 (Sólo Pacientes Derivados de:)</t>
  </si>
  <si>
    <t>OTROS HOSPITALES</t>
  </si>
  <si>
    <t>OTROS SS</t>
  </si>
  <si>
    <t>MÉDICO</t>
  </si>
  <si>
    <t>MATRONA /ÓN</t>
  </si>
  <si>
    <t>SECCIÓN C: ATENCIONES REALIZADAS POR MÉDICOS ESPECIALISTAS EN LAS UNIDADES DE URGENCIA HOSPITALARIA</t>
  </si>
  <si>
    <t>ESPECIALIDADES</t>
  </si>
  <si>
    <t>DE TURNO</t>
  </si>
  <si>
    <t>CONSULTOR LLAMADA</t>
  </si>
  <si>
    <t>OTROS</t>
  </si>
  <si>
    <t xml:space="preserve"> </t>
  </si>
  <si>
    <t>MEDICINA INTERNA</t>
  </si>
  <si>
    <t>NEUROLOGÍA ADULTOS</t>
  </si>
  <si>
    <t>NEUROLOGÍA PEDIATRICA</t>
  </si>
  <si>
    <t>OBSTETRICIA Y GINECOLOGÍA</t>
  </si>
  <si>
    <t>OFTALMOLOGÍA</t>
  </si>
  <si>
    <t>OTORRINOLARINGOLOGÍA</t>
  </si>
  <si>
    <t>PEDIATRÍA</t>
  </si>
  <si>
    <t>TRAUMATOLOGÍA Y ORTOPEDIA</t>
  </si>
  <si>
    <t>NEUROCIRUGÍA</t>
  </si>
  <si>
    <t>PSIQUIATRÍA ADULTOS</t>
  </si>
  <si>
    <t>PSIQUIATRIA PEDIATRICA  Y ADOLESCENTES</t>
  </si>
  <si>
    <t>UROLOGÍA</t>
  </si>
  <si>
    <t>URGENCIÓLOGO</t>
  </si>
  <si>
    <t>SECCIÓN D: ATENCIONES DE URGENCIA REALIZADAS EN SAPU/SAR</t>
  </si>
  <si>
    <t>ENFERMERA /O</t>
  </si>
  <si>
    <t>KINESIÓLOGO</t>
  </si>
  <si>
    <t>SECCIÓN E: ATENCIONES DE URGENCIA REALIZADAS EN ESTABLECIMIENTOS  ATENCIÓN PRIMARIA NO SAPU Y HOSPITALES BAJA COMPLEJIDAD</t>
  </si>
  <si>
    <t>TÉCNICO PARAMÉDICO</t>
  </si>
  <si>
    <t>OTROS PROFESIONALES</t>
  </si>
  <si>
    <t>SECCIÓN F: CONSULTAS EN SISTEMA DE ATENCIÓN DE URGENCIA EN CENTROS DE SALUD RURAL (SUR) Y POSTAS RURALES</t>
  </si>
  <si>
    <t>SECCIÓN G: PACIENTES CON INDICACIÓN DE HOSPITALIZACIÓN EN ESPERA DE CAMAS EN UEH</t>
  </si>
  <si>
    <t>TIPO DE PACIENTES</t>
  </si>
  <si>
    <t>TOTAL DE PACIENTES CON INDICACIÓN DE HOSPITALIZACIÓN</t>
  </si>
  <si>
    <t xml:space="preserve">PACIENTES QUE INGRESAN A CAMA HOSPITALARIA SEGÚN TIEMPO DE DEMORA AL INGRESO                               </t>
  </si>
  <si>
    <t>MENOS DE 12 HORAS</t>
  </si>
  <si>
    <t>12-24 HORAS</t>
  </si>
  <si>
    <t>MAYOR A 24 HORAS</t>
  </si>
  <si>
    <t>PACIENTES QUE RECHAZAN HOSPITALIZACIÓN</t>
  </si>
  <si>
    <t>PACIENTES DERIVADOS  A OTRO ESTABLECIMIENTO</t>
  </si>
  <si>
    <t>PACIENTES QUE PERMANECEN EN UEH</t>
  </si>
  <si>
    <t>PACIENTES EN ESPERA DE CAMA HOSPITALARIA QUE FALLECIERON</t>
  </si>
  <si>
    <t>PACIENTES QUE INGRESAN DIRECTAMENTE A PROCESO QUIRURGICO</t>
  </si>
  <si>
    <t xml:space="preserve">SECCIÓN H: ATENCIONES MEDICAS ASOCIADAS A  VIOLENCIA DE GENERO </t>
  </si>
  <si>
    <t>CONCEPTO</t>
  </si>
  <si>
    <t>0 a 9 años</t>
  </si>
  <si>
    <t>10 a 24 años</t>
  </si>
  <si>
    <t>25 a 64 años</t>
  </si>
  <si>
    <t>Mayor 65 años</t>
  </si>
  <si>
    <t>ATENCION POR VIOLACION</t>
  </si>
  <si>
    <t>con entrega anticoncepcion emergencia</t>
  </si>
  <si>
    <t>sin entrega anticoncepcion emergencia</t>
  </si>
  <si>
    <t>ABUSO SEXUAL</t>
  </si>
  <si>
    <t>VIOLENCIA FISICA</t>
  </si>
  <si>
    <t>OTRA VIOLENCIA</t>
  </si>
  <si>
    <t xml:space="preserve">SECCIÓN I: ATENCIONES  POR ANTICONCEPCIÓN DE EMERGENCIA </t>
  </si>
  <si>
    <t>25 - 34</t>
  </si>
  <si>
    <t>35 - 44</t>
  </si>
  <si>
    <t>45 - 54</t>
  </si>
  <si>
    <t>55 - 64</t>
  </si>
  <si>
    <t>65  y más años</t>
  </si>
  <si>
    <t xml:space="preserve">ATENCION POR ANTICONCEPCIÓN DE EMERGENCIA </t>
  </si>
  <si>
    <t>con entrega anticonceptivo</t>
  </si>
  <si>
    <t>sin entrega anticonceptivo</t>
  </si>
  <si>
    <t>SECCIÓN J: INGRESOS POR EMERGENCIA OBSTÉTRICA AL SERVICIO DE  URGENCIA  (Establecimientos Alta y Mediana Complejidad).</t>
  </si>
  <si>
    <t>PATOLOGÍA</t>
  </si>
  <si>
    <t>NÚMERO DE INGRESOS</t>
  </si>
  <si>
    <t>Preeclampsia severa</t>
  </si>
  <si>
    <t>Eclampsia</t>
  </si>
  <si>
    <t>Sindrome Hipertensivo del Embarazo (SHE )</t>
  </si>
  <si>
    <t>Retardo Crecimiento Intrauterino (RCIU)</t>
  </si>
  <si>
    <t>HELLP</t>
  </si>
  <si>
    <t>Parto Prematuro</t>
  </si>
  <si>
    <t>Hemorragia I Trimestre</t>
  </si>
  <si>
    <t>Hemorragia II Trimestre</t>
  </si>
  <si>
    <t>Hemorragia III Trimestre</t>
  </si>
  <si>
    <t>Rotura prematura de membrana</t>
  </si>
  <si>
    <t>Otras patologías </t>
  </si>
  <si>
    <t>Trabajo de Parto sin patología</t>
  </si>
  <si>
    <t>SECCIÓN K: LLAMADOS PERTINENTES DE URGENCIA A CENTRO REGULADOR</t>
  </si>
  <si>
    <t>TIPO DE ACCIÓN</t>
  </si>
  <si>
    <t>CENTRO REGULADOR</t>
  </si>
  <si>
    <t>Nº Llamados de Urgencia</t>
  </si>
  <si>
    <t xml:space="preserve">SECCIÓN L: RECEPCIÓN DE PACIENTES EN UEH SEGÚN MODALIDAD DE TRASLADOS (Hospitales Alta Complejidad) </t>
  </si>
  <si>
    <t>COMPRA DE SERVICIO</t>
  </si>
  <si>
    <t>TRASLADO PRIMARIO</t>
  </si>
  <si>
    <t>CRÍTICO Profesionalizado</t>
  </si>
  <si>
    <t>NO CRÍTICO</t>
  </si>
  <si>
    <t>OTRO</t>
  </si>
  <si>
    <t>TRASLADO SECUNDARIO</t>
  </si>
  <si>
    <t>CRÍTICO</t>
  </si>
  <si>
    <t>Aéreo</t>
  </si>
  <si>
    <t>Terrestre
Profesionalizado</t>
  </si>
  <si>
    <t>Marítimo</t>
  </si>
  <si>
    <t>Terrestre</t>
  </si>
  <si>
    <t xml:space="preserve">OTRO (Terrestre) </t>
  </si>
  <si>
    <t>SECCIÓN M: TRASLADOS DE URGENCIA REALIZADOS (TODOS LOS ESTABLECIMIENTOS)</t>
  </si>
  <si>
    <t>TIPO</t>
  </si>
  <si>
    <t>POR COMPRA 
DE SERVICIO</t>
  </si>
  <si>
    <t>SAMU</t>
  </si>
  <si>
    <t>MÓVIL 1</t>
  </si>
  <si>
    <t>MÓVIL 2</t>
  </si>
  <si>
    <t>MÓVIL 3</t>
  </si>
  <si>
    <t>NO SAMU</t>
  </si>
  <si>
    <t>TERRESTRE</t>
  </si>
  <si>
    <t>MARÍTIMO</t>
  </si>
  <si>
    <t>AÉREO</t>
  </si>
  <si>
    <t>SECCIÓN  N: TELEASISTENCIA EN UNIDADES DE EMERGENCIA HOSPITALARIA</t>
  </si>
  <si>
    <t xml:space="preserve">SOLICITUDES DE TELEASISTENCIA RESUELTAS EN UEH *
</t>
  </si>
  <si>
    <t>SEXO*</t>
  </si>
  <si>
    <t>SOLICITUDES DE TELEASISTENCIA GENERADAS **</t>
  </si>
  <si>
    <t>Menos 
15 años</t>
  </si>
  <si>
    <t>15 y más años</t>
  </si>
  <si>
    <t>* Registra Establecimiento que resuelve - ** Registra Establecimiento que solicita la Teleasistencia</t>
  </si>
  <si>
    <t>SECCIÓN O: PACIENTES CON INDICACIÓN DE OBSERVACION EN SAR</t>
  </si>
  <si>
    <t>TOTAL DE PACIENTES CON INDICACIÓN DE OBSERVACION</t>
  </si>
  <si>
    <t xml:space="preserve">PACIENTES QUE PERMANECEN EN OBSERVACION     </t>
  </si>
  <si>
    <t>MENOS DE 2 HORAS</t>
  </si>
  <si>
    <t>2 A 6 HORAS</t>
  </si>
  <si>
    <t>MAYOR A 6 HORAS</t>
  </si>
  <si>
    <t>SECCIÓN P: ATENCIONES MEDICOS PERITAJE FORENSE EN SALAS DE ACOGIDA</t>
  </si>
  <si>
    <t xml:space="preserve">ATENCIÓN MÉDICA 
CONSULTOR DE LLAMADA </t>
  </si>
  <si>
    <t>SECCIÓN Q: ATENCIONES MEDICAS EN SALAS DE ACOGIDA</t>
  </si>
  <si>
    <t xml:space="preserve">GRUPOS DE EDAD (en años)
</t>
  </si>
  <si>
    <t>Con entrega de anticoncepcion de emergencia</t>
  </si>
  <si>
    <t>Sin entrega de anticoncepcion de emergencia</t>
  </si>
  <si>
    <t>Con Profilaxis VIH</t>
  </si>
  <si>
    <t>Con Profilaxis ITS</t>
  </si>
  <si>
    <t>80 y más</t>
  </si>
  <si>
    <t xml:space="preserve">Hombres </t>
  </si>
  <si>
    <t>AGRESION SEXUAL</t>
  </si>
  <si>
    <t>Con sospecha penetracion</t>
  </si>
  <si>
    <t>Agudo</t>
  </si>
  <si>
    <t>No agudo</t>
  </si>
  <si>
    <t>Crónico</t>
  </si>
  <si>
    <t>Sin sospecha penetracion</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</si>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</sst>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_)"/>
    <numFmt numFmtId="165" formatCode="_-* #,##0_-;\-* #,##0_-;_-* &quot;-&quot;??_-;_-@_-"/>
  </numFmts>
  <fonts count="14"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b/>
      <sz val="11"/>
      <name val="Verdana"/>
      <family val="2"/>
    </font>
    <font>
      <sz val="8"/>
      <color indexed="10"/>
      <name val="Verdana"/>
      <family val="2"/>
    </font>
    <font>
      <sz val="10"/>
      <name val="Verdana"/>
      <family val="2"/>
    </font>
    <font>
      <sz val="8"/>
      <color rgb="FFFF0000"/>
      <name val="Verdana"/>
      <family val="2"/>
    </font>
    <font>
      <b/>
      <sz val="12"/>
      <color rgb="FFFF0000"/>
      <name val="Verdana"/>
      <family val="2"/>
    </font>
    <font>
      <sz val="9"/>
      <name val="Verdana"/>
      <family val="2"/>
    </font>
    <font>
      <sz val="9"/>
      <color indexed="10"/>
      <name val="Verdana"/>
      <family val="2"/>
    </font>
    <font>
      <b/>
      <sz val="14"/>
      <name val="Verdana"/>
      <family val="2"/>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indexed="44"/>
        <bgColor indexed="64"/>
      </patternFill>
    </fill>
  </fills>
  <borders count="7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top style="thin">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thin">
        <color indexed="64"/>
      </bottom>
      <diagonal/>
    </border>
  </borders>
  <cellStyleXfs count="1">
    <xf numFmtId="0" fontId="0" fillId="0" borderId="0"/>
  </cellStyleXfs>
  <cellXfs count="389">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3"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Border="1" applyAlignment="1" applyProtection="1">
      <alignment horizontal="center" vertical="center"/>
    </xf>
    <xf numFmtId="0" fontId="2" fillId="2" borderId="0" xfId="0" applyNumberFormat="1" applyFont="1" applyFill="1" applyAlignment="1" applyProtection="1">
      <alignment horizontal="left"/>
    </xf>
    <xf numFmtId="0" fontId="2" fillId="2" borderId="0" xfId="0" applyNumberFormat="1" applyFont="1" applyFill="1" applyAlignment="1" applyProtection="1"/>
    <xf numFmtId="0" fontId="2" fillId="3" borderId="0" xfId="0" applyNumberFormat="1" applyFont="1" applyFill="1" applyAlignment="1" applyProtection="1"/>
    <xf numFmtId="0" fontId="6" fillId="2" borderId="1" xfId="0" applyNumberFormat="1" applyFont="1" applyFill="1" applyBorder="1" applyAlignment="1" applyProtection="1"/>
    <xf numFmtId="0" fontId="4"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left"/>
    </xf>
    <xf numFmtId="0" fontId="2" fillId="0" borderId="0" xfId="0" applyNumberFormat="1" applyFont="1" applyFill="1" applyAlignment="1" applyProtection="1"/>
    <xf numFmtId="0" fontId="2" fillId="0" borderId="7" xfId="0" applyNumberFormat="1" applyFont="1" applyFill="1" applyBorder="1" applyAlignment="1" applyProtection="1">
      <alignment horizontal="center" vertical="center" wrapText="1"/>
    </xf>
    <xf numFmtId="49"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xf>
    <xf numFmtId="3" fontId="2" fillId="0" borderId="14" xfId="0" applyNumberFormat="1" applyFont="1" applyFill="1" applyBorder="1" applyAlignment="1" applyProtection="1"/>
    <xf numFmtId="3" fontId="2" fillId="4" borderId="15" xfId="0" applyNumberFormat="1" applyFont="1" applyFill="1" applyBorder="1" applyAlignment="1" applyProtection="1">
      <protection locked="0"/>
    </xf>
    <xf numFmtId="3" fontId="2" fillId="4" borderId="16" xfId="0" applyNumberFormat="1" applyFont="1" applyFill="1" applyBorder="1" applyAlignment="1" applyProtection="1">
      <protection locked="0"/>
    </xf>
    <xf numFmtId="3" fontId="2" fillId="4" borderId="17" xfId="0" applyNumberFormat="1" applyFont="1" applyFill="1" applyBorder="1" applyAlignment="1" applyProtection="1">
      <protection locked="0"/>
    </xf>
    <xf numFmtId="3" fontId="2" fillId="4" borderId="18"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20" xfId="0" applyNumberFormat="1" applyFont="1" applyFill="1" applyBorder="1" applyAlignment="1" applyProtection="1">
      <protection locked="0"/>
    </xf>
    <xf numFmtId="0" fontId="7" fillId="0" borderId="0" xfId="0" applyNumberFormat="1" applyFont="1" applyFill="1" applyAlignment="1" applyProtection="1"/>
    <xf numFmtId="0" fontId="2" fillId="5" borderId="0" xfId="0" applyFont="1" applyFill="1" applyProtection="1"/>
    <xf numFmtId="0" fontId="2" fillId="5" borderId="0" xfId="0" applyFont="1" applyFill="1" applyAlignment="1" applyProtection="1">
      <alignment wrapText="1"/>
    </xf>
    <xf numFmtId="0" fontId="2" fillId="5" borderId="0" xfId="0" applyFont="1" applyFill="1" applyAlignment="1" applyProtection="1">
      <alignment wrapText="1"/>
      <protection hidden="1"/>
    </xf>
    <xf numFmtId="0" fontId="2" fillId="6" borderId="0" xfId="0" applyFont="1" applyFill="1" applyProtection="1"/>
    <xf numFmtId="0" fontId="2" fillId="0" borderId="0" xfId="0" applyFont="1" applyFill="1" applyProtection="1"/>
    <xf numFmtId="0" fontId="2" fillId="0" borderId="21" xfId="0" applyNumberFormat="1" applyFont="1" applyFill="1" applyBorder="1" applyAlignment="1" applyProtection="1">
      <alignment horizontal="left" vertical="center" wrapText="1"/>
    </xf>
    <xf numFmtId="3" fontId="2" fillId="0" borderId="22" xfId="0" applyNumberFormat="1" applyFont="1" applyFill="1" applyBorder="1" applyAlignment="1" applyProtection="1"/>
    <xf numFmtId="3" fontId="2" fillId="4" borderId="23" xfId="0" applyNumberFormat="1" applyFont="1" applyFill="1" applyBorder="1" applyAlignment="1" applyProtection="1">
      <protection locked="0"/>
    </xf>
    <xf numFmtId="3" fontId="2" fillId="4" borderId="24" xfId="0" applyNumberFormat="1" applyFont="1" applyFill="1" applyBorder="1" applyAlignment="1" applyProtection="1">
      <protection locked="0"/>
    </xf>
    <xf numFmtId="3" fontId="2" fillId="4" borderId="25" xfId="0" applyNumberFormat="1" applyFont="1" applyFill="1" applyBorder="1" applyAlignment="1" applyProtection="1">
      <protection locked="0"/>
    </xf>
    <xf numFmtId="3" fontId="2" fillId="7" borderId="26" xfId="0" applyNumberFormat="1" applyFont="1" applyFill="1" applyBorder="1" applyAlignment="1" applyProtection="1"/>
    <xf numFmtId="3" fontId="2" fillId="4" borderId="27"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4" borderId="28" xfId="0" applyNumberFormat="1" applyFont="1" applyFill="1" applyBorder="1" applyAlignment="1" applyProtection="1">
      <protection locked="0"/>
    </xf>
    <xf numFmtId="0" fontId="2" fillId="0" borderId="29" xfId="0" applyFont="1" applyBorder="1" applyAlignment="1" applyProtection="1">
      <alignment horizontal="left" vertical="center"/>
    </xf>
    <xf numFmtId="3" fontId="2" fillId="0" borderId="29" xfId="0" applyNumberFormat="1" applyFont="1" applyFill="1" applyBorder="1" applyAlignment="1" applyProtection="1"/>
    <xf numFmtId="3" fontId="2" fillId="4" borderId="30" xfId="0" applyNumberFormat="1" applyFont="1" applyFill="1" applyBorder="1" applyAlignment="1" applyProtection="1">
      <protection locked="0"/>
    </xf>
    <xf numFmtId="3" fontId="2" fillId="4" borderId="31"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7" borderId="33" xfId="0" applyNumberFormat="1" applyFont="1" applyFill="1" applyBorder="1" applyAlignment="1" applyProtection="1"/>
    <xf numFmtId="3" fontId="2" fillId="4" borderId="34" xfId="0" applyNumberFormat="1" applyFont="1" applyFill="1" applyBorder="1" applyAlignment="1" applyProtection="1">
      <protection locked="0"/>
    </xf>
    <xf numFmtId="3" fontId="2" fillId="4" borderId="35" xfId="0" applyNumberFormat="1" applyFont="1" applyFill="1" applyBorder="1" applyAlignment="1" applyProtection="1">
      <protection locked="0"/>
    </xf>
    <xf numFmtId="3" fontId="2" fillId="7" borderId="31" xfId="0" applyNumberFormat="1" applyFont="1" applyFill="1" applyBorder="1" applyAlignment="1" applyProtection="1"/>
    <xf numFmtId="3" fontId="2" fillId="7" borderId="34" xfId="0" applyNumberFormat="1" applyFont="1" applyFill="1" applyBorder="1" applyAlignment="1" applyProtection="1"/>
    <xf numFmtId="0" fontId="6" fillId="2" borderId="36" xfId="0" applyNumberFormat="1" applyFont="1" applyFill="1" applyBorder="1" applyAlignment="1" applyProtection="1"/>
    <xf numFmtId="0" fontId="8" fillId="2" borderId="0" xfId="0" applyFont="1" applyFill="1" applyBorder="1" applyAlignment="1" applyProtection="1"/>
    <xf numFmtId="0" fontId="2" fillId="2" borderId="0" xfId="0" applyFont="1" applyFill="1" applyBorder="1" applyAlignment="1" applyProtection="1"/>
    <xf numFmtId="0" fontId="2" fillId="0" borderId="37" xfId="0" applyFont="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xf>
    <xf numFmtId="0" fontId="2" fillId="0" borderId="3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3" fontId="2" fillId="0" borderId="21" xfId="0" applyNumberFormat="1" applyFont="1" applyFill="1" applyBorder="1" applyAlignment="1" applyProtection="1"/>
    <xf numFmtId="3" fontId="2" fillId="4" borderId="26" xfId="0" applyNumberFormat="1" applyFont="1" applyFill="1" applyBorder="1" applyAlignment="1" applyProtection="1">
      <protection locked="0"/>
    </xf>
    <xf numFmtId="3" fontId="2" fillId="4" borderId="41" xfId="0" applyNumberFormat="1" applyFont="1" applyFill="1" applyBorder="1" applyAlignment="1" applyProtection="1">
      <protection locked="0"/>
    </xf>
    <xf numFmtId="3" fontId="2" fillId="4" borderId="42" xfId="0" applyNumberFormat="1" applyFont="1" applyFill="1" applyBorder="1" applyAlignment="1" applyProtection="1">
      <protection locked="0"/>
    </xf>
    <xf numFmtId="0" fontId="2" fillId="0" borderId="43" xfId="0" applyFont="1" applyBorder="1" applyAlignment="1" applyProtection="1">
      <alignment horizontal="center" vertical="center" wrapText="1"/>
    </xf>
    <xf numFmtId="3" fontId="2" fillId="0" borderId="44" xfId="0" applyNumberFormat="1" applyFont="1" applyFill="1" applyBorder="1" applyAlignment="1" applyProtection="1"/>
    <xf numFmtId="3" fontId="2" fillId="4" borderId="45"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0" fontId="2" fillId="0" borderId="48" xfId="0" applyFont="1" applyBorder="1" applyAlignment="1" applyProtection="1">
      <alignment horizontal="center" vertical="center" wrapText="1"/>
    </xf>
    <xf numFmtId="3" fontId="2" fillId="4" borderId="33" xfId="0" applyNumberFormat="1" applyFont="1" applyFill="1" applyBorder="1" applyAlignment="1" applyProtection="1">
      <protection locked="0"/>
    </xf>
    <xf numFmtId="0" fontId="2" fillId="0" borderId="3" xfId="0" applyFont="1" applyFill="1" applyBorder="1" applyAlignment="1" applyProtection="1">
      <alignment horizontal="center" vertical="center" wrapText="1"/>
    </xf>
    <xf numFmtId="3" fontId="2" fillId="0" borderId="38" xfId="0" applyNumberFormat="1" applyFont="1" applyFill="1" applyBorder="1" applyAlignment="1" applyProtection="1"/>
    <xf numFmtId="3" fontId="2" fillId="0" borderId="49"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0" fontId="7" fillId="2" borderId="0" xfId="0" applyNumberFormat="1" applyFont="1" applyFill="1" applyAlignment="1" applyProtection="1">
      <alignment horizontal="left"/>
    </xf>
    <xf numFmtId="0" fontId="2" fillId="0" borderId="14" xfId="0" applyNumberFormat="1" applyFont="1" applyFill="1" applyBorder="1" applyAlignment="1" applyProtection="1">
      <alignment horizontal="left" vertical="center" wrapText="1"/>
    </xf>
    <xf numFmtId="3" fontId="2" fillId="0" borderId="39" xfId="0" applyNumberFormat="1" applyFont="1" applyFill="1" applyBorder="1" applyAlignment="1" applyProtection="1"/>
    <xf numFmtId="3" fontId="2" fillId="4" borderId="14" xfId="0" applyNumberFormat="1" applyFont="1" applyFill="1" applyBorder="1" applyAlignment="1" applyProtection="1">
      <protection locked="0"/>
    </xf>
    <xf numFmtId="0" fontId="2" fillId="2" borderId="0" xfId="0" applyFont="1" applyFill="1" applyAlignment="1" applyProtection="1">
      <alignment wrapText="1"/>
    </xf>
    <xf numFmtId="0" fontId="2" fillId="0" borderId="29" xfId="0" applyNumberFormat="1" applyFont="1" applyFill="1" applyBorder="1" applyAlignment="1" applyProtection="1">
      <alignment horizontal="left" vertical="center" wrapText="1"/>
    </xf>
    <xf numFmtId="3" fontId="2" fillId="0" borderId="48" xfId="0" applyNumberFormat="1" applyFont="1" applyFill="1" applyBorder="1" applyAlignment="1" applyProtection="1"/>
    <xf numFmtId="3" fontId="2" fillId="4" borderId="29" xfId="0" applyNumberFormat="1" applyFont="1" applyFill="1" applyBorder="1" applyAlignment="1" applyProtection="1">
      <protection locked="0"/>
    </xf>
    <xf numFmtId="0" fontId="6" fillId="2" borderId="0" xfId="0" applyNumberFormat="1" applyFont="1" applyFill="1" applyBorder="1" applyAlignment="1" applyProtection="1">
      <alignment horizontal="left"/>
    </xf>
    <xf numFmtId="0" fontId="1" fillId="2" borderId="0" xfId="0" applyFont="1" applyFill="1" applyBorder="1" applyProtection="1"/>
    <xf numFmtId="0" fontId="2" fillId="2" borderId="0" xfId="0" applyFont="1" applyFill="1" applyAlignment="1" applyProtection="1">
      <alignment vertical="center"/>
    </xf>
    <xf numFmtId="0" fontId="2" fillId="0" borderId="39" xfId="0" applyFont="1" applyBorder="1" applyAlignment="1" applyProtection="1">
      <alignment vertical="center" wrapText="1"/>
    </xf>
    <xf numFmtId="3" fontId="2" fillId="2" borderId="14" xfId="0" applyNumberFormat="1" applyFont="1" applyFill="1" applyBorder="1" applyAlignment="1" applyProtection="1"/>
    <xf numFmtId="0" fontId="2" fillId="0" borderId="40" xfId="0" applyFont="1" applyBorder="1" applyAlignment="1" applyProtection="1">
      <alignment vertical="center" wrapText="1"/>
    </xf>
    <xf numFmtId="3" fontId="2" fillId="2" borderId="21" xfId="0" applyNumberFormat="1" applyFont="1" applyFill="1" applyBorder="1" applyAlignment="1" applyProtection="1"/>
    <xf numFmtId="3" fontId="2" fillId="4" borderId="21" xfId="0" applyNumberFormat="1" applyFont="1" applyFill="1" applyBorder="1" applyAlignment="1" applyProtection="1">
      <protection locked="0"/>
    </xf>
    <xf numFmtId="0" fontId="1" fillId="2" borderId="0" xfId="0" applyFont="1" applyFill="1" applyBorder="1" applyAlignment="1" applyProtection="1">
      <alignment horizontal="left"/>
    </xf>
    <xf numFmtId="0" fontId="2" fillId="0" borderId="50" xfId="0" applyFont="1" applyBorder="1" applyAlignment="1" applyProtection="1">
      <alignment vertical="center" wrapText="1"/>
    </xf>
    <xf numFmtId="3" fontId="2" fillId="4" borderId="44" xfId="0" applyNumberFormat="1" applyFont="1" applyFill="1" applyBorder="1" applyAlignment="1" applyProtection="1">
      <protection locked="0"/>
    </xf>
    <xf numFmtId="3" fontId="2" fillId="4" borderId="22" xfId="0" applyNumberFormat="1" applyFont="1" applyFill="1" applyBorder="1" applyAlignment="1" applyProtection="1">
      <protection locked="0"/>
    </xf>
    <xf numFmtId="0" fontId="6" fillId="2" borderId="4" xfId="0" applyNumberFormat="1" applyFont="1" applyFill="1" applyBorder="1" applyAlignment="1" applyProtection="1">
      <alignment horizontal="left"/>
    </xf>
    <xf numFmtId="0" fontId="4" fillId="2" borderId="4"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0" fontId="6" fillId="0" borderId="0" xfId="0" applyNumberFormat="1" applyFont="1" applyFill="1" applyBorder="1" applyAlignment="1" applyProtection="1"/>
    <xf numFmtId="0" fontId="6" fillId="2" borderId="0" xfId="0" applyNumberFormat="1" applyFont="1" applyFill="1" applyBorder="1" applyAlignment="1" applyProtection="1"/>
    <xf numFmtId="0" fontId="2" fillId="0" borderId="49"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xf numFmtId="3" fontId="2" fillId="4" borderId="12" xfId="0" applyNumberFormat="1" applyFont="1" applyFill="1" applyBorder="1" applyAlignment="1" applyProtection="1">
      <protection locked="0"/>
    </xf>
    <xf numFmtId="3" fontId="2" fillId="4" borderId="10" xfId="0" applyNumberFormat="1" applyFont="1" applyFill="1" applyBorder="1" applyAlignment="1" applyProtection="1">
      <protection locked="0"/>
    </xf>
    <xf numFmtId="3" fontId="2" fillId="4" borderId="13" xfId="0" applyNumberFormat="1" applyFont="1" applyFill="1" applyBorder="1" applyAlignment="1" applyProtection="1">
      <protection locked="0"/>
    </xf>
    <xf numFmtId="0" fontId="2" fillId="0" borderId="58" xfId="0" applyFont="1" applyBorder="1" applyAlignment="1" applyProtection="1">
      <alignment vertical="center" wrapText="1"/>
    </xf>
    <xf numFmtId="3" fontId="2" fillId="4" borderId="60" xfId="0" applyNumberFormat="1" applyFont="1" applyFill="1" applyBorder="1" applyAlignment="1" applyProtection="1">
      <protection locked="0"/>
    </xf>
    <xf numFmtId="3" fontId="2" fillId="4" borderId="59" xfId="0" applyNumberFormat="1" applyFont="1" applyFill="1" applyBorder="1" applyAlignment="1" applyProtection="1">
      <protection locked="0"/>
    </xf>
    <xf numFmtId="0" fontId="2" fillId="0" borderId="48" xfId="0" applyFont="1" applyBorder="1" applyAlignment="1" applyProtection="1">
      <alignment horizontal="left" vertical="center" wrapText="1"/>
    </xf>
    <xf numFmtId="0" fontId="2" fillId="0" borderId="61" xfId="0" applyFont="1" applyBorder="1" applyAlignment="1" applyProtection="1">
      <alignment horizontal="left" vertical="center" wrapText="1"/>
    </xf>
    <xf numFmtId="0" fontId="6" fillId="2" borderId="0" xfId="0" applyNumberFormat="1" applyFont="1" applyFill="1" applyAlignment="1" applyProtection="1"/>
    <xf numFmtId="0" fontId="2" fillId="2" borderId="0" xfId="0" applyNumberFormat="1" applyFont="1" applyFill="1" applyBorder="1" applyAlignment="1" applyProtection="1"/>
    <xf numFmtId="0" fontId="2" fillId="0" borderId="38"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xf>
    <xf numFmtId="3" fontId="2" fillId="4" borderId="14" xfId="0" applyNumberFormat="1" applyFont="1" applyFill="1" applyBorder="1" applyAlignment="1" applyProtection="1">
      <alignment wrapText="1"/>
      <protection locked="0"/>
    </xf>
    <xf numFmtId="0" fontId="10" fillId="2" borderId="0" xfId="0" applyFont="1" applyFill="1" applyAlignment="1" applyProtection="1"/>
    <xf numFmtId="0" fontId="5" fillId="2" borderId="0" xfId="0" applyFont="1" applyFill="1" applyProtection="1"/>
    <xf numFmtId="0" fontId="5" fillId="2" borderId="0" xfId="0" applyFont="1" applyFill="1" applyAlignment="1" applyProtection="1"/>
    <xf numFmtId="0" fontId="2" fillId="0" borderId="21" xfId="0" applyNumberFormat="1" applyFont="1" applyFill="1" applyBorder="1" applyAlignment="1" applyProtection="1">
      <alignment horizontal="center" vertical="center" wrapText="1"/>
    </xf>
    <xf numFmtId="3" fontId="2" fillId="4" borderId="21" xfId="0" applyNumberFormat="1" applyFont="1" applyFill="1" applyBorder="1" applyAlignment="1" applyProtection="1">
      <alignment wrapText="1"/>
      <protection locked="0"/>
    </xf>
    <xf numFmtId="0" fontId="2" fillId="0" borderId="44" xfId="0" applyNumberFormat="1" applyFont="1" applyFill="1" applyBorder="1" applyAlignment="1" applyProtection="1">
      <alignment horizontal="center" vertical="center" wrapText="1"/>
    </xf>
    <xf numFmtId="3" fontId="2" fillId="4" borderId="44" xfId="0" applyNumberFormat="1" applyFont="1" applyFill="1" applyBorder="1" applyAlignment="1" applyProtection="1">
      <alignment wrapText="1"/>
      <protection locked="0"/>
    </xf>
    <xf numFmtId="3" fontId="2" fillId="4" borderId="64" xfId="0" applyNumberFormat="1" applyFont="1" applyFill="1" applyBorder="1" applyAlignment="1" applyProtection="1">
      <alignment wrapText="1"/>
      <protection locked="0"/>
    </xf>
    <xf numFmtId="0" fontId="10" fillId="2" borderId="0" xfId="0" applyFont="1" applyFill="1" applyProtection="1"/>
    <xf numFmtId="0" fontId="1" fillId="2" borderId="0" xfId="0" applyFont="1" applyFill="1" applyAlignment="1" applyProtection="1">
      <alignment wrapText="1"/>
    </xf>
    <xf numFmtId="3" fontId="2" fillId="4" borderId="29" xfId="0" applyNumberFormat="1" applyFont="1" applyFill="1" applyBorder="1" applyAlignment="1" applyProtection="1">
      <alignment wrapText="1"/>
      <protection locked="0"/>
    </xf>
    <xf numFmtId="0" fontId="4" fillId="2" borderId="0" xfId="0" applyNumberFormat="1" applyFont="1" applyFill="1" applyAlignment="1" applyProtection="1"/>
    <xf numFmtId="164" fontId="2" fillId="0" borderId="14" xfId="0" applyNumberFormat="1" applyFont="1" applyFill="1" applyBorder="1" applyAlignment="1" applyProtection="1">
      <alignment horizontal="left" wrapText="1"/>
    </xf>
    <xf numFmtId="3" fontId="2" fillId="4" borderId="51"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164" fontId="2" fillId="0" borderId="29" xfId="0" applyNumberFormat="1" applyFont="1" applyFill="1" applyBorder="1" applyAlignment="1" applyProtection="1">
      <alignment horizontal="left" wrapText="1"/>
    </xf>
    <xf numFmtId="3" fontId="2" fillId="4" borderId="66" xfId="0" applyNumberFormat="1" applyFont="1" applyFill="1" applyBorder="1" applyAlignment="1" applyProtection="1">
      <protection locked="0"/>
    </xf>
    <xf numFmtId="3" fontId="2" fillId="4" borderId="67" xfId="0" applyNumberFormat="1" applyFont="1" applyFill="1" applyBorder="1" applyAlignment="1" applyProtection="1">
      <protection locked="0"/>
    </xf>
    <xf numFmtId="0" fontId="2" fillId="0" borderId="0" xfId="0" applyFont="1" applyProtection="1"/>
    <xf numFmtId="3" fontId="2" fillId="4" borderId="68" xfId="0" applyNumberFormat="1" applyFont="1" applyFill="1" applyBorder="1" applyAlignment="1" applyProtection="1">
      <protection locked="0"/>
    </xf>
    <xf numFmtId="3" fontId="2" fillId="4" borderId="61" xfId="0" applyNumberFormat="1" applyFont="1" applyFill="1" applyBorder="1" applyAlignment="1" applyProtection="1">
      <protection locked="0"/>
    </xf>
    <xf numFmtId="0" fontId="3" fillId="2" borderId="0" xfId="0" applyNumberFormat="1" applyFont="1" applyFill="1" applyAlignment="1" applyProtection="1"/>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3" fontId="2" fillId="7" borderId="41" xfId="0" applyNumberFormat="1" applyFont="1" applyFill="1" applyBorder="1" applyAlignment="1" applyProtection="1"/>
    <xf numFmtId="3" fontId="2" fillId="7" borderId="55" xfId="0" applyNumberFormat="1" applyFont="1" applyFill="1" applyBorder="1" applyAlignment="1" applyProtection="1"/>
    <xf numFmtId="3" fontId="2" fillId="7" borderId="18" xfId="0" applyNumberFormat="1" applyFont="1" applyFill="1" applyBorder="1" applyAlignment="1" applyProtection="1"/>
    <xf numFmtId="0" fontId="6" fillId="2" borderId="0" xfId="0" applyFont="1" applyFill="1" applyBorder="1" applyAlignment="1" applyProtection="1"/>
    <xf numFmtId="0" fontId="6" fillId="2" borderId="0" xfId="0" applyFont="1" applyFill="1" applyProtection="1"/>
    <xf numFmtId="0" fontId="2" fillId="2" borderId="0" xfId="0" applyFont="1" applyFill="1" applyBorder="1" applyAlignment="1" applyProtection="1">
      <alignment wrapText="1"/>
    </xf>
    <xf numFmtId="0" fontId="2" fillId="0" borderId="14" xfId="0" applyFont="1" applyBorder="1" applyAlignment="1" applyProtection="1">
      <alignment wrapText="1"/>
    </xf>
    <xf numFmtId="0" fontId="2" fillId="0" borderId="69" xfId="0" applyFont="1" applyBorder="1" applyAlignment="1" applyProtection="1">
      <alignment wrapText="1"/>
    </xf>
    <xf numFmtId="3" fontId="2" fillId="4" borderId="69" xfId="0" applyNumberFormat="1" applyFont="1" applyFill="1" applyBorder="1" applyAlignment="1" applyProtection="1">
      <protection locked="0"/>
    </xf>
    <xf numFmtId="0" fontId="2" fillId="0" borderId="21"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44" xfId="0" applyFont="1" applyBorder="1" applyAlignment="1" applyProtection="1">
      <alignment wrapText="1"/>
    </xf>
    <xf numFmtId="0" fontId="2" fillId="0" borderId="38" xfId="0" applyFont="1" applyBorder="1" applyAlignment="1" applyProtection="1">
      <alignment horizontal="center"/>
    </xf>
    <xf numFmtId="3" fontId="2" fillId="0" borderId="38" xfId="0" applyNumberFormat="1" applyFont="1" applyBorder="1" applyAlignment="1" applyProtection="1"/>
    <xf numFmtId="0" fontId="7" fillId="2" borderId="0" xfId="0" applyFont="1" applyFill="1" applyProtection="1"/>
    <xf numFmtId="0" fontId="1" fillId="2" borderId="0" xfId="0" applyNumberFormat="1" applyFont="1" applyFill="1" applyBorder="1" applyAlignment="1" applyProtection="1"/>
    <xf numFmtId="164" fontId="8" fillId="2" borderId="0" xfId="0" applyNumberFormat="1" applyFont="1" applyFill="1" applyBorder="1" applyAlignment="1" applyProtection="1">
      <alignment vertical="center"/>
    </xf>
    <xf numFmtId="0" fontId="2" fillId="2" borderId="50" xfId="0" applyNumberFormat="1" applyFont="1" applyFill="1" applyBorder="1" applyAlignment="1" applyProtection="1"/>
    <xf numFmtId="0" fontId="11" fillId="2" borderId="0" xfId="0" applyFont="1" applyFill="1" applyAlignment="1" applyProtection="1">
      <alignment vertical="center"/>
    </xf>
    <xf numFmtId="0" fontId="2" fillId="0" borderId="38" xfId="0" applyNumberFormat="1" applyFont="1" applyFill="1" applyBorder="1" applyAlignment="1" applyProtection="1">
      <alignment horizontal="center" vertical="center"/>
    </xf>
    <xf numFmtId="0" fontId="4" fillId="2" borderId="0" xfId="0" applyNumberFormat="1" applyFont="1" applyFill="1" applyBorder="1" applyAlignment="1" applyProtection="1"/>
    <xf numFmtId="41" fontId="8" fillId="2" borderId="0" xfId="0" applyNumberFormat="1" applyFont="1" applyFill="1" applyBorder="1" applyAlignment="1" applyProtection="1"/>
    <xf numFmtId="3" fontId="2" fillId="4" borderId="38" xfId="0" applyNumberFormat="1" applyFont="1" applyFill="1" applyBorder="1" applyAlignment="1" applyProtection="1">
      <protection locked="0"/>
    </xf>
    <xf numFmtId="0" fontId="12" fillId="2" borderId="0" xfId="0" applyFont="1" applyFill="1" applyAlignment="1" applyProtection="1">
      <alignment vertical="center"/>
    </xf>
    <xf numFmtId="0" fontId="2" fillId="0" borderId="0" xfId="0" applyNumberFormat="1" applyFont="1" applyFill="1" applyBorder="1" applyAlignment="1" applyProtection="1"/>
    <xf numFmtId="0" fontId="2" fillId="0" borderId="21"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xf>
    <xf numFmtId="41" fontId="11" fillId="2" borderId="0" xfId="0" applyNumberFormat="1" applyFont="1" applyFill="1" applyBorder="1" applyAlignment="1" applyProtection="1"/>
    <xf numFmtId="0" fontId="3" fillId="2" borderId="0" xfId="0" applyNumberFormat="1" applyFont="1" applyFill="1" applyAlignment="1" applyProtection="1">
      <alignment horizontal="left"/>
    </xf>
    <xf numFmtId="0" fontId="2" fillId="0" borderId="2" xfId="0" applyNumberFormat="1" applyFont="1" applyFill="1" applyBorder="1" applyAlignment="1" applyProtection="1">
      <alignment horizontal="left" vertical="center" wrapText="1"/>
    </xf>
    <xf numFmtId="3" fontId="2" fillId="4" borderId="71" xfId="0" applyNumberFormat="1" applyFont="1" applyFill="1" applyBorder="1" applyAlignment="1" applyProtection="1">
      <protection locked="0"/>
    </xf>
    <xf numFmtId="0" fontId="2" fillId="8" borderId="0" xfId="0" applyNumberFormat="1" applyFont="1" applyFill="1" applyBorder="1" applyAlignment="1" applyProtection="1"/>
    <xf numFmtId="3" fontId="2" fillId="4" borderId="58" xfId="0" applyNumberFormat="1" applyFont="1" applyFill="1" applyBorder="1" applyAlignment="1" applyProtection="1">
      <protection locked="0"/>
    </xf>
    <xf numFmtId="0" fontId="2" fillId="0" borderId="6" xfId="0" applyNumberFormat="1" applyFont="1" applyFill="1" applyBorder="1" applyAlignment="1" applyProtection="1">
      <alignment horizontal="left" vertical="center" wrapText="1"/>
    </xf>
    <xf numFmtId="0" fontId="4" fillId="2" borderId="1" xfId="0" applyNumberFormat="1" applyFont="1" applyFill="1" applyBorder="1" applyAlignment="1" applyProtection="1"/>
    <xf numFmtId="0" fontId="13" fillId="0" borderId="0" xfId="0" applyNumberFormat="1" applyFont="1" applyFill="1" applyBorder="1" applyAlignment="1" applyProtection="1"/>
    <xf numFmtId="0" fontId="2" fillId="3" borderId="0" xfId="0" applyNumberFormat="1" applyFont="1" applyFill="1" applyBorder="1" applyAlignment="1" applyProtection="1"/>
    <xf numFmtId="0" fontId="2" fillId="0" borderId="65"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xf>
    <xf numFmtId="3" fontId="2" fillId="4" borderId="15" xfId="0" applyNumberFormat="1" applyFont="1" applyFill="1" applyBorder="1" applyAlignment="1" applyProtection="1">
      <alignment horizontal="right"/>
      <protection locked="0"/>
    </xf>
    <xf numFmtId="3" fontId="2" fillId="4" borderId="16" xfId="0" applyNumberFormat="1" applyFont="1" applyFill="1" applyBorder="1" applyAlignment="1" applyProtection="1">
      <alignment horizontal="right"/>
      <protection locked="0"/>
    </xf>
    <xf numFmtId="3" fontId="2" fillId="4" borderId="17" xfId="0" applyNumberFormat="1" applyFont="1" applyFill="1" applyBorder="1" applyAlignment="1" applyProtection="1">
      <alignment horizontal="right"/>
      <protection locked="0"/>
    </xf>
    <xf numFmtId="3" fontId="2" fillId="4" borderId="18" xfId="0" applyNumberFormat="1" applyFont="1" applyFill="1" applyBorder="1" applyAlignment="1" applyProtection="1">
      <alignment horizontal="right"/>
      <protection locked="0"/>
    </xf>
    <xf numFmtId="3" fontId="2" fillId="4" borderId="74" xfId="0" applyNumberFormat="1" applyFont="1" applyFill="1" applyBorder="1" applyAlignment="1" applyProtection="1">
      <alignment horizontal="right"/>
      <protection locked="0"/>
    </xf>
    <xf numFmtId="3" fontId="2" fillId="4" borderId="19" xfId="0" applyNumberFormat="1" applyFont="1" applyFill="1" applyBorder="1" applyAlignment="1" applyProtection="1">
      <alignment horizontal="right"/>
      <protection locked="0"/>
    </xf>
    <xf numFmtId="0" fontId="2" fillId="0" borderId="0" xfId="0" applyFont="1" applyFill="1" applyAlignment="1" applyProtection="1">
      <alignment wrapText="1"/>
    </xf>
    <xf numFmtId="0" fontId="2" fillId="0" borderId="0" xfId="0" applyFont="1" applyFill="1" applyAlignment="1" applyProtection="1">
      <alignment wrapText="1"/>
      <protection hidden="1"/>
    </xf>
    <xf numFmtId="3" fontId="2" fillId="4" borderId="23" xfId="0" applyNumberFormat="1" applyFont="1" applyFill="1" applyBorder="1" applyAlignment="1" applyProtection="1">
      <alignment horizontal="right"/>
      <protection locked="0"/>
    </xf>
    <xf numFmtId="3" fontId="2" fillId="4" borderId="24" xfId="0" applyNumberFormat="1" applyFont="1" applyFill="1" applyBorder="1" applyAlignment="1" applyProtection="1">
      <alignment horizontal="right"/>
      <protection locked="0"/>
    </xf>
    <xf numFmtId="3" fontId="2" fillId="4" borderId="25" xfId="0" applyNumberFormat="1" applyFont="1" applyFill="1" applyBorder="1" applyAlignment="1" applyProtection="1">
      <alignment horizontal="right"/>
      <protection locked="0"/>
    </xf>
    <xf numFmtId="3" fontId="2" fillId="7" borderId="26" xfId="0" applyNumberFormat="1" applyFont="1" applyFill="1" applyBorder="1" applyAlignment="1" applyProtection="1">
      <alignment horizontal="right"/>
    </xf>
    <xf numFmtId="3" fontId="2" fillId="4" borderId="75" xfId="0" applyNumberFormat="1" applyFont="1" applyFill="1" applyBorder="1" applyAlignment="1" applyProtection="1">
      <alignment horizontal="right"/>
      <protection locked="0"/>
    </xf>
    <xf numFmtId="3" fontId="2" fillId="4" borderId="42" xfId="0" applyNumberFormat="1" applyFont="1" applyFill="1" applyBorder="1" applyAlignment="1" applyProtection="1">
      <alignment horizontal="right"/>
      <protection locked="0"/>
    </xf>
    <xf numFmtId="3" fontId="2" fillId="4" borderId="30" xfId="0" applyNumberFormat="1" applyFont="1" applyFill="1" applyBorder="1" applyAlignment="1" applyProtection="1">
      <alignment horizontal="right"/>
      <protection locked="0"/>
    </xf>
    <xf numFmtId="3" fontId="2" fillId="4" borderId="31" xfId="0" applyNumberFormat="1" applyFont="1" applyFill="1" applyBorder="1" applyAlignment="1" applyProtection="1">
      <alignment horizontal="right"/>
      <protection locked="0"/>
    </xf>
    <xf numFmtId="3" fontId="2" fillId="4" borderId="32" xfId="0" applyNumberFormat="1" applyFont="1" applyFill="1" applyBorder="1" applyAlignment="1" applyProtection="1">
      <alignment horizontal="right"/>
      <protection locked="0"/>
    </xf>
    <xf numFmtId="3" fontId="2" fillId="7" borderId="33" xfId="0" applyNumberFormat="1" applyFont="1" applyFill="1" applyBorder="1" applyAlignment="1" applyProtection="1">
      <alignment horizontal="right"/>
    </xf>
    <xf numFmtId="3" fontId="2" fillId="4" borderId="76" xfId="0" applyNumberFormat="1" applyFont="1" applyFill="1" applyBorder="1" applyAlignment="1" applyProtection="1">
      <alignment horizontal="right"/>
      <protection locked="0"/>
    </xf>
    <xf numFmtId="3" fontId="2" fillId="4" borderId="34" xfId="0" applyNumberFormat="1" applyFont="1" applyFill="1" applyBorder="1" applyAlignment="1" applyProtection="1">
      <alignment horizontal="right"/>
      <protection locked="0"/>
    </xf>
    <xf numFmtId="0" fontId="2" fillId="0" borderId="50" xfId="0" applyNumberFormat="1" applyFont="1" applyFill="1" applyBorder="1" applyAlignment="1" applyProtection="1"/>
    <xf numFmtId="0" fontId="2"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left"/>
    </xf>
    <xf numFmtId="0" fontId="2" fillId="0" borderId="14" xfId="0" applyNumberFormat="1" applyFont="1" applyFill="1" applyBorder="1" applyAlignment="1" applyProtection="1">
      <alignment horizontal="center" vertical="center" wrapText="1"/>
    </xf>
    <xf numFmtId="3" fontId="2" fillId="9" borderId="14" xfId="0" applyNumberFormat="1" applyFont="1" applyFill="1" applyBorder="1" applyAlignment="1" applyProtection="1">
      <alignment horizontal="right" wrapText="1"/>
      <protection locked="0"/>
    </xf>
    <xf numFmtId="3" fontId="2" fillId="9" borderId="21" xfId="0" applyNumberFormat="1" applyFont="1" applyFill="1" applyBorder="1" applyAlignment="1" applyProtection="1">
      <alignment horizontal="right" wrapText="1"/>
      <protection locked="0"/>
    </xf>
    <xf numFmtId="0" fontId="2" fillId="0" borderId="29" xfId="0" applyNumberFormat="1" applyFont="1" applyFill="1" applyBorder="1" applyAlignment="1" applyProtection="1">
      <alignment horizontal="center" vertical="center" wrapText="1"/>
    </xf>
    <xf numFmtId="3" fontId="2" fillId="9" borderId="29" xfId="0" applyNumberFormat="1" applyFont="1" applyFill="1" applyBorder="1" applyAlignment="1" applyProtection="1">
      <alignment horizontal="right" wrapText="1"/>
      <protection locked="0"/>
    </xf>
    <xf numFmtId="0" fontId="2" fillId="0" borderId="38" xfId="0" applyNumberFormat="1" applyFont="1" applyFill="1" applyBorder="1" applyAlignment="1" applyProtection="1">
      <alignment horizontal="left" vertical="center" wrapText="1"/>
    </xf>
    <xf numFmtId="3" fontId="2" fillId="4" borderId="7" xfId="0" applyNumberFormat="1" applyFont="1" applyFill="1" applyBorder="1" applyAlignment="1" applyProtection="1">
      <alignment horizontal="right"/>
      <protection locked="0"/>
    </xf>
    <xf numFmtId="3" fontId="2" fillId="4" borderId="8" xfId="0" applyNumberFormat="1" applyFont="1" applyFill="1" applyBorder="1" applyAlignment="1" applyProtection="1">
      <alignment horizontal="right"/>
      <protection locked="0"/>
    </xf>
    <xf numFmtId="3" fontId="2" fillId="4" borderId="77" xfId="0" applyNumberFormat="1" applyFont="1" applyFill="1" applyBorder="1" applyAlignment="1" applyProtection="1">
      <alignment horizontal="right"/>
      <protection locked="0"/>
    </xf>
    <xf numFmtId="3" fontId="2" fillId="4" borderId="49" xfId="0" applyNumberFormat="1" applyFont="1" applyFill="1" applyBorder="1" applyAlignment="1" applyProtection="1">
      <alignment horizontal="right"/>
      <protection locked="0"/>
    </xf>
    <xf numFmtId="3" fontId="2" fillId="4" borderId="9" xfId="0" applyNumberFormat="1" applyFont="1" applyFill="1" applyBorder="1" applyAlignment="1" applyProtection="1">
      <alignment horizontal="right"/>
      <protection locked="0"/>
    </xf>
    <xf numFmtId="0" fontId="9" fillId="0" borderId="0" xfId="0" applyNumberFormat="1" applyFont="1" applyFill="1" applyBorder="1" applyAlignment="1" applyProtection="1"/>
    <xf numFmtId="0" fontId="6" fillId="2" borderId="4" xfId="0" applyNumberFormat="1" applyFont="1" applyFill="1" applyBorder="1" applyAlignment="1" applyProtection="1">
      <alignment horizontal="left"/>
    </xf>
    <xf numFmtId="0" fontId="2" fillId="0" borderId="77"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xf numFmtId="0" fontId="2" fillId="0" borderId="14" xfId="0" applyNumberFormat="1" applyFont="1" applyFill="1" applyBorder="1" applyAlignment="1" applyProtection="1">
      <alignment vertical="center"/>
    </xf>
    <xf numFmtId="3" fontId="2" fillId="9" borderId="18" xfId="0" applyNumberFormat="1" applyFont="1" applyFill="1" applyBorder="1" applyAlignment="1" applyProtection="1">
      <alignment horizontal="right"/>
      <protection locked="0"/>
    </xf>
    <xf numFmtId="3" fontId="2" fillId="9" borderId="16" xfId="0" applyNumberFormat="1" applyFont="1" applyFill="1" applyBorder="1" applyAlignment="1" applyProtection="1">
      <alignment horizontal="right"/>
      <protection locked="0"/>
    </xf>
    <xf numFmtId="3" fontId="2" fillId="9" borderId="17" xfId="0" applyNumberFormat="1" applyFont="1" applyFill="1" applyBorder="1" applyAlignment="1" applyProtection="1">
      <alignment horizontal="right"/>
      <protection locked="0"/>
    </xf>
    <xf numFmtId="3" fontId="2" fillId="9" borderId="19" xfId="0" applyNumberFormat="1" applyFont="1" applyFill="1" applyBorder="1" applyAlignment="1" applyProtection="1">
      <alignment horizontal="right"/>
      <protection locked="0"/>
    </xf>
    <xf numFmtId="3" fontId="2" fillId="9" borderId="26" xfId="0" applyNumberFormat="1" applyFont="1" applyFill="1" applyBorder="1" applyAlignment="1" applyProtection="1">
      <alignment horizontal="right"/>
      <protection locked="0"/>
    </xf>
    <xf numFmtId="3" fontId="2" fillId="9" borderId="41" xfId="0" applyNumberFormat="1" applyFont="1" applyFill="1" applyBorder="1" applyAlignment="1" applyProtection="1">
      <alignment horizontal="right"/>
      <protection locked="0"/>
    </xf>
    <xf numFmtId="3" fontId="2" fillId="9" borderId="55" xfId="0" applyNumberFormat="1" applyFont="1" applyFill="1" applyBorder="1" applyAlignment="1" applyProtection="1">
      <alignment horizontal="right"/>
      <protection locked="0"/>
    </xf>
    <xf numFmtId="3" fontId="2" fillId="9" borderId="42" xfId="0" applyNumberFormat="1" applyFont="1" applyFill="1" applyBorder="1" applyAlignment="1" applyProtection="1">
      <alignment horizontal="right"/>
      <protection locked="0"/>
    </xf>
    <xf numFmtId="0" fontId="2" fillId="0" borderId="2" xfId="0" applyNumberFormat="1" applyFont="1" applyFill="1" applyBorder="1" applyAlignment="1" applyProtection="1"/>
    <xf numFmtId="3" fontId="2" fillId="9" borderId="45" xfId="0" applyNumberFormat="1" applyFont="1" applyFill="1" applyBorder="1" applyAlignment="1" applyProtection="1">
      <alignment horizontal="right"/>
      <protection locked="0"/>
    </xf>
    <xf numFmtId="3" fontId="2" fillId="9" borderId="46" xfId="0" applyNumberFormat="1" applyFont="1" applyFill="1" applyBorder="1" applyAlignment="1" applyProtection="1">
      <alignment horizontal="right"/>
      <protection locked="0"/>
    </xf>
    <xf numFmtId="3" fontId="2" fillId="9" borderId="59" xfId="0" applyNumberFormat="1" applyFont="1" applyFill="1" applyBorder="1" applyAlignment="1" applyProtection="1">
      <alignment horizontal="right"/>
      <protection locked="0"/>
    </xf>
    <xf numFmtId="3" fontId="2" fillId="9" borderId="47" xfId="0" applyNumberFormat="1" applyFont="1" applyFill="1" applyBorder="1" applyAlignment="1" applyProtection="1">
      <alignment horizontal="right"/>
      <protection locked="0"/>
    </xf>
    <xf numFmtId="0" fontId="2" fillId="9" borderId="33" xfId="0" applyNumberFormat="1" applyFont="1" applyFill="1" applyBorder="1" applyAlignment="1" applyProtection="1">
      <alignment horizontal="right"/>
      <protection locked="0"/>
    </xf>
    <xf numFmtId="0" fontId="2" fillId="9" borderId="31" xfId="0" applyNumberFormat="1" applyFont="1" applyFill="1" applyBorder="1" applyAlignment="1" applyProtection="1">
      <alignment horizontal="right"/>
      <protection locked="0"/>
    </xf>
    <xf numFmtId="3" fontId="2" fillId="9" borderId="31" xfId="0" applyNumberFormat="1" applyFont="1" applyFill="1" applyBorder="1" applyAlignment="1" applyProtection="1">
      <alignment horizontal="right"/>
      <protection locked="0"/>
    </xf>
    <xf numFmtId="0" fontId="2" fillId="9" borderId="32" xfId="0" applyNumberFormat="1" applyFont="1" applyFill="1" applyBorder="1" applyAlignment="1" applyProtection="1">
      <alignment horizontal="right"/>
      <protection locked="0"/>
    </xf>
    <xf numFmtId="0" fontId="2" fillId="9" borderId="34" xfId="0" applyNumberFormat="1" applyFont="1" applyFill="1" applyBorder="1" applyAlignment="1" applyProtection="1">
      <alignment horizontal="right"/>
      <protection locked="0"/>
    </xf>
    <xf numFmtId="3" fontId="2" fillId="0" borderId="0" xfId="0" applyNumberFormat="1" applyFont="1" applyFill="1" applyBorder="1" applyAlignment="1" applyProtection="1">
      <protection locked="0"/>
    </xf>
    <xf numFmtId="0" fontId="2" fillId="10" borderId="0" xfId="0" applyNumberFormat="1" applyFont="1" applyFill="1" applyBorder="1" applyAlignment="1" applyProtection="1"/>
    <xf numFmtId="0" fontId="2" fillId="0" borderId="0" xfId="0" applyNumberFormat="1" applyFont="1" applyFill="1" applyBorder="1" applyAlignment="1" applyProtection="1">
      <protection hidden="1"/>
    </xf>
    <xf numFmtId="0" fontId="3" fillId="0" borderId="0" xfId="0" applyNumberFormat="1" applyFont="1" applyFill="1" applyBorder="1" applyAlignment="1" applyProtection="1">
      <alignment horizontal="left"/>
      <protection hidden="1"/>
    </xf>
    <xf numFmtId="0" fontId="2" fillId="3" borderId="0" xfId="0" applyNumberFormat="1" applyFont="1" applyFill="1" applyBorder="1" applyAlignment="1" applyProtection="1">
      <protection hidden="1"/>
    </xf>
    <xf numFmtId="0" fontId="2" fillId="0" borderId="38"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3" fontId="2" fillId="2" borderId="14" xfId="0" applyNumberFormat="1" applyFont="1" applyFill="1" applyBorder="1" applyAlignment="1" applyProtection="1">
      <protection locked="0"/>
    </xf>
    <xf numFmtId="3" fontId="2" fillId="2" borderId="21" xfId="0" applyNumberFormat="1" applyFont="1" applyFill="1" applyBorder="1" applyAlignment="1" applyProtection="1">
      <protection locked="0"/>
    </xf>
    <xf numFmtId="0" fontId="2" fillId="0" borderId="38"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164" fontId="2" fillId="0" borderId="38" xfId="0" applyNumberFormat="1" applyFont="1" applyFill="1" applyBorder="1" applyAlignment="1" applyProtection="1">
      <alignment horizontal="center" vertical="center" wrapText="1"/>
    </xf>
    <xf numFmtId="164" fontId="2" fillId="0" borderId="2" xfId="0" applyNumberFormat="1"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77" xfId="0" applyFont="1" applyFill="1" applyBorder="1" applyAlignment="1" applyProtection="1">
      <alignment horizontal="center" vertical="center"/>
    </xf>
    <xf numFmtId="0" fontId="2" fillId="0" borderId="38"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2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xf>
    <xf numFmtId="49" fontId="2" fillId="0" borderId="38"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2" fillId="0" borderId="72"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50"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left" vertical="center"/>
    </xf>
    <xf numFmtId="0" fontId="2" fillId="0" borderId="68" xfId="0" applyNumberFormat="1" applyFont="1" applyFill="1" applyBorder="1" applyAlignment="1" applyProtection="1">
      <alignment horizontal="left" vertical="center"/>
    </xf>
    <xf numFmtId="0" fontId="2" fillId="0" borderId="40" xfId="0" applyNumberFormat="1" applyFont="1" applyFill="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xf>
    <xf numFmtId="0" fontId="2" fillId="0" borderId="61" xfId="0" applyNumberFormat="1" applyFont="1" applyFill="1" applyBorder="1" applyAlignment="1" applyProtection="1">
      <alignment horizontal="left" vertical="center"/>
    </xf>
    <xf numFmtId="0" fontId="2" fillId="0" borderId="44"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vertical="center" wrapText="1"/>
    </xf>
    <xf numFmtId="0" fontId="2" fillId="0" borderId="36" xfId="0" applyNumberFormat="1" applyFont="1" applyFill="1" applyBorder="1" applyAlignment="1" applyProtection="1">
      <alignment vertical="center" wrapText="1"/>
    </xf>
    <xf numFmtId="0" fontId="2" fillId="0" borderId="51" xfId="0" applyNumberFormat="1" applyFont="1" applyFill="1" applyBorder="1" applyAlignment="1" applyProtection="1">
      <alignment vertical="center" wrapText="1"/>
    </xf>
    <xf numFmtId="0" fontId="2" fillId="0" borderId="40" xfId="0" applyNumberFormat="1" applyFont="1" applyFill="1" applyBorder="1" applyAlignment="1" applyProtection="1">
      <alignment horizontal="left" vertical="center"/>
    </xf>
    <xf numFmtId="0" fontId="2" fillId="0" borderId="70" xfId="0" applyNumberFormat="1" applyFont="1" applyFill="1" applyBorder="1" applyAlignment="1" applyProtection="1">
      <alignment horizontal="left" vertical="center"/>
    </xf>
    <xf numFmtId="0" fontId="2" fillId="0" borderId="58"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horizontal="center" vertical="center" wrapText="1"/>
    </xf>
    <xf numFmtId="165" fontId="2" fillId="0" borderId="2" xfId="0" applyNumberFormat="1"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xf numFmtId="0" fontId="2" fillId="0" borderId="55" xfId="0" applyNumberFormat="1" applyFont="1" applyFill="1" applyBorder="1" applyAlignment="1" applyProtection="1"/>
    <xf numFmtId="0" fontId="2" fillId="0" borderId="33" xfId="0" applyNumberFormat="1" applyFont="1" applyFill="1" applyBorder="1" applyAlignment="1" applyProtection="1"/>
    <xf numFmtId="0" fontId="2" fillId="0" borderId="32" xfId="0" applyNumberFormat="1" applyFont="1" applyFill="1" applyBorder="1" applyAlignment="1" applyProtection="1"/>
    <xf numFmtId="17" fontId="2" fillId="0" borderId="3" xfId="0" quotePrefix="1"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xf>
    <xf numFmtId="164" fontId="2" fillId="0" borderId="14" xfId="0" applyNumberFormat="1" applyFont="1" applyFill="1" applyBorder="1" applyAlignment="1" applyProtection="1">
      <alignment vertical="center" wrapText="1"/>
    </xf>
    <xf numFmtId="164" fontId="2" fillId="0" borderId="29" xfId="0" applyNumberFormat="1" applyFont="1" applyFill="1" applyBorder="1" applyAlignment="1" applyProtection="1">
      <alignment vertical="center" wrapText="1"/>
    </xf>
    <xf numFmtId="0" fontId="2" fillId="0" borderId="40" xfId="0" applyNumberFormat="1" applyFont="1" applyFill="1" applyBorder="1" applyAlignment="1" applyProtection="1">
      <alignment vertical="center" wrapText="1"/>
    </xf>
    <xf numFmtId="0" fontId="2" fillId="0" borderId="58" xfId="0" applyNumberFormat="1" applyFont="1" applyFill="1" applyBorder="1" applyAlignment="1" applyProtection="1">
      <alignment vertical="center" wrapText="1"/>
    </xf>
    <xf numFmtId="0" fontId="2" fillId="0" borderId="48"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56" xfId="0" applyNumberFormat="1" applyFont="1" applyFill="1" applyBorder="1" applyAlignment="1" applyProtection="1">
      <alignment horizontal="left" vertical="center" wrapText="1"/>
    </xf>
    <xf numFmtId="0" fontId="2" fillId="0" borderId="57"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45" xfId="0" applyFont="1" applyBorder="1" applyAlignment="1" applyProtection="1">
      <alignment horizontal="left" vertical="center" wrapText="1"/>
    </xf>
    <xf numFmtId="0" fontId="2" fillId="0" borderId="59" xfId="0" applyFont="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xf>
    <xf numFmtId="0" fontId="2" fillId="0" borderId="62" xfId="0" applyNumberFormat="1" applyFont="1" applyFill="1" applyBorder="1" applyAlignment="1" applyProtection="1">
      <alignment horizontal="left" vertical="center"/>
    </xf>
    <xf numFmtId="0" fontId="2" fillId="0" borderId="63" xfId="0" applyNumberFormat="1" applyFont="1" applyFill="1" applyBorder="1" applyAlignment="1" applyProtection="1">
      <alignment horizontal="left" vertical="center"/>
    </xf>
    <xf numFmtId="0" fontId="2" fillId="0" borderId="33" xfId="0" applyFont="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xf>
    <xf numFmtId="0" fontId="2" fillId="0" borderId="53"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left" vertical="center" wrapText="1"/>
    </xf>
    <xf numFmtId="0" fontId="2" fillId="0" borderId="34" xfId="0" applyNumberFormat="1" applyFont="1" applyFill="1" applyBorder="1" applyAlignment="1" applyProtection="1">
      <alignment horizontal="left" vertical="center" wrapText="1"/>
    </xf>
    <xf numFmtId="0" fontId="2" fillId="0" borderId="26" xfId="0" applyFont="1" applyBorder="1" applyAlignment="1" applyProtection="1">
      <alignment horizontal="left" vertical="center" wrapText="1"/>
    </xf>
    <xf numFmtId="0" fontId="2" fillId="0" borderId="42" xfId="0" applyFont="1" applyBorder="1" applyAlignment="1" applyProtection="1">
      <alignment horizontal="left" vertical="center" wrapText="1"/>
    </xf>
    <xf numFmtId="0" fontId="5" fillId="2" borderId="0" xfId="0" applyNumberFormat="1" applyFont="1" applyFill="1" applyBorder="1" applyAlignment="1" applyProtection="1">
      <alignment horizontal="center"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5.202.66\Users\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52" workbookViewId="0">
      <selection activeCell="H71" sqref="H71"/>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",[1]NOMBRE!B2," - ","( ",[1]NOMBRE!C2,[1]NOMBRE!D2,[1]NOMBRE!E2,[1]NOMBRE!F2,[1]NOMBRE!G2," )")</f>
        <v>COMUNA:  - (  )</v>
      </c>
      <c r="B2" s="2"/>
      <c r="C2" s="2"/>
      <c r="D2" s="2"/>
      <c r="E2" s="2"/>
      <c r="F2" s="2"/>
      <c r="G2" s="2"/>
      <c r="H2" s="2"/>
      <c r="I2" s="2"/>
      <c r="J2" s="2"/>
      <c r="K2" s="2"/>
      <c r="O2" s="4"/>
      <c r="BL2" s="5"/>
      <c r="CA2" s="5"/>
    </row>
    <row r="3" spans="1:79"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O3" s="4"/>
      <c r="BL3" s="5"/>
      <c r="CA3" s="5"/>
    </row>
    <row r="4" spans="1:79" s="3" customFormat="1" ht="12.75" customHeight="1" x14ac:dyDescent="0.2">
      <c r="A4" s="1" t="str">
        <f>CONCATENATE("MES: ",[1]NOMBRE!B6," - ","( ",[1]NOMBRE!C6,[1]NOMBRE!D6," )")</f>
        <v>MES:  - (  )</v>
      </c>
      <c r="B4" s="2"/>
      <c r="C4" s="2"/>
      <c r="D4" s="2"/>
      <c r="E4" s="2"/>
      <c r="F4" s="2"/>
      <c r="G4" s="2"/>
      <c r="H4" s="2"/>
      <c r="I4" s="2"/>
      <c r="J4" s="2"/>
      <c r="K4" s="2"/>
      <c r="O4" s="4"/>
      <c r="BL4" s="5"/>
      <c r="CA4" s="5"/>
    </row>
    <row r="5" spans="1:79" s="3" customFormat="1" ht="12.75" customHeight="1" x14ac:dyDescent="0.2">
      <c r="A5" s="7" t="str">
        <f>CONCATENATE("AÑO: ",[1]NOMBRE!B7)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68687</v>
      </c>
      <c r="C10" s="27">
        <f>+Enero!C10+Febrero!C10+'Marzo '!C10+'Abril '!C10+'Mayo '!C10+Junio!C10+Julio!C10+Agosto!C10+Septiembre!C10+'Octubre '!C10+Noviembre!C10+'Diciembre '!C10</f>
        <v>14471</v>
      </c>
      <c r="D10" s="27">
        <f>+Enero!D10+Febrero!D10+'Marzo '!D10+'Abril '!D10+'Mayo '!D10+Junio!D10+Julio!D10+Agosto!D10+Septiembre!D10+'Octubre '!D10+Noviembre!D10+'Diciembre '!D10</f>
        <v>6120</v>
      </c>
      <c r="E10" s="27">
        <f>+Enero!E10+Febrero!E10+'Marzo '!E10+'Abril '!E10+'Mayo '!E10+Junio!E10+Julio!E10+Agosto!E10+Septiembre!E10+'Octubre '!E10+Noviembre!E10+'Diciembre '!E10</f>
        <v>4834</v>
      </c>
      <c r="F10" s="27">
        <f>+Enero!F10+Febrero!F10+'Marzo '!F10+'Abril '!F10+'Mayo '!F10+Junio!F10+Julio!F10+Agosto!F10+Septiembre!F10+'Octubre '!F10+Noviembre!F10+'Diciembre '!F10</f>
        <v>4080</v>
      </c>
      <c r="G10" s="27">
        <f>+Enero!G10+Febrero!G10+'Marzo '!G10+'Abril '!G10+'Mayo '!G10+Junio!G10+Julio!G10+Agosto!G10+Septiembre!G10+'Octubre '!G10+Noviembre!G10+'Diciembre '!G10</f>
        <v>3467</v>
      </c>
      <c r="H10" s="27">
        <f>+Enero!H10+Febrero!H10+'Marzo '!H10+'Abril '!H10+'Mayo '!H10+Junio!H10+Julio!H10+Agosto!H10+Septiembre!H10+'Octubre '!H10+Noviembre!H10+'Diciembre '!H10</f>
        <v>3318</v>
      </c>
      <c r="I10" s="27">
        <f>+Enero!I10+Febrero!I10+'Marzo '!I10+'Abril '!I10+'Mayo '!I10+Junio!I10+Julio!I10+Agosto!I10+Septiembre!I10+'Octubre '!I10+Noviembre!I10+'Diciembre '!I10</f>
        <v>2962</v>
      </c>
      <c r="J10" s="27">
        <f>+Enero!J10+Febrero!J10+'Marzo '!J10+'Abril '!J10+'Mayo '!J10+Junio!J10+Julio!J10+Agosto!J10+Septiembre!J10+'Octubre '!J10+Noviembre!J10+'Diciembre '!J10</f>
        <v>2811</v>
      </c>
      <c r="K10" s="27">
        <f>+Enero!K10+Febrero!K10+'Marzo '!K10+'Abril '!K10+'Mayo '!K10+Junio!K10+Julio!K10+Agosto!K10+Septiembre!K10+'Octubre '!K10+Noviembre!K10+'Diciembre '!K10</f>
        <v>2980</v>
      </c>
      <c r="L10" s="27">
        <f>+Enero!L10+Febrero!L10+'Marzo '!L10+'Abril '!L10+'Mayo '!L10+Junio!L10+Julio!L10+Agosto!L10+Septiembre!L10+'Octubre '!L10+Noviembre!L10+'Diciembre '!L10</f>
        <v>3311</v>
      </c>
      <c r="M10" s="27">
        <f>+Enero!M10+Febrero!M10+'Marzo '!M10+'Abril '!M10+'Mayo '!M10+Junio!M10+Julio!M10+Agosto!M10+Septiembre!M10+'Octubre '!M10+Noviembre!M10+'Diciembre '!M10</f>
        <v>3289</v>
      </c>
      <c r="N10" s="27">
        <f>+Enero!N10+Febrero!N10+'Marzo '!N10+'Abril '!N10+'Mayo '!N10+Junio!N10+Julio!N10+Agosto!N10+Septiembre!N10+'Octubre '!N10+Noviembre!N10+'Diciembre '!N10</f>
        <v>2956</v>
      </c>
      <c r="O10" s="27">
        <f>+Enero!O10+Febrero!O10+'Marzo '!O10+'Abril '!O10+'Mayo '!O10+Junio!O10+Julio!O10+Agosto!O10+Septiembre!O10+'Octubre '!O10+Noviembre!O10+'Diciembre '!O10</f>
        <v>2792</v>
      </c>
      <c r="P10" s="27">
        <f>+Enero!P10+Febrero!P10+'Marzo '!P10+'Abril '!P10+'Mayo '!P10+Junio!P10+Julio!P10+Agosto!P10+Septiembre!P10+'Octubre '!P10+Noviembre!P10+'Diciembre '!P10</f>
        <v>2782</v>
      </c>
      <c r="Q10" s="27">
        <f>+Enero!Q10+Febrero!Q10+'Marzo '!Q10+'Abril '!Q10+'Mayo '!Q10+Junio!Q10+Julio!Q10+Agosto!Q10+Septiembre!Q10+'Octubre '!Q10+Noviembre!Q10+'Diciembre '!Q10</f>
        <v>2493</v>
      </c>
      <c r="R10" s="27">
        <f>+Enero!R10+Febrero!R10+'Marzo '!R10+'Abril '!R10+'Mayo '!R10+Junio!R10+Julio!R10+Agosto!R10+Septiembre!R10+'Octubre '!R10+Noviembre!R10+'Diciembre '!R10</f>
        <v>2324</v>
      </c>
      <c r="S10" s="27">
        <f>+Enero!S10+Febrero!S10+'Marzo '!S10+'Abril '!S10+'Mayo '!S10+Junio!S10+Julio!S10+Agosto!S10+Septiembre!S10+'Octubre '!S10+Noviembre!S10+'Diciembre '!S10</f>
        <v>3697</v>
      </c>
      <c r="T10" s="27">
        <f>+Enero!T10+Febrero!T10+'Marzo '!T10+'Abril '!T10+'Mayo '!T10+Junio!T10+Julio!T10+Agosto!T10+Septiembre!T10+'Octubre '!T10+Noviembre!T10+'Diciembre '!T10</f>
        <v>34729</v>
      </c>
      <c r="U10" s="27">
        <f>+Enero!U10+Febrero!U10+'Marzo '!U10+'Abril '!U10+'Mayo '!U10+Junio!U10+Julio!U10+Agosto!U10+Septiembre!U10+'Octubre '!U10+Noviembre!U10+'Diciembre '!U10</f>
        <v>33958</v>
      </c>
      <c r="V10" s="27">
        <f>+Enero!V10+Febrero!V10+'Marzo '!V10+'Abril '!V10+'Mayo '!V10+Junio!V10+Julio!V10+Agosto!V10+Septiembre!V10+'Octubre '!V10+Noviembre!V10+'Diciembre '!V10</f>
        <v>65197</v>
      </c>
      <c r="W10" s="27">
        <f>+Enero!W10+Febrero!W10+'Marzo '!W10+'Abril '!W10+'Mayo '!W10+Junio!W10+Julio!W10+Agosto!W10+Septiembre!W10+'Octubre '!W10+Noviembre!W10+'Diciembre '!W10</f>
        <v>1807</v>
      </c>
      <c r="X10" s="27">
        <f>+Enero!X10+Febrero!X10+'Marzo '!X10+'Abril '!X10+'Mayo '!X10+Junio!X10+Julio!X10+Agosto!X10+Septiembre!X10+'Octubre '!X10+Noviembre!X10+'Diciembre '!X10</f>
        <v>1195</v>
      </c>
      <c r="Y10" s="27">
        <f>+Enero!Y10+Febrero!Y10+'Marzo '!Y10+'Abril '!Y10+'Mayo '!Y10+Junio!Y10+Julio!Y10+Agosto!Y10+Septiembre!Y10+'Octubre '!Y10+Noviembre!Y10+'Diciembre '!Y10</f>
        <v>1766</v>
      </c>
      <c r="Z10" s="27">
        <f>+Enero!Z10+Febrero!Z10+'Marzo '!Z10+'Abril '!Z10+'Mayo '!Z10+Junio!Z10+Julio!Z10+Agosto!Z10+Septiembre!Z10+'Octubre '!Z10+Noviembre!Z10+'Diciembre '!Z10</f>
        <v>8476</v>
      </c>
      <c r="AA10" s="27">
        <f>+Enero!AA10+Febrero!AA10+'Marzo '!AA10+'Abril '!AA10+'Mayo '!AA10+Junio!AA10+Julio!AA10+Agosto!AA10+Septiembre!AA10+'Octubre '!AA10+Noviembre!AA10+'Diciembre '!AA10</f>
        <v>803</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7171</v>
      </c>
      <c r="C11" s="27">
        <f>+Enero!C11+Febrero!C11+'Marzo '!C11+'Abril '!C11+'Mayo '!C11+Junio!C11+Julio!C11+Agosto!C11+Septiembre!C11+'Octubre '!C11+Noviembre!C11+'Diciembre '!C11</f>
        <v>1</v>
      </c>
      <c r="D11" s="27">
        <f>+Enero!D11+Febrero!D11+'Marzo '!D11+'Abril '!D11+'Mayo '!D11+Junio!D11+Julio!D11+Agosto!D11+Septiembre!D11+'Octubre '!D11+Noviembre!D11+'Diciembre '!D11</f>
        <v>7</v>
      </c>
      <c r="E11" s="27">
        <f>+Enero!E11+Febrero!E11+'Marzo '!E11+'Abril '!E11+'Mayo '!E11+Junio!E11+Julio!E11+Agosto!E11+Septiembre!E11+'Octubre '!E11+Noviembre!E11+'Diciembre '!E11</f>
        <v>67</v>
      </c>
      <c r="F11" s="27">
        <f>+Enero!F11+Febrero!F11+'Marzo '!F11+'Abril '!F11+'Mayo '!F11+Junio!F11+Julio!F11+Agosto!F11+Septiembre!F11+'Octubre '!F11+Noviembre!F11+'Diciembre '!F11</f>
        <v>1140</v>
      </c>
      <c r="G11" s="27">
        <f>+Enero!G11+Febrero!G11+'Marzo '!G11+'Abril '!G11+'Mayo '!G11+Junio!G11+Julio!G11+Agosto!G11+Septiembre!G11+'Octubre '!G11+Noviembre!G11+'Diciembre '!G11</f>
        <v>1725</v>
      </c>
      <c r="H11" s="27">
        <f>+Enero!H11+Febrero!H11+'Marzo '!H11+'Abril '!H11+'Mayo '!H11+Junio!H11+Julio!H11+Agosto!H11+Septiembre!H11+'Octubre '!H11+Noviembre!H11+'Diciembre '!H11</f>
        <v>1511</v>
      </c>
      <c r="I11" s="27">
        <f>+Enero!I11+Febrero!I11+'Marzo '!I11+'Abril '!I11+'Mayo '!I11+Junio!I11+Julio!I11+Agosto!I11+Septiembre!I11+'Octubre '!I11+Noviembre!I11+'Diciembre '!I11</f>
        <v>1104</v>
      </c>
      <c r="J11" s="27">
        <f>+Enero!J11+Febrero!J11+'Marzo '!J11+'Abril '!J11+'Mayo '!J11+Junio!J11+Julio!J11+Agosto!J11+Septiembre!J11+'Octubre '!J11+Noviembre!J11+'Diciembre '!J11</f>
        <v>739</v>
      </c>
      <c r="K11" s="27">
        <f>+Enero!K11+Febrero!K11+'Marzo '!K11+'Abril '!K11+'Mayo '!K11+Junio!K11+Julio!K11+Agosto!K11+Septiembre!K11+'Octubre '!K11+Noviembre!K11+'Diciembre '!K11</f>
        <v>407</v>
      </c>
      <c r="L11" s="27">
        <f>+Enero!L11+Febrero!L11+'Marzo '!L11+'Abril '!L11+'Mayo '!L11+Junio!L11+Julio!L11+Agosto!L11+Septiembre!L11+'Octubre '!L11+Noviembre!L11+'Diciembre '!L11</f>
        <v>228</v>
      </c>
      <c r="M11" s="27">
        <f>+Enero!M11+Febrero!M11+'Marzo '!M11+'Abril '!M11+'Mayo '!M11+Junio!M11+Julio!M11+Agosto!M11+Septiembre!M11+'Octubre '!M11+Noviembre!M11+'Diciembre '!M11</f>
        <v>123</v>
      </c>
      <c r="N11" s="27">
        <f>+Enero!N11+Febrero!N11+'Marzo '!N11+'Abril '!N11+'Mayo '!N11+Junio!N11+Julio!N11+Agosto!N11+Septiembre!N11+'Octubre '!N11+Noviembre!N11+'Diciembre '!N11</f>
        <v>54</v>
      </c>
      <c r="O11" s="27">
        <f>+Enero!O11+Febrero!O11+'Marzo '!O11+'Abril '!O11+'Mayo '!O11+Junio!O11+Julio!O11+Agosto!O11+Septiembre!O11+'Octubre '!O11+Noviembre!O11+'Diciembre '!O11</f>
        <v>23</v>
      </c>
      <c r="P11" s="27">
        <f>+Enero!P11+Febrero!P11+'Marzo '!P11+'Abril '!P11+'Mayo '!P11+Junio!P11+Julio!P11+Agosto!P11+Septiembre!P11+'Octubre '!P11+Noviembre!P11+'Diciembre '!P11</f>
        <v>16</v>
      </c>
      <c r="Q11" s="27">
        <f>+Enero!Q11+Febrero!Q11+'Marzo '!Q11+'Abril '!Q11+'Mayo '!Q11+Junio!Q11+Julio!Q11+Agosto!Q11+Septiembre!Q11+'Octubre '!Q11+Noviembre!Q11+'Diciembre '!Q11</f>
        <v>16</v>
      </c>
      <c r="R11" s="27">
        <f>+Enero!R11+Febrero!R11+'Marzo '!R11+'Abril '!R11+'Mayo '!R11+Junio!R11+Julio!R11+Agosto!R11+Septiembre!R11+'Octubre '!R11+Noviembre!R11+'Diciembre '!R11</f>
        <v>4</v>
      </c>
      <c r="S11" s="27">
        <f>+Enero!S11+Febrero!S11+'Marzo '!S11+'Abril '!S11+'Mayo '!S11+Junio!S11+Julio!S11+Agosto!S11+Septiembre!S11+'Octubre '!S11+Noviembre!S11+'Diciembre '!S11</f>
        <v>6</v>
      </c>
      <c r="T11" s="27">
        <f>+Enero!T11+Febrero!T11+'Marzo '!T11+'Abril '!T11+'Mayo '!T11+Junio!T11+Julio!T11+Agosto!T11+Septiembre!T11+'Octubre '!T11+Noviembre!T11+'Diciembre '!T11</f>
        <v>0</v>
      </c>
      <c r="U11" s="27">
        <f>+Enero!U11+Febrero!U11+'Marzo '!U11+'Abril '!U11+'Mayo '!U11+Junio!U11+Julio!U11+Agosto!U11+Septiembre!U11+'Octubre '!U11+Noviembre!U11+'Diciembre '!U11</f>
        <v>7171</v>
      </c>
      <c r="V11" s="27">
        <f>+Enero!V11+Febrero!V11+'Marzo '!V11+'Abril '!V11+'Mayo '!V11+Junio!V11+Julio!V11+Agosto!V11+Septiembre!V11+'Octubre '!V11+Noviembre!V11+'Diciembre '!V11</f>
        <v>7020</v>
      </c>
      <c r="W11" s="27">
        <f>+Enero!W11+Febrero!W11+'Marzo '!W11+'Abril '!W11+'Mayo '!W11+Junio!W11+Julio!W11+Agosto!W11+Septiembre!W11+'Octubre '!W11+Noviembre!W11+'Diciembre '!W11</f>
        <v>114</v>
      </c>
      <c r="X11" s="27">
        <f>+Enero!X11+Febrero!X11+'Marzo '!X11+'Abril '!X11+'Mayo '!X11+Junio!X11+Julio!X11+Agosto!X11+Septiembre!X11+'Octubre '!X11+Noviembre!X11+'Diciembre '!X11</f>
        <v>63</v>
      </c>
      <c r="Y11" s="27">
        <f>+Enero!Y11+Febrero!Y11+'Marzo '!Y11+'Abril '!Y11+'Mayo '!Y11+Junio!Y11+Julio!Y11+Agosto!Y11+Septiembre!Y11+'Octubre '!Y11+Noviembre!Y11+'Diciembre '!Y11</f>
        <v>31</v>
      </c>
      <c r="Z11" s="27">
        <f>+Enero!Z11+Febrero!Z11+'Marzo '!Z11+'Abril '!Z11+'Mayo '!Z11+Junio!Z11+Julio!Z11+Agosto!Z11+Septiembre!Z11+'Octubre '!Z11+Noviembre!Z11+'Diciembre '!Z11</f>
        <v>900</v>
      </c>
      <c r="AA11" s="27">
        <f>+Enero!AA11+Febrero!AA11+'Marzo '!AA11+'Abril '!AA11+'Mayo '!AA11+Junio!AA11+Julio!AA11+Agosto!AA11+Septiembre!AA11+'Octubre '!AA11+Noviembre!AA11+'Diciembre '!AA11</f>
        <v>91</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2793</v>
      </c>
      <c r="C12" s="27">
        <f>+Enero!C12+Febrero!C12+'Marzo '!C12+'Abril '!C12+'Mayo '!C12+Junio!C12+Julio!C12+Agosto!C12+Septiembre!C12+'Octubre '!C12+Noviembre!C12+'Diciembre '!C12</f>
        <v>0</v>
      </c>
      <c r="D12" s="27">
        <f>+Enero!D12+Febrero!D12+'Marzo '!D12+'Abril '!D12+'Mayo '!D12+Junio!D12+Julio!D12+Agosto!D12+Septiembre!D12+'Octubre '!D12+Noviembre!D12+'Diciembre '!D12</f>
        <v>0</v>
      </c>
      <c r="E12" s="27">
        <f>+Enero!E12+Febrero!E12+'Marzo '!E12+'Abril '!E12+'Mayo '!E12+Junio!E12+Julio!E12+Agosto!E12+Septiembre!E12+'Octubre '!E12+Noviembre!E12+'Diciembre '!E12</f>
        <v>10</v>
      </c>
      <c r="F12" s="27">
        <f>+Enero!F12+Febrero!F12+'Marzo '!F12+'Abril '!F12+'Mayo '!F12+Junio!F12+Julio!F12+Agosto!F12+Septiembre!F12+'Octubre '!F12+Noviembre!F12+'Diciembre '!F12</f>
        <v>471</v>
      </c>
      <c r="G12" s="27">
        <f>+Enero!G12+Febrero!G12+'Marzo '!G12+'Abril '!G12+'Mayo '!G12+Junio!G12+Julio!G12+Agosto!G12+Septiembre!G12+'Octubre '!G12+Noviembre!G12+'Diciembre '!G12</f>
        <v>642</v>
      </c>
      <c r="H12" s="27">
        <f>+Enero!H12+Febrero!H12+'Marzo '!H12+'Abril '!H12+'Mayo '!H12+Junio!H12+Julio!H12+Agosto!H12+Septiembre!H12+'Octubre '!H12+Noviembre!H12+'Diciembre '!H12</f>
        <v>557</v>
      </c>
      <c r="I12" s="27">
        <f>+Enero!I12+Febrero!I12+'Marzo '!I12+'Abril '!I12+'Mayo '!I12+Junio!I12+Julio!I12+Agosto!I12+Septiembre!I12+'Octubre '!I12+Noviembre!I12+'Diciembre '!I12</f>
        <v>451</v>
      </c>
      <c r="J12" s="27">
        <f>+Enero!J12+Febrero!J12+'Marzo '!J12+'Abril '!J12+'Mayo '!J12+Junio!J12+Julio!J12+Agosto!J12+Septiembre!J12+'Octubre '!J12+Noviembre!J12+'Diciembre '!J12</f>
        <v>302</v>
      </c>
      <c r="K12" s="27">
        <f>+Enero!K12+Febrero!K12+'Marzo '!K12+'Abril '!K12+'Mayo '!K12+Junio!K12+Julio!K12+Agosto!K12+Septiembre!K12+'Octubre '!K12+Noviembre!K12+'Diciembre '!K12</f>
        <v>140</v>
      </c>
      <c r="L12" s="27">
        <f>+Enero!L12+Febrero!L12+'Marzo '!L12+'Abril '!L12+'Mayo '!L12+Junio!L12+Julio!L12+Agosto!L12+Septiembre!L12+'Octubre '!L12+Noviembre!L12+'Diciembre '!L12</f>
        <v>79</v>
      </c>
      <c r="M12" s="27">
        <f>+Enero!M12+Febrero!M12+'Marzo '!M12+'Abril '!M12+'Mayo '!M12+Junio!M12+Julio!M12+Agosto!M12+Septiembre!M12+'Octubre '!M12+Noviembre!M12+'Diciembre '!M12</f>
        <v>49</v>
      </c>
      <c r="N12" s="27">
        <f>+Enero!N12+Febrero!N12+'Marzo '!N12+'Abril '!N12+'Mayo '!N12+Junio!N12+Julio!N12+Agosto!N12+Septiembre!N12+'Octubre '!N12+Noviembre!N12+'Diciembre '!N12</f>
        <v>27</v>
      </c>
      <c r="O12" s="27">
        <f>+Enero!O12+Febrero!O12+'Marzo '!O12+'Abril '!O12+'Mayo '!O12+Junio!O12+Julio!O12+Agosto!O12+Septiembre!O12+'Octubre '!O12+Noviembre!O12+'Diciembre '!O12</f>
        <v>23</v>
      </c>
      <c r="P12" s="27">
        <f>+Enero!P12+Febrero!P12+'Marzo '!P12+'Abril '!P12+'Mayo '!P12+Junio!P12+Julio!P12+Agosto!P12+Septiembre!P12+'Octubre '!P12+Noviembre!P12+'Diciembre '!P12</f>
        <v>15</v>
      </c>
      <c r="Q12" s="27">
        <f>+Enero!Q12+Febrero!Q12+'Marzo '!Q12+'Abril '!Q12+'Mayo '!Q12+Junio!Q12+Julio!Q12+Agosto!Q12+Septiembre!Q12+'Octubre '!Q12+Noviembre!Q12+'Diciembre '!Q12</f>
        <v>18</v>
      </c>
      <c r="R12" s="27">
        <f>+Enero!R12+Febrero!R12+'Marzo '!R12+'Abril '!R12+'Mayo '!R12+Junio!R12+Julio!R12+Agosto!R12+Septiembre!R12+'Octubre '!R12+Noviembre!R12+'Diciembre '!R12</f>
        <v>6</v>
      </c>
      <c r="S12" s="27">
        <f>+Enero!S12+Febrero!S12+'Marzo '!S12+'Abril '!S12+'Mayo '!S12+Junio!S12+Julio!S12+Agosto!S12+Septiembre!S12+'Octubre '!S12+Noviembre!S12+'Diciembre '!S12</f>
        <v>3</v>
      </c>
      <c r="T12" s="27">
        <f>+Enero!T12+Febrero!T12+'Marzo '!T12+'Abril '!T12+'Mayo '!T12+Junio!T12+Julio!T12+Agosto!T12+Septiembre!T12+'Octubre '!T12+Noviembre!T12+'Diciembre '!T12</f>
        <v>0</v>
      </c>
      <c r="U12" s="27">
        <f>+Enero!U12+Febrero!U12+'Marzo '!U12+'Abril '!U12+'Mayo '!U12+Junio!U12+Julio!U12+Agosto!U12+Septiembre!U12+'Octubre '!U12+Noviembre!U12+'Diciembre '!U12</f>
        <v>2793</v>
      </c>
      <c r="V12" s="27">
        <f>+Enero!V12+Febrero!V12+'Marzo '!V12+'Abril '!V12+'Mayo '!V12+Junio!V12+Julio!V12+Agosto!V12+Septiembre!V12+'Octubre '!V12+Noviembre!V12+'Diciembre '!V12</f>
        <v>2774</v>
      </c>
      <c r="W12" s="27">
        <f>+Enero!W12+Febrero!W12+'Marzo '!W12+'Abril '!W12+'Mayo '!W12+Junio!W12+Julio!W12+Agosto!W12+Septiembre!W12+'Octubre '!W12+Noviembre!W12+'Diciembre '!W12</f>
        <v>0</v>
      </c>
      <c r="X12" s="27">
        <f>+Enero!X12+Febrero!X12+'Marzo '!X12+'Abril '!X12+'Mayo '!X12+Junio!X12+Julio!X12+Agosto!X12+Septiembre!X12+'Octubre '!X12+Noviembre!X12+'Diciembre '!X12</f>
        <v>0</v>
      </c>
      <c r="Y12" s="27">
        <f>+Enero!Y12+Febrero!Y12+'Marzo '!Y12+'Abril '!Y12+'Mayo '!Y12+Junio!Y12+Julio!Y12+Agosto!Y12+Septiembre!Y12+'Octubre '!Y12+Noviembre!Y12+'Diciembre '!Y12</f>
        <v>0</v>
      </c>
      <c r="Z12" s="27">
        <f>+Enero!Z12+Febrero!Z12+'Marzo '!Z12+'Abril '!Z12+'Mayo '!Z12+Junio!Z12+Julio!Z12+Agosto!Z12+Septiembre!Z12+'Octubre '!Z12+Noviembre!Z12+'Diciembre '!Z12</f>
        <v>0</v>
      </c>
      <c r="AA12" s="27">
        <f>+Enero!AA12+Febrero!AA12+'Marzo '!AA12+'Abril '!AA12+'Mayo '!AA12+Junio!AA12+Julio!AA12+Agosto!AA12+Septiembre!AA12+'Octubre '!AA12+Noviembre!AA12+'Diciembre '!AA12</f>
        <v>0</v>
      </c>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62"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162</v>
      </c>
      <c r="C15" s="27">
        <f>+Enero!C15+Febrero!C15+'Marzo '!C15+'Abril '!C15+'Mayo '!C15+Junio!C15+Julio!C15+Agosto!C15+Septiembre!C15+'Octubre '!C15+Noviembre!C15+'Diciembre '!C15</f>
        <v>3</v>
      </c>
      <c r="D15" s="27">
        <f>+Enero!D15+Febrero!D15+'Marzo '!D15+'Abril '!D15+'Mayo '!D15+Junio!D15+Julio!D15+Agosto!D15+Septiembre!D15+'Octubre '!D15+Noviembre!D15+'Diciembre '!D15</f>
        <v>0</v>
      </c>
      <c r="E15" s="27">
        <f>+Enero!E15+Febrero!E15+'Marzo '!E15+'Abril '!E15+'Mayo '!E15+Junio!E15+Julio!E15+Agosto!E15+Septiembre!E15+'Octubre '!E15+Noviembre!E15+'Diciembre '!E15</f>
        <v>1</v>
      </c>
      <c r="F15" s="27">
        <f>+Enero!F15+Febrero!F15+'Marzo '!F15+'Abril '!F15+'Mayo '!F15+Junio!F15+Julio!F15+Agosto!F15+Septiembre!F15+'Octubre '!F15+Noviembre!F15+'Diciembre '!F15</f>
        <v>4</v>
      </c>
      <c r="G15" s="27">
        <f>+Enero!G15+Febrero!G15+'Marzo '!G15+'Abril '!G15+'Mayo '!G15+Junio!G15+Julio!G15+Agosto!G15+Septiembre!G15+'Octubre '!G15+Noviembre!G15+'Diciembre '!G15</f>
        <v>5</v>
      </c>
      <c r="H15" s="27">
        <f>+Enero!H15+Febrero!H15+'Marzo '!H15+'Abril '!H15+'Mayo '!H15+Junio!H15+Julio!H15+Agosto!H15+Septiembre!H15+'Octubre '!H15+Noviembre!H15+'Diciembre '!H15</f>
        <v>7</v>
      </c>
      <c r="I15" s="27">
        <f>+Enero!I15+Febrero!I15+'Marzo '!I15+'Abril '!I15+'Mayo '!I15+Junio!I15+Julio!I15+Agosto!I15+Septiembre!I15+'Octubre '!I15+Noviembre!I15+'Diciembre '!I15</f>
        <v>6</v>
      </c>
      <c r="J15" s="27">
        <f>+Enero!J15+Febrero!J15+'Marzo '!J15+'Abril '!J15+'Mayo '!J15+Junio!J15+Julio!J15+Agosto!J15+Septiembre!J15+'Octubre '!J15+Noviembre!J15+'Diciembre '!J15</f>
        <v>2</v>
      </c>
      <c r="K15" s="27">
        <f>+Enero!K15+Febrero!K15+'Marzo '!K15+'Abril '!K15+'Mayo '!K15+Junio!K15+Julio!K15+Agosto!K15+Septiembre!K15+'Octubre '!K15+Noviembre!K15+'Diciembre '!K15</f>
        <v>4</v>
      </c>
      <c r="L15" s="27">
        <f>+Enero!L15+Febrero!L15+'Marzo '!L15+'Abril '!L15+'Mayo '!L15+Junio!L15+Julio!L15+Agosto!L15+Septiembre!L15+'Octubre '!L15+Noviembre!L15+'Diciembre '!L15</f>
        <v>5</v>
      </c>
      <c r="M15" s="27">
        <f>+Enero!M15+Febrero!M15+'Marzo '!M15+'Abril '!M15+'Mayo '!M15+Junio!M15+Julio!M15+Agosto!M15+Septiembre!M15+'Octubre '!M15+Noviembre!M15+'Diciembre '!M15</f>
        <v>18</v>
      </c>
      <c r="N15" s="27">
        <f>+Enero!N15+Febrero!N15+'Marzo '!N15+'Abril '!N15+'Mayo '!N15+Junio!N15+Julio!N15+Agosto!N15+Septiembre!N15+'Octubre '!N15+Noviembre!N15+'Diciembre '!N15</f>
        <v>11</v>
      </c>
      <c r="O15" s="27">
        <f>+Enero!O15+Febrero!O15+'Marzo '!O15+'Abril '!O15+'Mayo '!O15+Junio!O15+Julio!O15+Agosto!O15+Septiembre!O15+'Octubre '!O15+Noviembre!O15+'Diciembre '!O15</f>
        <v>11</v>
      </c>
      <c r="P15" s="27">
        <f>+Enero!P15+Febrero!P15+'Marzo '!P15+'Abril '!P15+'Mayo '!P15+Junio!P15+Julio!P15+Agosto!P15+Septiembre!P15+'Octubre '!P15+Noviembre!P15+'Diciembre '!P15</f>
        <v>24</v>
      </c>
      <c r="Q15" s="27">
        <f>+Enero!Q15+Febrero!Q15+'Marzo '!Q15+'Abril '!Q15+'Mayo '!Q15+Junio!Q15+Julio!Q15+Agosto!Q15+Septiembre!Q15+'Octubre '!Q15+Noviembre!Q15+'Diciembre '!Q15</f>
        <v>17</v>
      </c>
      <c r="R15" s="27">
        <f>+Enero!R15+Febrero!R15+'Marzo '!R15+'Abril '!R15+'Mayo '!R15+Junio!R15+Julio!R15+Agosto!R15+Septiembre!R15+'Octubre '!R15+Noviembre!R15+'Diciembre '!R15</f>
        <v>18</v>
      </c>
      <c r="S15" s="27">
        <f>+Enero!S15+Febrero!S15+'Marzo '!S15+'Abril '!S15+'Mayo '!S15+Junio!S15+Julio!S15+Agosto!S15+Septiembre!S15+'Octubre '!S15+Noviembre!S15+'Diciembre '!S15</f>
        <v>26</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1118</v>
      </c>
      <c r="C16" s="27">
        <f>+Enero!C16+Febrero!C16+'Marzo '!C16+'Abril '!C16+'Mayo '!C16+Junio!C16+Julio!C16+Agosto!C16+Septiembre!C16+'Octubre '!C16+Noviembre!C16+'Diciembre '!C16</f>
        <v>103</v>
      </c>
      <c r="D16" s="27">
        <f>+Enero!D16+Febrero!D16+'Marzo '!D16+'Abril '!D16+'Mayo '!D16+Junio!D16+Julio!D16+Agosto!D16+Septiembre!D16+'Octubre '!D16+Noviembre!D16+'Diciembre '!D16</f>
        <v>17</v>
      </c>
      <c r="E16" s="27">
        <f>+Enero!E16+Febrero!E16+'Marzo '!E16+'Abril '!E16+'Mayo '!E16+Junio!E16+Julio!E16+Agosto!E16+Septiembre!E16+'Octubre '!E16+Noviembre!E16+'Diciembre '!E16</f>
        <v>24</v>
      </c>
      <c r="F16" s="27">
        <f>+Enero!F16+Febrero!F16+'Marzo '!F16+'Abril '!F16+'Mayo '!F16+Junio!F16+Julio!F16+Agosto!F16+Septiembre!F16+'Octubre '!F16+Noviembre!F16+'Diciembre '!F16</f>
        <v>15</v>
      </c>
      <c r="G16" s="27">
        <f>+Enero!G16+Febrero!G16+'Marzo '!G16+'Abril '!G16+'Mayo '!G16+Junio!G16+Julio!G16+Agosto!G16+Septiembre!G16+'Octubre '!G16+Noviembre!G16+'Diciembre '!G16</f>
        <v>31</v>
      </c>
      <c r="H16" s="27">
        <f>+Enero!H16+Febrero!H16+'Marzo '!H16+'Abril '!H16+'Mayo '!H16+Junio!H16+Julio!H16+Agosto!H16+Septiembre!H16+'Octubre '!H16+Noviembre!H16+'Diciembre '!H16</f>
        <v>35</v>
      </c>
      <c r="I16" s="27">
        <f>+Enero!I16+Febrero!I16+'Marzo '!I16+'Abril '!I16+'Mayo '!I16+Junio!I16+Julio!I16+Agosto!I16+Septiembre!I16+'Octubre '!I16+Noviembre!I16+'Diciembre '!I16</f>
        <v>26</v>
      </c>
      <c r="J16" s="27">
        <f>+Enero!J16+Febrero!J16+'Marzo '!J16+'Abril '!J16+'Mayo '!J16+Junio!J16+Julio!J16+Agosto!J16+Septiembre!J16+'Octubre '!J16+Noviembre!J16+'Diciembre '!J16</f>
        <v>28</v>
      </c>
      <c r="K16" s="27">
        <f>+Enero!K16+Febrero!K16+'Marzo '!K16+'Abril '!K16+'Mayo '!K16+Junio!K16+Julio!K16+Agosto!K16+Septiembre!K16+'Octubre '!K16+Noviembre!K16+'Diciembre '!K16</f>
        <v>38</v>
      </c>
      <c r="L16" s="27">
        <f>+Enero!L16+Febrero!L16+'Marzo '!L16+'Abril '!L16+'Mayo '!L16+Junio!L16+Julio!L16+Agosto!L16+Septiembre!L16+'Octubre '!L16+Noviembre!L16+'Diciembre '!L16</f>
        <v>60</v>
      </c>
      <c r="M16" s="27">
        <f>+Enero!M16+Febrero!M16+'Marzo '!M16+'Abril '!M16+'Mayo '!M16+Junio!M16+Julio!M16+Agosto!M16+Septiembre!M16+'Octubre '!M16+Noviembre!M16+'Diciembre '!M16</f>
        <v>63</v>
      </c>
      <c r="N16" s="27">
        <f>+Enero!N16+Febrero!N16+'Marzo '!N16+'Abril '!N16+'Mayo '!N16+Junio!N16+Julio!N16+Agosto!N16+Septiembre!N16+'Octubre '!N16+Noviembre!N16+'Diciembre '!N16</f>
        <v>77</v>
      </c>
      <c r="O16" s="27">
        <f>+Enero!O16+Febrero!O16+'Marzo '!O16+'Abril '!O16+'Mayo '!O16+Junio!O16+Julio!O16+Agosto!O16+Septiembre!O16+'Octubre '!O16+Noviembre!O16+'Diciembre '!O16</f>
        <v>84</v>
      </c>
      <c r="P16" s="27">
        <f>+Enero!P16+Febrero!P16+'Marzo '!P16+'Abril '!P16+'Mayo '!P16+Junio!P16+Julio!P16+Agosto!P16+Septiembre!P16+'Octubre '!P16+Noviembre!P16+'Diciembre '!P16</f>
        <v>103</v>
      </c>
      <c r="Q16" s="27">
        <f>+Enero!Q16+Febrero!Q16+'Marzo '!Q16+'Abril '!Q16+'Mayo '!Q16+Junio!Q16+Julio!Q16+Agosto!Q16+Septiembre!Q16+'Octubre '!Q16+Noviembre!Q16+'Diciembre '!Q16</f>
        <v>101</v>
      </c>
      <c r="R16" s="27">
        <f>+Enero!R16+Febrero!R16+'Marzo '!R16+'Abril '!R16+'Mayo '!R16+Junio!R16+Julio!R16+Agosto!R16+Septiembre!R16+'Octubre '!R16+Noviembre!R16+'Diciembre '!R16</f>
        <v>99</v>
      </c>
      <c r="S16" s="27">
        <f>+Enero!S16+Febrero!S16+'Marzo '!S16+'Abril '!S16+'Mayo '!S16+Junio!S16+Julio!S16+Agosto!S16+Septiembre!S16+'Octubre '!S16+Noviembre!S16+'Diciembre '!S16</f>
        <v>214</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40780</v>
      </c>
      <c r="C17" s="27">
        <f>+Enero!C17+Febrero!C17+'Marzo '!C17+'Abril '!C17+'Mayo '!C17+Junio!C17+Julio!C17+Agosto!C17+Septiembre!C17+'Octubre '!C17+Noviembre!C17+'Diciembre '!C17</f>
        <v>7932</v>
      </c>
      <c r="D17" s="27">
        <f>+Enero!D17+Febrero!D17+'Marzo '!D17+'Abril '!D17+'Mayo '!D17+Junio!D17+Julio!D17+Agosto!D17+Septiembre!D17+'Octubre '!D17+Noviembre!D17+'Diciembre '!D17</f>
        <v>2380</v>
      </c>
      <c r="E17" s="27">
        <f>+Enero!E17+Febrero!E17+'Marzo '!E17+'Abril '!E17+'Mayo '!E17+Junio!E17+Julio!E17+Agosto!E17+Septiembre!E17+'Octubre '!E17+Noviembre!E17+'Diciembre '!E17</f>
        <v>1735</v>
      </c>
      <c r="F17" s="27">
        <f>+Enero!F17+Febrero!F17+'Marzo '!F17+'Abril '!F17+'Mayo '!F17+Junio!F17+Julio!F17+Agosto!F17+Septiembre!F17+'Octubre '!F17+Noviembre!F17+'Diciembre '!F17</f>
        <v>2155</v>
      </c>
      <c r="G17" s="27">
        <f>+Enero!G17+Febrero!G17+'Marzo '!G17+'Abril '!G17+'Mayo '!G17+Junio!G17+Julio!G17+Agosto!G17+Septiembre!G17+'Octubre '!G17+Noviembre!G17+'Diciembre '!G17</f>
        <v>1963</v>
      </c>
      <c r="H17" s="27">
        <f>+Enero!H17+Febrero!H17+'Marzo '!H17+'Abril '!H17+'Mayo '!H17+Junio!H17+Julio!H17+Agosto!H17+Septiembre!H17+'Octubre '!H17+Noviembre!H17+'Diciembre '!H17</f>
        <v>2017</v>
      </c>
      <c r="I17" s="27">
        <f>+Enero!I17+Febrero!I17+'Marzo '!I17+'Abril '!I17+'Mayo '!I17+Junio!I17+Julio!I17+Agosto!I17+Septiembre!I17+'Octubre '!I17+Noviembre!I17+'Diciembre '!I17</f>
        <v>1826</v>
      </c>
      <c r="J17" s="27">
        <f>+Enero!J17+Febrero!J17+'Marzo '!J17+'Abril '!J17+'Mayo '!J17+Junio!J17+Julio!J17+Agosto!J17+Septiembre!J17+'Octubre '!J17+Noviembre!J17+'Diciembre '!J17</f>
        <v>1719</v>
      </c>
      <c r="K17" s="27">
        <f>+Enero!K17+Febrero!K17+'Marzo '!K17+'Abril '!K17+'Mayo '!K17+Junio!K17+Julio!K17+Agosto!K17+Septiembre!K17+'Octubre '!K17+Noviembre!K17+'Diciembre '!K17</f>
        <v>1838</v>
      </c>
      <c r="L17" s="27">
        <f>+Enero!L17+Febrero!L17+'Marzo '!L17+'Abril '!L17+'Mayo '!L17+Junio!L17+Julio!L17+Agosto!L17+Septiembre!L17+'Octubre '!L17+Noviembre!L17+'Diciembre '!L17</f>
        <v>2130</v>
      </c>
      <c r="M17" s="27">
        <f>+Enero!M17+Febrero!M17+'Marzo '!M17+'Abril '!M17+'Mayo '!M17+Junio!M17+Julio!M17+Agosto!M17+Septiembre!M17+'Octubre '!M17+Noviembre!M17+'Diciembre '!M17</f>
        <v>2128</v>
      </c>
      <c r="N17" s="27">
        <f>+Enero!N17+Febrero!N17+'Marzo '!N17+'Abril '!N17+'Mayo '!N17+Junio!N17+Julio!N17+Agosto!N17+Septiembre!N17+'Octubre '!N17+Noviembre!N17+'Diciembre '!N17</f>
        <v>1998</v>
      </c>
      <c r="O17" s="27">
        <f>+Enero!O17+Febrero!O17+'Marzo '!O17+'Abril '!O17+'Mayo '!O17+Junio!O17+Julio!O17+Agosto!O17+Septiembre!O17+'Octubre '!O17+Noviembre!O17+'Diciembre '!O17</f>
        <v>1967</v>
      </c>
      <c r="P17" s="27">
        <f>+Enero!P17+Febrero!P17+'Marzo '!P17+'Abril '!P17+'Mayo '!P17+Junio!P17+Julio!P17+Agosto!P17+Septiembre!P17+'Octubre '!P17+Noviembre!P17+'Diciembre '!P17</f>
        <v>2070</v>
      </c>
      <c r="Q17" s="27">
        <f>+Enero!Q17+Febrero!Q17+'Marzo '!Q17+'Abril '!Q17+'Mayo '!Q17+Junio!Q17+Julio!Q17+Agosto!Q17+Septiembre!Q17+'Octubre '!Q17+Noviembre!Q17+'Diciembre '!Q17</f>
        <v>1918</v>
      </c>
      <c r="R17" s="27">
        <f>+Enero!R17+Febrero!R17+'Marzo '!R17+'Abril '!R17+'Mayo '!R17+Junio!R17+Julio!R17+Agosto!R17+Septiembre!R17+'Octubre '!R17+Noviembre!R17+'Diciembre '!R17</f>
        <v>1862</v>
      </c>
      <c r="S17" s="27">
        <f>+Enero!S17+Febrero!S17+'Marzo '!S17+'Abril '!S17+'Mayo '!S17+Junio!S17+Julio!S17+Agosto!S17+Septiembre!S17+'Octubre '!S17+Noviembre!S17+'Diciembre '!S17</f>
        <v>3142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24589</v>
      </c>
      <c r="C18" s="27">
        <f>+Enero!C18+Febrero!C18+'Marzo '!C18+'Abril '!C18+'Mayo '!C18+Junio!C18+Julio!C18+Agosto!C18+Septiembre!C18+'Octubre '!C18+Noviembre!C18+'Diciembre '!C18</f>
        <v>6147</v>
      </c>
      <c r="D18" s="27">
        <f>+Enero!D18+Febrero!D18+'Marzo '!D18+'Abril '!D18+'Mayo '!D18+Junio!D18+Julio!D18+Agosto!D18+Septiembre!D18+'Octubre '!D18+Noviembre!D18+'Diciembre '!D18</f>
        <v>3573</v>
      </c>
      <c r="E18" s="27">
        <f>+Enero!E18+Febrero!E18+'Marzo '!E18+'Abril '!E18+'Mayo '!E18+Junio!E18+Julio!E18+Agosto!E18+Septiembre!E18+'Octubre '!E18+Noviembre!E18+'Diciembre '!E18</f>
        <v>2887</v>
      </c>
      <c r="F18" s="27">
        <f>+Enero!F18+Febrero!F18+'Marzo '!F18+'Abril '!F18+'Mayo '!F18+Junio!F18+Julio!F18+Agosto!F18+Septiembre!F18+'Octubre '!F18+Noviembre!F18+'Diciembre '!F18</f>
        <v>1674</v>
      </c>
      <c r="G18" s="27">
        <f>+Enero!G18+Febrero!G18+'Marzo '!G18+'Abril '!G18+'Mayo '!G18+Junio!G18+Julio!G18+Agosto!G18+Septiembre!G18+'Octubre '!G18+Noviembre!G18+'Diciembre '!G18</f>
        <v>1296</v>
      </c>
      <c r="H18" s="27">
        <f>+Enero!H18+Febrero!H18+'Marzo '!H18+'Abril '!H18+'Mayo '!H18+Junio!H18+Julio!H18+Agosto!H18+Septiembre!H18+'Octubre '!H18+Noviembre!H18+'Diciembre '!H18</f>
        <v>1109</v>
      </c>
      <c r="I18" s="27">
        <f>+Enero!I18+Febrero!I18+'Marzo '!I18+'Abril '!I18+'Mayo '!I18+Junio!I18+Julio!I18+Agosto!I18+Septiembre!I18+'Octubre '!I18+Noviembre!I18+'Diciembre '!I18</f>
        <v>968</v>
      </c>
      <c r="J18" s="27">
        <f>+Enero!J18+Febrero!J18+'Marzo '!J18+'Abril '!J18+'Mayo '!J18+Junio!J18+Julio!J18+Agosto!J18+Septiembre!J18+'Octubre '!J18+Noviembre!J18+'Diciembre '!J18</f>
        <v>944</v>
      </c>
      <c r="K18" s="27">
        <f>+Enero!K18+Febrero!K18+'Marzo '!K18+'Abril '!K18+'Mayo '!K18+Junio!K18+Julio!K18+Agosto!K18+Septiembre!K18+'Octubre '!K18+Noviembre!K18+'Diciembre '!K18</f>
        <v>978</v>
      </c>
      <c r="L18" s="27">
        <f>+Enero!L18+Febrero!L18+'Marzo '!L18+'Abril '!L18+'Mayo '!L18+Junio!L18+Julio!L18+Agosto!L18+Septiembre!L18+'Octubre '!L18+Noviembre!L18+'Diciembre '!L18</f>
        <v>1016</v>
      </c>
      <c r="M18" s="27">
        <f>+Enero!M18+Febrero!M18+'Marzo '!M18+'Abril '!M18+'Mayo '!M18+Junio!M18+Julio!M18+Agosto!M18+Septiembre!M18+'Octubre '!M18+Noviembre!M18+'Diciembre '!M18</f>
        <v>971</v>
      </c>
      <c r="N18" s="27">
        <f>+Enero!N18+Febrero!N18+'Marzo '!N18+'Abril '!N18+'Mayo '!N18+Junio!N18+Julio!N18+Agosto!N18+Septiembre!N18+'Octubre '!N18+Noviembre!N18+'Diciembre '!N18</f>
        <v>781</v>
      </c>
      <c r="O18" s="27">
        <f>+Enero!O18+Febrero!O18+'Marzo '!O18+'Abril '!O18+'Mayo '!O18+Junio!O18+Julio!O18+Agosto!O18+Septiembre!O18+'Octubre '!O18+Noviembre!O18+'Diciembre '!O18</f>
        <v>667</v>
      </c>
      <c r="P18" s="27">
        <f>+Enero!P18+Febrero!P18+'Marzo '!P18+'Abril '!P18+'Mayo '!P18+Junio!P18+Julio!P18+Agosto!P18+Septiembre!P18+'Octubre '!P18+Noviembre!P18+'Diciembre '!P18</f>
        <v>519</v>
      </c>
      <c r="Q18" s="27">
        <f>+Enero!Q18+Febrero!Q18+'Marzo '!Q18+'Abril '!Q18+'Mayo '!Q18+Junio!Q18+Julio!Q18+Agosto!Q18+Septiembre!Q18+'Octubre '!Q18+Noviembre!Q18+'Diciembre '!Q18</f>
        <v>431</v>
      </c>
      <c r="R18" s="27">
        <f>+Enero!R18+Febrero!R18+'Marzo '!R18+'Abril '!R18+'Mayo '!R18+Junio!R18+Julio!R18+Agosto!R18+Septiembre!R18+'Octubre '!R18+Noviembre!R18+'Diciembre '!R18</f>
        <v>331</v>
      </c>
      <c r="S18" s="27">
        <f>+Enero!S18+Febrero!S18+'Marzo '!S18+'Abril '!S18+'Mayo '!S18+Junio!S18+Julio!S18+Agosto!S18+Septiembre!S18+'Octubre '!S18+Noviembre!S18+'Diciembre '!S18</f>
        <v>297</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2030</v>
      </c>
      <c r="C19" s="27">
        <f>+Enero!C19+Febrero!C19+'Marzo '!C19+'Abril '!C19+'Mayo '!C19+Junio!C19+Julio!C19+Agosto!C19+Septiembre!C19+'Octubre '!C19+Noviembre!C19+'Diciembre '!C19</f>
        <v>285</v>
      </c>
      <c r="D19" s="27">
        <f>+Enero!D19+Febrero!D19+'Marzo '!D19+'Abril '!D19+'Mayo '!D19+Junio!D19+Julio!D19+Agosto!D19+Septiembre!D19+'Octubre '!D19+Noviembre!D19+'Diciembre '!D19</f>
        <v>150</v>
      </c>
      <c r="E19" s="27">
        <f>+Enero!E19+Febrero!E19+'Marzo '!E19+'Abril '!E19+'Mayo '!E19+Junio!E19+Julio!E19+Agosto!E19+Septiembre!E19+'Octubre '!E19+Noviembre!E19+'Diciembre '!E19</f>
        <v>186</v>
      </c>
      <c r="F19" s="27">
        <f>+Enero!F19+Febrero!F19+'Marzo '!F19+'Abril '!F19+'Mayo '!F19+Junio!F19+Julio!F19+Agosto!F19+Septiembre!F19+'Octubre '!F19+Noviembre!F19+'Diciembre '!F19</f>
        <v>231</v>
      </c>
      <c r="G19" s="27">
        <f>+Enero!G19+Febrero!G19+'Marzo '!G19+'Abril '!G19+'Mayo '!G19+Junio!G19+Julio!G19+Agosto!G19+Septiembre!G19+'Octubre '!G19+Noviembre!G19+'Diciembre '!G19</f>
        <v>171</v>
      </c>
      <c r="H19" s="27">
        <f>+Enero!H19+Febrero!H19+'Marzo '!H19+'Abril '!H19+'Mayo '!H19+Junio!H19+Julio!H19+Agosto!H19+Septiembre!H19+'Octubre '!H19+Noviembre!H19+'Diciembre '!H19</f>
        <v>150</v>
      </c>
      <c r="I19" s="27">
        <f>+Enero!I19+Febrero!I19+'Marzo '!I19+'Abril '!I19+'Mayo '!I19+Junio!I19+Julio!I19+Agosto!I19+Septiembre!I19+'Octubre '!I19+Noviembre!I19+'Diciembre '!I19</f>
        <v>134</v>
      </c>
      <c r="J19" s="27">
        <f>+Enero!J19+Febrero!J19+'Marzo '!J19+'Abril '!J19+'Mayo '!J19+Junio!J19+Julio!J19+Agosto!J19+Septiembre!J19+'Octubre '!J19+Noviembre!J19+'Diciembre '!J19</f>
        <v>117</v>
      </c>
      <c r="K19" s="27">
        <f>+Enero!K19+Febrero!K19+'Marzo '!K19+'Abril '!K19+'Mayo '!K19+Junio!K19+Julio!K19+Agosto!K19+Septiembre!K19+'Octubre '!K19+Noviembre!K19+'Diciembre '!K19</f>
        <v>122</v>
      </c>
      <c r="L19" s="27">
        <f>+Enero!L19+Febrero!L19+'Marzo '!L19+'Abril '!L19+'Mayo '!L19+Junio!L19+Julio!L19+Agosto!L19+Septiembre!L19+'Octubre '!L19+Noviembre!L19+'Diciembre '!L19</f>
        <v>100</v>
      </c>
      <c r="M19" s="27">
        <f>+Enero!M19+Febrero!M19+'Marzo '!M19+'Abril '!M19+'Mayo '!M19+Junio!M19+Julio!M19+Agosto!M19+Septiembre!M19+'Octubre '!M19+Noviembre!M19+'Diciembre '!M19</f>
        <v>108</v>
      </c>
      <c r="N19" s="27">
        <f>+Enero!N19+Febrero!N19+'Marzo '!N19+'Abril '!N19+'Mayo '!N19+Junio!N19+Julio!N19+Agosto!N19+Septiembre!N19+'Octubre '!N19+Noviembre!N19+'Diciembre '!N19</f>
        <v>89</v>
      </c>
      <c r="O19" s="27">
        <f>+Enero!O19+Febrero!O19+'Marzo '!O19+'Abril '!O19+'Mayo '!O19+Junio!O19+Julio!O19+Agosto!O19+Septiembre!O19+'Octubre '!O19+Noviembre!O19+'Diciembre '!O19</f>
        <v>63</v>
      </c>
      <c r="P19" s="27">
        <f>+Enero!P19+Febrero!P19+'Marzo '!P19+'Abril '!P19+'Mayo '!P19+Junio!P19+Julio!P19+Agosto!P19+Septiembre!P19+'Octubre '!P19+Noviembre!P19+'Diciembre '!P19</f>
        <v>66</v>
      </c>
      <c r="Q19" s="27">
        <f>+Enero!Q19+Febrero!Q19+'Marzo '!Q19+'Abril '!Q19+'Mayo '!Q19+Junio!Q19+Julio!Q19+Agosto!Q19+Septiembre!Q19+'Octubre '!Q19+Noviembre!Q19+'Diciembre '!Q19</f>
        <v>26</v>
      </c>
      <c r="R19" s="27">
        <f>+Enero!R19+Febrero!R19+'Marzo '!R19+'Abril '!R19+'Mayo '!R19+Junio!R19+Julio!R19+Agosto!R19+Septiembre!R19+'Octubre '!R19+Noviembre!R19+'Diciembre '!R19</f>
        <v>14</v>
      </c>
      <c r="S19" s="27">
        <f>+Enero!S19+Febrero!S19+'Marzo '!S19+'Abril '!S19+'Mayo '!S19+Junio!S19+Julio!S19+Agosto!S19+Septiembre!S19+'Octubre '!S19+Noviembre!S19+'Diciembre '!S19</f>
        <v>18</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8</v>
      </c>
      <c r="C20" s="27">
        <f>+Enero!C20+Febrero!C20+'Marzo '!C20+'Abril '!C20+'Mayo '!C20+Junio!C20+Julio!C20+Agosto!C20+Septiembre!C20+'Octubre '!C20+Noviembre!C20+'Diciembre '!C20</f>
        <v>1</v>
      </c>
      <c r="D20" s="27">
        <f>+Enero!D20+Febrero!D20+'Marzo '!D20+'Abril '!D20+'Mayo '!D20+Junio!D20+Julio!D20+Agosto!D20+Septiembre!D20+'Octubre '!D20+Noviembre!D20+'Diciembre '!D20</f>
        <v>0</v>
      </c>
      <c r="E20" s="27">
        <f>+Enero!E20+Febrero!E20+'Marzo '!E20+'Abril '!E20+'Mayo '!E20+Junio!E20+Julio!E20+Agosto!E20+Septiembre!E20+'Octubre '!E20+Noviembre!E20+'Diciembre '!E20</f>
        <v>1</v>
      </c>
      <c r="F20" s="27">
        <f>+Enero!F20+Febrero!F20+'Marzo '!F20+'Abril '!F20+'Mayo '!F20+Junio!F20+Julio!F20+Agosto!F20+Septiembre!F20+'Octubre '!F20+Noviembre!F20+'Diciembre '!F20</f>
        <v>1</v>
      </c>
      <c r="G20" s="27">
        <f>+Enero!G20+Febrero!G20+'Marzo '!G20+'Abril '!G20+'Mayo '!G20+Junio!G20+Julio!G20+Agosto!G20+Septiembre!G20+'Octubre '!G20+Noviembre!G20+'Diciembre '!G20</f>
        <v>1</v>
      </c>
      <c r="H20" s="27">
        <f>+Enero!H20+Febrero!H20+'Marzo '!H20+'Abril '!H20+'Mayo '!H20+Junio!H20+Julio!H20+Agosto!H20+Septiembre!H20+'Octubre '!H20+Noviembre!H20+'Diciembre '!H20</f>
        <v>0</v>
      </c>
      <c r="I20" s="27">
        <f>+Enero!I20+Febrero!I20+'Marzo '!I20+'Abril '!I20+'Mayo '!I20+Junio!I20+Julio!I20+Agosto!I20+Septiembre!I20+'Octubre '!I20+Noviembre!I20+'Diciembre '!I20</f>
        <v>2</v>
      </c>
      <c r="J20" s="27">
        <f>+Enero!J20+Febrero!J20+'Marzo '!J20+'Abril '!J20+'Mayo '!J20+Junio!J20+Julio!J20+Agosto!J20+Septiembre!J20+'Octubre '!J20+Noviembre!J20+'Diciembre '!J20</f>
        <v>1</v>
      </c>
      <c r="K20" s="27">
        <f>+Enero!K20+Febrero!K20+'Marzo '!K20+'Abril '!K20+'Mayo '!K20+Junio!K20+Julio!K20+Agosto!K20+Septiembre!K20+'Octubre '!K20+Noviembre!K20+'Diciembre '!K20</f>
        <v>0</v>
      </c>
      <c r="L20" s="27">
        <f>+Enero!L20+Febrero!L20+'Marzo '!L20+'Abril '!L20+'Mayo '!L20+Junio!L20+Julio!L20+Agosto!L20+Septiembre!L20+'Octubre '!L20+Noviembre!L20+'Diciembre '!L20</f>
        <v>0</v>
      </c>
      <c r="M20" s="27">
        <f>+Enero!M20+Febrero!M20+'Marzo '!M20+'Abril '!M20+'Mayo '!M20+Junio!M20+Julio!M20+Agosto!M20+Septiembre!M20+'Octubre '!M20+Noviembre!M20+'Diciembre '!M20</f>
        <v>1</v>
      </c>
      <c r="N20" s="27">
        <f>+Enero!N20+Febrero!N20+'Marzo '!N20+'Abril '!N20+'Mayo '!N20+Junio!N20+Julio!N20+Agosto!N20+Septiembre!N20+'Octubre '!N20+Noviembre!N20+'Diciembre '!N20</f>
        <v>0</v>
      </c>
      <c r="O20" s="27">
        <f>+Enero!O20+Febrero!O20+'Marzo '!O20+'Abril '!O20+'Mayo '!O20+Junio!O20+Julio!O20+Agosto!O20+Septiembre!O20+'Octubre '!O20+Noviembre!O20+'Diciembre '!O20</f>
        <v>0</v>
      </c>
      <c r="P20" s="27">
        <f>+Enero!P20+Febrero!P20+'Marzo '!P20+'Abril '!P20+'Mayo '!P20+Junio!P20+Julio!P20+Agosto!P20+Septiembre!P20+'Octubre '!P20+Noviembre!P20+'Diciembre '!P20</f>
        <v>0</v>
      </c>
      <c r="Q20" s="27">
        <f>+Enero!Q20+Febrero!Q20+'Marzo '!Q20+'Abril '!Q20+'Mayo '!Q20+Junio!Q20+Julio!Q20+Agosto!Q20+Septiembre!Q20+'Octubre '!Q20+Noviembre!Q20+'Diciembre '!Q20</f>
        <v>0</v>
      </c>
      <c r="R20" s="27">
        <f>+Enero!R20+Febrero!R20+'Marzo '!R20+'Abril '!R20+'Mayo '!R20+Junio!R20+Julio!R20+Agosto!R20+Septiembre!R20+'Octubre '!R20+Noviembre!R20+'Diciembre '!R20</f>
        <v>0</v>
      </c>
      <c r="S20" s="27">
        <f>+Enero!S20+Febrero!S20+'Marzo '!S20+'Abril '!S20+'Mayo '!S20+Junio!S20+Julio!S20+Agosto!S20+Septiembre!S20+'Octubre '!S20+Noviembre!S20+'Diciembre '!S20</f>
        <v>0</v>
      </c>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68687</v>
      </c>
      <c r="C21" s="78">
        <f>SUM(C15:C20)</f>
        <v>14471</v>
      </c>
      <c r="D21" s="79">
        <f>SUM(D15:D20)</f>
        <v>6120</v>
      </c>
      <c r="E21" s="79">
        <f>SUM(E15:E20)</f>
        <v>4834</v>
      </c>
      <c r="F21" s="79">
        <f t="shared" ref="F21:S21" si="1">SUM(F15:F20)</f>
        <v>4080</v>
      </c>
      <c r="G21" s="79">
        <f t="shared" si="1"/>
        <v>3467</v>
      </c>
      <c r="H21" s="79">
        <f t="shared" si="1"/>
        <v>3318</v>
      </c>
      <c r="I21" s="79">
        <f t="shared" si="1"/>
        <v>2962</v>
      </c>
      <c r="J21" s="79">
        <f t="shared" si="1"/>
        <v>2811</v>
      </c>
      <c r="K21" s="79">
        <f t="shared" si="1"/>
        <v>2980</v>
      </c>
      <c r="L21" s="79">
        <f t="shared" si="1"/>
        <v>3311</v>
      </c>
      <c r="M21" s="79">
        <f t="shared" si="1"/>
        <v>3289</v>
      </c>
      <c r="N21" s="79">
        <f t="shared" si="1"/>
        <v>2956</v>
      </c>
      <c r="O21" s="79">
        <f t="shared" si="1"/>
        <v>2792</v>
      </c>
      <c r="P21" s="79">
        <f t="shared" si="1"/>
        <v>2782</v>
      </c>
      <c r="Q21" s="79">
        <f t="shared" si="1"/>
        <v>2493</v>
      </c>
      <c r="R21" s="79">
        <f t="shared" si="1"/>
        <v>2324</v>
      </c>
      <c r="S21" s="80">
        <f t="shared" si="1"/>
        <v>3697</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27">
        <f>+Enero!C25+Febrero!C25+'Marzo '!C25+'Abril '!C25+'Mayo '!C25+Junio!C25+Julio!C25+Agosto!C25+Septiembre!C25+'Octubre '!C25+Noviembre!C25+'Diciembre '!C25</f>
        <v>0</v>
      </c>
      <c r="D25" s="27">
        <f>+Enero!D25+Febrero!D25+'Marzo '!D25+'Abril '!D25+'Mayo '!D25+Junio!D25+Julio!D25+Agosto!D25+Septiembre!D25+'Octubre '!D25+Noviembre!D25+'Diciembre '!D25</f>
        <v>0</v>
      </c>
      <c r="E25" s="27">
        <f>+Enero!E25+Febrero!E25+'Marzo '!E25+'Abril '!E25+'Mayo '!E25+Junio!E25+Julio!E25+Agosto!E25+Septiembre!E25+'Octubre '!E25+Noviembre!E25+'Diciembre '!E25</f>
        <v>0</v>
      </c>
      <c r="F25" s="27">
        <f>+Enero!F25+Febrero!F25+'Marzo '!F25+'Abril '!F25+'Mayo '!F25+Junio!F25+Julio!F25+Agosto!F25+Septiembre!F25+'Octubre '!F25+Noviembre!F25+'Diciembre '!F25</f>
        <v>0</v>
      </c>
      <c r="G25" s="27">
        <f>+Enero!G25+Febrero!G25+'Marzo '!G25+'Abril '!G25+'Mayo '!G25+Junio!G25+Julio!G25+Agosto!G25+Septiembre!G25+'Octubre '!G25+Noviembre!G25+'Diciembre '!G25</f>
        <v>0</v>
      </c>
      <c r="H25" s="27">
        <f>+Enero!H25+Febrero!H25+'Marzo '!H25+'Abril '!H25+'Mayo '!H25+Junio!H25+Julio!H25+Agosto!H25+Septiembre!H25+'Octubre '!H25+Noviembre!H25+'Diciembre '!H25</f>
        <v>0</v>
      </c>
      <c r="I25" s="27">
        <f>+Enero!I25+Febrero!I25+'Marzo '!I25+'Abril '!I25+'Mayo '!I25+Junio!I25+Julio!I25+Agosto!I25+Septiembre!I25+'Octubre '!I25+Noviembre!I25+'Diciembre '!I25</f>
        <v>0</v>
      </c>
      <c r="J25" s="27">
        <f>+Enero!J25+Febrero!J25+'Marzo '!J25+'Abril '!J25+'Mayo '!J25+Junio!J25+Julio!J25+Agosto!J25+Septiembre!J25+'Octubre '!J25+Noviembre!J25+'Diciembre '!J25</f>
        <v>0</v>
      </c>
      <c r="K25" s="27">
        <f>+Enero!K25+Febrero!K25+'Marzo '!K25+'Abril '!K25+'Mayo '!K25+Junio!K25+Julio!K25+Agosto!K25+Septiembre!K25+'Octubre '!K25+Noviembre!K25+'Diciembre '!K25</f>
        <v>0</v>
      </c>
      <c r="L25" s="27">
        <f>+Enero!L25+Febrero!L25+'Marzo '!L25+'Abril '!L25+'Mayo '!L25+Junio!L25+Julio!L25+Agosto!L25+Septiembre!L25+'Octubre '!L25+Noviembre!L25+'Diciembre '!L25</f>
        <v>0</v>
      </c>
      <c r="M25" s="27">
        <f>+Enero!M25+Febrero!M25+'Marzo '!M25+'Abril '!M25+'Mayo '!M25+Junio!M25+Julio!M25+Agosto!M25+Septiembre!M25+'Octubre '!M25+Noviembre!M25+'Diciembre '!M25</f>
        <v>0</v>
      </c>
      <c r="N25" s="27">
        <f>+Enero!N25+Febrero!N25+'Marzo '!N25+'Abril '!N25+'Mayo '!N25+Junio!N25+Julio!N25+Agosto!N25+Septiembre!N25+'Octubre '!N25+Noviembre!N25+'Diciembre '!N25</f>
        <v>0</v>
      </c>
      <c r="O25" s="27">
        <f>+Enero!O25+Febrero!O25+'Marzo '!O25+'Abril '!O25+'Mayo '!O25+Junio!O25+Julio!O25+Agosto!O25+Septiembre!O25+'Octubre '!O25+Noviembre!O25+'Diciembre '!O25</f>
        <v>0</v>
      </c>
      <c r="P25" s="27">
        <f>+Enero!P25+Febrero!P25+'Marzo '!P25+'Abril '!P25+'Mayo '!P25+Junio!P25+Julio!P25+Agosto!P25+Septiembre!P25+'Octubre '!P25+Noviembre!P25+'Diciembre '!P25</f>
        <v>0</v>
      </c>
      <c r="Q25" s="27">
        <f>+Enero!Q25+Febrero!Q25+'Marzo '!Q25+'Abril '!Q25+'Mayo '!Q25+Junio!Q25+Julio!Q25+Agosto!Q25+Septiembre!Q25+'Octubre '!Q25+Noviembre!Q25+'Diciembre '!Q25</f>
        <v>0</v>
      </c>
      <c r="R25" s="27">
        <f>+Enero!R25+Febrero!R25+'Marzo '!R25+'Abril '!R25+'Mayo '!R25+Junio!R25+Julio!R25+Agosto!R25+Septiembre!R25+'Octubre '!R25+Noviembre!R25+'Diciembre '!R25</f>
        <v>0</v>
      </c>
      <c r="S25" s="27">
        <f>+Enero!S25+Febrero!S25+'Marzo '!S25+'Abril '!S25+'Mayo '!S25+Junio!S25+Julio!S25+Agosto!S25+Septiembre!S25+'Octubre '!S25+Noviembre!S25+'Diciembre '!S25</f>
        <v>0</v>
      </c>
      <c r="T25" s="27">
        <f>+Enero!T25+Febrero!T25+'Marzo '!T25+'Abril '!T25+'Mayo '!T25+Junio!T25+Julio!T25+Agosto!T25+Septiembre!T25+'Octubre '!T25+Noviembre!T25+'Diciembre '!T25</f>
        <v>0</v>
      </c>
      <c r="U25" s="27">
        <f>+Enero!U25+Febrero!U25+'Marzo '!U25+'Abril '!U25+'Mayo '!U25+Junio!U25+Julio!U25+Agosto!U25+Septiembre!U25+'Octubre '!U25+Noviembre!U25+'Diciembre '!U25</f>
        <v>0</v>
      </c>
      <c r="V25" s="27">
        <f>+Enero!V25+Febrero!V25+'Marzo '!V25+'Abril '!V25+'Mayo '!V25+Junio!V25+Julio!V25+Agosto!V25+Septiembre!V25+'Octubre '!V25+Noviembre!V25+'Diciembre '!V25</f>
        <v>0</v>
      </c>
      <c r="W25" s="27">
        <f>+Enero!W25+Febrero!W25+'Marzo '!W25+'Abril '!W25+'Mayo '!W25+Junio!W25+Julio!W25+Agosto!W25+Septiembre!W25+'Octubre '!W25+Noviembre!W25+'Diciembre '!W25</f>
        <v>0</v>
      </c>
      <c r="X25" s="27">
        <f>+Enero!X25+Febrero!X25+'Marzo '!X25+'Abril '!X25+'Mayo '!X25+Junio!X25+Julio!X25+Agosto!X25+Septiembre!X25+'Octubre '!X25+Noviembre!X25+'Diciembre '!X25</f>
        <v>0</v>
      </c>
      <c r="Y25" s="27">
        <f>+Enero!Y25+Febrero!Y25+'Marzo '!Y25+'Abril '!Y25+'Mayo '!Y25+Junio!Y25+Julio!Y25+Agosto!Y25+Septiembre!Y25+'Octubre '!Y25+Noviembre!Y25+'Diciembre '!Y25</f>
        <v>0</v>
      </c>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27">
        <f>+Enero!C26+Febrero!C26+'Marzo '!C26+'Abril '!C26+'Mayo '!C26+Junio!C26+Julio!C26+Agosto!C26+Septiembre!C26+'Octubre '!C26+Noviembre!C26+'Diciembre '!C26</f>
        <v>0</v>
      </c>
      <c r="D26" s="27">
        <f>+Enero!D26+Febrero!D26+'Marzo '!D26+'Abril '!D26+'Mayo '!D26+Junio!D26+Julio!D26+Agosto!D26+Septiembre!D26+'Octubre '!D26+Noviembre!D26+'Diciembre '!D26</f>
        <v>0</v>
      </c>
      <c r="E26" s="27">
        <f>+Enero!E26+Febrero!E26+'Marzo '!E26+'Abril '!E26+'Mayo '!E26+Junio!E26+Julio!E26+Agosto!E26+Septiembre!E26+'Octubre '!E26+Noviembre!E26+'Diciembre '!E26</f>
        <v>0</v>
      </c>
      <c r="F26" s="27">
        <f>+Enero!F26+Febrero!F26+'Marzo '!F26+'Abril '!F26+'Mayo '!F26+Junio!F26+Julio!F26+Agosto!F26+Septiembre!F26+'Octubre '!F26+Noviembre!F26+'Diciembre '!F26</f>
        <v>0</v>
      </c>
      <c r="G26" s="27">
        <f>+Enero!G26+Febrero!G26+'Marzo '!G26+'Abril '!G26+'Mayo '!G26+Junio!G26+Julio!G26+Agosto!G26+Septiembre!G26+'Octubre '!G26+Noviembre!G26+'Diciembre '!G26</f>
        <v>0</v>
      </c>
      <c r="H26" s="27">
        <f>+Enero!H26+Febrero!H26+'Marzo '!H26+'Abril '!H26+'Mayo '!H26+Junio!H26+Julio!H26+Agosto!H26+Septiembre!H26+'Octubre '!H26+Noviembre!H26+'Diciembre '!H26</f>
        <v>0</v>
      </c>
      <c r="I26" s="27">
        <f>+Enero!I26+Febrero!I26+'Marzo '!I26+'Abril '!I26+'Mayo '!I26+Junio!I26+Julio!I26+Agosto!I26+Septiembre!I26+'Octubre '!I26+Noviembre!I26+'Diciembre '!I26</f>
        <v>0</v>
      </c>
      <c r="J26" s="27">
        <f>+Enero!J26+Febrero!J26+'Marzo '!J26+'Abril '!J26+'Mayo '!J26+Junio!J26+Julio!J26+Agosto!J26+Septiembre!J26+'Octubre '!J26+Noviembre!J26+'Diciembre '!J26</f>
        <v>0</v>
      </c>
      <c r="K26" s="27">
        <f>+Enero!K26+Febrero!K26+'Marzo '!K26+'Abril '!K26+'Mayo '!K26+Junio!K26+Julio!K26+Agosto!K26+Septiembre!K26+'Octubre '!K26+Noviembre!K26+'Diciembre '!K26</f>
        <v>0</v>
      </c>
      <c r="L26" s="27">
        <f>+Enero!L26+Febrero!L26+'Marzo '!L26+'Abril '!L26+'Mayo '!L26+Junio!L26+Julio!L26+Agosto!L26+Septiembre!L26+'Octubre '!L26+Noviembre!L26+'Diciembre '!L26</f>
        <v>0</v>
      </c>
      <c r="M26" s="27">
        <f>+Enero!M26+Febrero!M26+'Marzo '!M26+'Abril '!M26+'Mayo '!M26+Junio!M26+Julio!M26+Agosto!M26+Septiembre!M26+'Octubre '!M26+Noviembre!M26+'Diciembre '!M26</f>
        <v>0</v>
      </c>
      <c r="N26" s="27">
        <f>+Enero!N26+Febrero!N26+'Marzo '!N26+'Abril '!N26+'Mayo '!N26+Junio!N26+Julio!N26+Agosto!N26+Septiembre!N26+'Octubre '!N26+Noviembre!N26+'Diciembre '!N26</f>
        <v>0</v>
      </c>
      <c r="O26" s="27">
        <f>+Enero!O26+Febrero!O26+'Marzo '!O26+'Abril '!O26+'Mayo '!O26+Junio!O26+Julio!O26+Agosto!O26+Septiembre!O26+'Octubre '!O26+Noviembre!O26+'Diciembre '!O26</f>
        <v>0</v>
      </c>
      <c r="P26" s="27">
        <f>+Enero!P26+Febrero!P26+'Marzo '!P26+'Abril '!P26+'Mayo '!P26+Junio!P26+Julio!P26+Agosto!P26+Septiembre!P26+'Octubre '!P26+Noviembre!P26+'Diciembre '!P26</f>
        <v>0</v>
      </c>
      <c r="Q26" s="27">
        <f>+Enero!Q26+Febrero!Q26+'Marzo '!Q26+'Abril '!Q26+'Mayo '!Q26+Junio!Q26+Julio!Q26+Agosto!Q26+Septiembre!Q26+'Octubre '!Q26+Noviembre!Q26+'Diciembre '!Q26</f>
        <v>0</v>
      </c>
      <c r="R26" s="27">
        <f>+Enero!R26+Febrero!R26+'Marzo '!R26+'Abril '!R26+'Mayo '!R26+Junio!R26+Julio!R26+Agosto!R26+Septiembre!R26+'Octubre '!R26+Noviembre!R26+'Diciembre '!R26</f>
        <v>0</v>
      </c>
      <c r="S26" s="27">
        <f>+Enero!S26+Febrero!S26+'Marzo '!S26+'Abril '!S26+'Mayo '!S26+Junio!S26+Julio!S26+Agosto!S26+Septiembre!S26+'Octubre '!S26+Noviembre!S26+'Diciembre '!S26</f>
        <v>0</v>
      </c>
      <c r="T26" s="27">
        <f>+Enero!T26+Febrero!T26+'Marzo '!T26+'Abril '!T26+'Mayo '!T26+Junio!T26+Julio!T26+Agosto!T26+Septiembre!T26+'Octubre '!T26+Noviembre!T26+'Diciembre '!T26</f>
        <v>0</v>
      </c>
      <c r="U26" s="27">
        <f>+Enero!U26+Febrero!U26+'Marzo '!U26+'Abril '!U26+'Mayo '!U26+Junio!U26+Julio!U26+Agosto!U26+Septiembre!U26+'Octubre '!U26+Noviembre!U26+'Diciembre '!U26</f>
        <v>0</v>
      </c>
      <c r="V26" s="27">
        <f>+Enero!V26+Febrero!V26+'Marzo '!V26+'Abril '!V26+'Mayo '!V26+Junio!V26+Julio!V26+Agosto!V26+Septiembre!V26+'Octubre '!V26+Noviembre!V26+'Diciembre '!V26</f>
        <v>0</v>
      </c>
      <c r="W26" s="27">
        <f>+Enero!W26+Febrero!W26+'Marzo '!W26+'Abril '!W26+'Mayo '!W26+Junio!W26+Julio!W26+Agosto!W26+Septiembre!W26+'Octubre '!W26+Noviembre!W26+'Diciembre '!W26</f>
        <v>0</v>
      </c>
      <c r="X26" s="27">
        <f>+Enero!X26+Febrero!X26+'Marzo '!X26+'Abril '!X26+'Mayo '!X26+Junio!X26+Julio!X26+Agosto!X26+Septiembre!X26+'Octubre '!X26+Noviembre!X26+'Diciembre '!X26</f>
        <v>0</v>
      </c>
      <c r="Y26" s="27">
        <f>+Enero!Y26+Febrero!Y26+'Marzo '!Y26+'Abril '!Y26+'Mayo '!Y26+Junio!Y26+Julio!Y26+Agosto!Y26+Septiembre!Y26+'Octubre '!Y26+Noviembre!Y26+'Diciembre '!Y26</f>
        <v>0</v>
      </c>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62" t="s">
        <v>4</v>
      </c>
      <c r="C28" s="62" t="s">
        <v>56</v>
      </c>
      <c r="D28" s="62" t="s">
        <v>57</v>
      </c>
      <c r="E28" s="62"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27">
        <f>+Enero!C29+Febrero!C29+'Marzo '!C29+'Abril '!C29+'Mayo '!C29+Junio!C29+Julio!C29+Agosto!C29+Septiembre!C29+'Octubre '!C29+Noviembre!C29+'Diciembre '!C29</f>
        <v>0</v>
      </c>
      <c r="D29" s="27">
        <f>+Enero!D29+Febrero!D29+'Marzo '!D29+'Abril '!D29+'Mayo '!D29+Junio!D29+Julio!D29+Agosto!D29+Septiembre!D29+'Octubre '!D29+Noviembre!D29+'Diciembre '!D29</f>
        <v>0</v>
      </c>
      <c r="E29" s="27">
        <f>+Enero!E29+Febrero!E29+'Marzo '!E29+'Abril '!E29+'Mayo '!E29+Junio!E29+Julio!E29+Agosto!E29+Septiembre!E29+'Octubre '!E29+Noviembre!E29+'Diciembre '!E29</f>
        <v>0</v>
      </c>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27">
        <f>+Enero!C30+Febrero!C30+'Marzo '!C30+'Abril '!C30+'Mayo '!C30+Junio!C30+Julio!C30+Agosto!C30+Septiembre!C30+'Octubre '!C30+Noviembre!C30+'Diciembre '!C30</f>
        <v>0</v>
      </c>
      <c r="D30" s="27">
        <f>+Enero!D30+Febrero!D30+'Marzo '!D30+'Abril '!D30+'Mayo '!D30+Junio!D30+Julio!D30+Agosto!D30+Septiembre!D30+'Octubre '!D30+Noviembre!D30+'Diciembre '!D30</f>
        <v>0</v>
      </c>
      <c r="E30" s="27">
        <f>+Enero!E30+Febrero!E30+'Marzo '!E30+'Abril '!E30+'Mayo '!E30+Junio!E30+Julio!E30+Agosto!E30+Septiembre!E30+'Octubre '!E30+Noviembre!E30+'Diciembre '!E30</f>
        <v>0</v>
      </c>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27">
        <f>+Enero!C31+Febrero!C31+'Marzo '!C31+'Abril '!C31+'Mayo '!C31+Junio!C31+Julio!C31+Agosto!C31+Septiembre!C31+'Octubre '!C31+Noviembre!C31+'Diciembre '!C31</f>
        <v>0</v>
      </c>
      <c r="D31" s="27">
        <f>+Enero!D31+Febrero!D31+'Marzo '!D31+'Abril '!D31+'Mayo '!D31+Junio!D31+Julio!D31+Agosto!D31+Septiembre!D31+'Octubre '!D31+Noviembre!D31+'Diciembre '!D31</f>
        <v>0</v>
      </c>
      <c r="E31" s="27">
        <f>+Enero!E31+Febrero!E31+'Marzo '!E31+'Abril '!E31+'Mayo '!E31+Junio!E31+Julio!E31+Agosto!E31+Septiembre!E31+'Octubre '!E31+Noviembre!E31+'Diciembre '!E31</f>
        <v>0</v>
      </c>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27">
        <f>+Enero!C32+Febrero!C32+'Marzo '!C32+'Abril '!C32+'Mayo '!C32+Junio!C32+Julio!C32+Agosto!C32+Septiembre!C32+'Octubre '!C32+Noviembre!C32+'Diciembre '!C32</f>
        <v>0</v>
      </c>
      <c r="D32" s="27">
        <f>+Enero!D32+Febrero!D32+'Marzo '!D32+'Abril '!D32+'Mayo '!D32+Junio!D32+Julio!D32+Agosto!D32+Septiembre!D32+'Octubre '!D32+Noviembre!D32+'Diciembre '!D32</f>
        <v>0</v>
      </c>
      <c r="E32" s="27">
        <f>+Enero!E32+Febrero!E32+'Marzo '!E32+'Abril '!E32+'Mayo '!E32+Junio!E32+Julio!E32+Agosto!E32+Septiembre!E32+'Octubre '!E32+Noviembre!E32+'Diciembre '!E32</f>
        <v>0</v>
      </c>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27">
        <f>+Enero!C33+Febrero!C33+'Marzo '!C33+'Abril '!C33+'Mayo '!C33+Junio!C33+Julio!C33+Agosto!C33+Septiembre!C33+'Octubre '!C33+Noviembre!C33+'Diciembre '!C33</f>
        <v>0</v>
      </c>
      <c r="D33" s="27">
        <f>+Enero!D33+Febrero!D33+'Marzo '!D33+'Abril '!D33+'Mayo '!D33+Junio!D33+Julio!D33+Agosto!D33+Septiembre!D33+'Octubre '!D33+Noviembre!D33+'Diciembre '!D33</f>
        <v>0</v>
      </c>
      <c r="E33" s="27">
        <f>+Enero!E33+Febrero!E33+'Marzo '!E33+'Abril '!E33+'Mayo '!E33+Junio!E33+Julio!E33+Agosto!E33+Septiembre!E33+'Octubre '!E33+Noviembre!E33+'Diciembre '!E33</f>
        <v>0</v>
      </c>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27">
        <f>+Enero!C34+Febrero!C34+'Marzo '!C34+'Abril '!C34+'Mayo '!C34+Junio!C34+Julio!C34+Agosto!C34+Septiembre!C34+'Octubre '!C34+Noviembre!C34+'Diciembre '!C34</f>
        <v>0</v>
      </c>
      <c r="D34" s="27">
        <f>+Enero!D34+Febrero!D34+'Marzo '!D34+'Abril '!D34+'Mayo '!D34+Junio!D34+Julio!D34+Agosto!D34+Septiembre!D34+'Octubre '!D34+Noviembre!D34+'Diciembre '!D34</f>
        <v>0</v>
      </c>
      <c r="E34" s="27">
        <f>+Enero!E34+Febrero!E34+'Marzo '!E34+'Abril '!E34+'Mayo '!E34+Junio!E34+Julio!E34+Agosto!E34+Septiembre!E34+'Octubre '!E34+Noviembre!E34+'Diciembre '!E34</f>
        <v>0</v>
      </c>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27">
        <f>+Enero!C35+Febrero!C35+'Marzo '!C35+'Abril '!C35+'Mayo '!C35+Junio!C35+Julio!C35+Agosto!C35+Septiembre!C35+'Octubre '!C35+Noviembre!C35+'Diciembre '!C35</f>
        <v>0</v>
      </c>
      <c r="D35" s="27">
        <f>+Enero!D35+Febrero!D35+'Marzo '!D35+'Abril '!D35+'Mayo '!D35+Junio!D35+Julio!D35+Agosto!D35+Septiembre!D35+'Octubre '!D35+Noviembre!D35+'Diciembre '!D35</f>
        <v>0</v>
      </c>
      <c r="E35" s="27">
        <f>+Enero!E35+Febrero!E35+'Marzo '!E35+'Abril '!E35+'Mayo '!E35+Junio!E35+Julio!E35+Agosto!E35+Septiembre!E35+'Octubre '!E35+Noviembre!E35+'Diciembre '!E35</f>
        <v>0</v>
      </c>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27">
        <f>+Enero!C36+Febrero!C36+'Marzo '!C36+'Abril '!C36+'Mayo '!C36+Junio!C36+Julio!C36+Agosto!C36+Septiembre!C36+'Octubre '!C36+Noviembre!C36+'Diciembre '!C36</f>
        <v>0</v>
      </c>
      <c r="D36" s="27">
        <f>+Enero!D36+Febrero!D36+'Marzo '!D36+'Abril '!D36+'Mayo '!D36+Junio!D36+Julio!D36+Agosto!D36+Septiembre!D36+'Octubre '!D36+Noviembre!D36+'Diciembre '!D36</f>
        <v>0</v>
      </c>
      <c r="E36" s="27">
        <f>+Enero!E36+Febrero!E36+'Marzo '!E36+'Abril '!E36+'Mayo '!E36+Junio!E36+Julio!E36+Agosto!E36+Septiembre!E36+'Octubre '!E36+Noviembre!E36+'Diciembre '!E36</f>
        <v>0</v>
      </c>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27">
        <f>+Enero!C37+Febrero!C37+'Marzo '!C37+'Abril '!C37+'Mayo '!C37+Junio!C37+Julio!C37+Agosto!C37+Septiembre!C37+'Octubre '!C37+Noviembre!C37+'Diciembre '!C37</f>
        <v>0</v>
      </c>
      <c r="D37" s="27">
        <f>+Enero!D37+Febrero!D37+'Marzo '!D37+'Abril '!D37+'Mayo '!D37+Junio!D37+Julio!D37+Agosto!D37+Septiembre!D37+'Octubre '!D37+Noviembre!D37+'Diciembre '!D37</f>
        <v>0</v>
      </c>
      <c r="E37" s="27">
        <f>+Enero!E37+Febrero!E37+'Marzo '!E37+'Abril '!E37+'Mayo '!E37+Junio!E37+Julio!E37+Agosto!E37+Septiembre!E37+'Octubre '!E37+Noviembre!E37+'Diciembre '!E37</f>
        <v>0</v>
      </c>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27">
        <f>+Enero!C38+Febrero!C38+'Marzo '!C38+'Abril '!C38+'Mayo '!C38+Junio!C38+Julio!C38+Agosto!C38+Septiembre!C38+'Octubre '!C38+Noviembre!C38+'Diciembre '!C38</f>
        <v>0</v>
      </c>
      <c r="D38" s="27">
        <f>+Enero!D38+Febrero!D38+'Marzo '!D38+'Abril '!D38+'Mayo '!D38+Junio!D38+Julio!D38+Agosto!D38+Septiembre!D38+'Octubre '!D38+Noviembre!D38+'Diciembre '!D38</f>
        <v>0</v>
      </c>
      <c r="E38" s="27">
        <f>+Enero!E38+Febrero!E38+'Marzo '!E38+'Abril '!E38+'Mayo '!E38+Junio!E38+Julio!E38+Agosto!E38+Septiembre!E38+'Octubre '!E38+Noviembre!E38+'Diciembre '!E38</f>
        <v>0</v>
      </c>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27">
        <f>+Enero!C39+Febrero!C39+'Marzo '!C39+'Abril '!C39+'Mayo '!C39+Junio!C39+Julio!C39+Agosto!C39+Septiembre!C39+'Octubre '!C39+Noviembre!C39+'Diciembre '!C39</f>
        <v>0</v>
      </c>
      <c r="D39" s="27">
        <f>+Enero!D39+Febrero!D39+'Marzo '!D39+'Abril '!D39+'Mayo '!D39+Junio!D39+Julio!D39+Agosto!D39+Septiembre!D39+'Octubre '!D39+Noviembre!D39+'Diciembre '!D39</f>
        <v>0</v>
      </c>
      <c r="E39" s="27">
        <f>+Enero!E39+Febrero!E39+'Marzo '!E39+'Abril '!E39+'Mayo '!E39+Junio!E39+Julio!E39+Agosto!E39+Septiembre!E39+'Octubre '!E39+Noviembre!E39+'Diciembre '!E39</f>
        <v>0</v>
      </c>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27">
        <f>+Enero!C40+Febrero!C40+'Marzo '!C40+'Abril '!C40+'Mayo '!C40+Junio!C40+Julio!C40+Agosto!C40+Septiembre!C40+'Octubre '!C40+Noviembre!C40+'Diciembre '!C40</f>
        <v>0</v>
      </c>
      <c r="D40" s="27">
        <f>+Enero!D40+Febrero!D40+'Marzo '!D40+'Abril '!D40+'Mayo '!D40+Junio!D40+Julio!D40+Agosto!D40+Septiembre!D40+'Octubre '!D40+Noviembre!D40+'Diciembre '!D40</f>
        <v>0</v>
      </c>
      <c r="E40" s="27">
        <f>+Enero!E40+Febrero!E40+'Marzo '!E40+'Abril '!E40+'Mayo '!E40+Junio!E40+Julio!E40+Agosto!E40+Septiembre!E40+'Octubre '!E40+Noviembre!E40+'Diciembre '!E40</f>
        <v>0</v>
      </c>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27">
        <f>+Enero!C41+Febrero!C41+'Marzo '!C41+'Abril '!C41+'Mayo '!C41+Junio!C41+Julio!C41+Agosto!C41+Septiembre!C41+'Octubre '!C41+Noviembre!C41+'Diciembre '!C41</f>
        <v>0</v>
      </c>
      <c r="D41" s="27">
        <f>+Enero!D41+Febrero!D41+'Marzo '!D41+'Abril '!D41+'Mayo '!D41+Junio!D41+Julio!D41+Agosto!D41+Septiembre!D41+'Octubre '!D41+Noviembre!D41+'Diciembre '!D41</f>
        <v>0</v>
      </c>
      <c r="E41" s="27">
        <f>+Enero!E41+Febrero!E41+'Marzo '!E41+'Abril '!E41+'Mayo '!E41+Junio!E41+Julio!E41+Agosto!E41+Septiembre!E41+'Octubre '!E41+Noviembre!E41+'Diciembre '!E41</f>
        <v>0</v>
      </c>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101"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27">
        <f>+Enero!D46+Febrero!D46+'Marzo '!D46+'Abril '!D46+'Mayo '!D46+Junio!D46+Julio!D46+Agosto!D46+Septiembre!D46+'Octubre '!D46+Noviembre!D46+'Diciembre '!D46</f>
        <v>0</v>
      </c>
      <c r="E46" s="27">
        <f>+Enero!E46+Febrero!E46+'Marzo '!E46+'Abril '!E46+'Mayo '!E46+Junio!E46+Julio!E46+Agosto!E46+Septiembre!E46+'Octubre '!E46+Noviembre!E46+'Diciembre '!E46</f>
        <v>0</v>
      </c>
      <c r="F46" s="27">
        <f>+Enero!F46+Febrero!F46+'Marzo '!F46+'Abril '!F46+'Mayo '!F46+Junio!F46+Julio!F46+Agosto!F46+Septiembre!F46+'Octubre '!F46+Noviembre!F46+'Diciembre '!F46</f>
        <v>0</v>
      </c>
      <c r="G46" s="27">
        <f>+Enero!G46+Febrero!G46+'Marzo '!G46+'Abril '!G46+'Mayo '!G46+Junio!G46+Julio!G46+Agosto!G46+Septiembre!G46+'Octubre '!G46+Noviembre!G46+'Diciembre '!G46</f>
        <v>0</v>
      </c>
      <c r="H46" s="27">
        <f>+Enero!H46+Febrero!H46+'Marzo '!H46+'Abril '!H46+'Mayo '!H46+Junio!H46+Julio!H46+Agosto!H46+Septiembre!H46+'Octubre '!H46+Noviembre!H46+'Diciembre '!H46</f>
        <v>0</v>
      </c>
      <c r="I46" s="27">
        <f>+Enero!I46+Febrero!I46+'Marzo '!I46+'Abril '!I46+'Mayo '!I46+Junio!I46+Julio!I46+Agosto!I46+Septiembre!I46+'Octubre '!I46+Noviembre!I46+'Diciembre '!I46</f>
        <v>0</v>
      </c>
      <c r="J46" s="27">
        <f>+Enero!J46+Febrero!J46+'Marzo '!J46+'Abril '!J46+'Mayo '!J46+Junio!J46+Julio!J46+Agosto!J46+Septiembre!J46+'Octubre '!J46+Noviembre!J46+'Diciembre '!J46</f>
        <v>0</v>
      </c>
      <c r="K46" s="27">
        <f>+Enero!K46+Febrero!K46+'Marzo '!K46+'Abril '!K46+'Mayo '!K46+Junio!K46+Julio!K46+Agosto!K46+Septiembre!K46+'Octubre '!K46+Noviembre!K46+'Diciembre '!K46</f>
        <v>0</v>
      </c>
      <c r="L46" s="27">
        <f>+Enero!L46+Febrero!L46+'Marzo '!L46+'Abril '!L46+'Mayo '!L46+Junio!L46+Julio!L46+Agosto!L46+Septiembre!L46+'Octubre '!L46+Noviembre!L46+'Diciembre '!L46</f>
        <v>0</v>
      </c>
      <c r="M46" s="27">
        <f>+Enero!M46+Febrero!M46+'Marzo '!M46+'Abril '!M46+'Mayo '!M46+Junio!M46+Julio!M46+Agosto!M46+Septiembre!M46+'Octubre '!M46+Noviembre!M46+'Diciembre '!M46</f>
        <v>0</v>
      </c>
      <c r="N46" s="27">
        <f>+Enero!N46+Febrero!N46+'Marzo '!N46+'Abril '!N46+'Mayo '!N46+Junio!N46+Julio!N46+Agosto!N46+Septiembre!N46+'Octubre '!N46+Noviembre!N46+'Diciembre '!N46</f>
        <v>0</v>
      </c>
      <c r="O46" s="27">
        <f>+Enero!O46+Febrero!O46+'Marzo '!O46+'Abril '!O46+'Mayo '!O46+Junio!O46+Julio!O46+Agosto!O46+Septiembre!O46+'Octubre '!O46+Noviembre!O46+'Diciembre '!O46</f>
        <v>0</v>
      </c>
      <c r="P46" s="27">
        <f>+Enero!P46+Febrero!P46+'Marzo '!P46+'Abril '!P46+'Mayo '!P46+Junio!P46+Julio!P46+Agosto!P46+Septiembre!P46+'Octubre '!P46+Noviembre!P46+'Diciembre '!P46</f>
        <v>0</v>
      </c>
      <c r="Q46" s="27">
        <f>+Enero!Q46+Febrero!Q46+'Marzo '!Q46+'Abril '!Q46+'Mayo '!Q46+Junio!Q46+Julio!Q46+Agosto!Q46+Septiembre!Q46+'Octubre '!Q46+Noviembre!Q46+'Diciembre '!Q46</f>
        <v>0</v>
      </c>
      <c r="R46" s="27">
        <f>+Enero!R46+Febrero!R46+'Marzo '!R46+'Abril '!R46+'Mayo '!R46+Junio!R46+Julio!R46+Agosto!R46+Septiembre!R46+'Octubre '!R46+Noviembre!R46+'Diciembre '!R46</f>
        <v>0</v>
      </c>
      <c r="S46" s="27">
        <f>+Enero!S46+Febrero!S46+'Marzo '!S46+'Abril '!S46+'Mayo '!S46+Junio!S46+Julio!S46+Agosto!S46+Septiembre!S46+'Octubre '!S46+Noviembre!S46+'Diciembre '!S46</f>
        <v>0</v>
      </c>
      <c r="T46" s="27">
        <f>+Enero!T46+Febrero!T46+'Marzo '!T46+'Abril '!T46+'Mayo '!T46+Junio!T46+Julio!T46+Agosto!T46+Septiembre!T46+'Octubre '!T46+Noviembre!T46+'Diciembre '!T46</f>
        <v>0</v>
      </c>
      <c r="U46" s="27">
        <f>+Enero!U46+Febrero!U46+'Marzo '!U46+'Abril '!U46+'Mayo '!U46+Junio!U46+Julio!U46+Agosto!U46+Septiembre!U46+'Octubre '!U46+Noviembre!U46+'Diciembre '!U46</f>
        <v>0</v>
      </c>
      <c r="V46" s="27">
        <f>+Enero!V46+Febrero!V46+'Marzo '!V46+'Abril '!V46+'Mayo '!V46+Junio!V46+Julio!V46+Agosto!V46+Septiembre!V46+'Octubre '!V46+Noviembre!V46+'Diciembre '!V46</f>
        <v>0</v>
      </c>
      <c r="W46" s="27">
        <f>+Enero!W46+Febrero!W46+'Marzo '!W46+'Abril '!W46+'Mayo '!W46+Junio!W46+Julio!W46+Agosto!W46+Septiembre!W46+'Octubre '!W46+Noviembre!W46+'Diciembre '!W46</f>
        <v>0</v>
      </c>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27">
        <f>+Enero!D47+Febrero!D47+'Marzo '!D47+'Abril '!D47+'Mayo '!D47+Junio!D47+Julio!D47+Agosto!D47+Septiembre!D47+'Octubre '!D47+Noviembre!D47+'Diciembre '!D47</f>
        <v>0</v>
      </c>
      <c r="E47" s="27">
        <f>+Enero!E47+Febrero!E47+'Marzo '!E47+'Abril '!E47+'Mayo '!E47+Junio!E47+Julio!E47+Agosto!E47+Septiembre!E47+'Octubre '!E47+Noviembre!E47+'Diciembre '!E47</f>
        <v>0</v>
      </c>
      <c r="F47" s="27">
        <f>+Enero!F47+Febrero!F47+'Marzo '!F47+'Abril '!F47+'Mayo '!F47+Junio!F47+Julio!F47+Agosto!F47+Septiembre!F47+'Octubre '!F47+Noviembre!F47+'Diciembre '!F47</f>
        <v>0</v>
      </c>
      <c r="G47" s="27">
        <f>+Enero!G47+Febrero!G47+'Marzo '!G47+'Abril '!G47+'Mayo '!G47+Junio!G47+Julio!G47+Agosto!G47+Septiembre!G47+'Octubre '!G47+Noviembre!G47+'Diciembre '!G47</f>
        <v>0</v>
      </c>
      <c r="H47" s="27">
        <f>+Enero!H47+Febrero!H47+'Marzo '!H47+'Abril '!H47+'Mayo '!H47+Junio!H47+Julio!H47+Agosto!H47+Septiembre!H47+'Octubre '!H47+Noviembre!H47+'Diciembre '!H47</f>
        <v>0</v>
      </c>
      <c r="I47" s="27">
        <f>+Enero!I47+Febrero!I47+'Marzo '!I47+'Abril '!I47+'Mayo '!I47+Junio!I47+Julio!I47+Agosto!I47+Septiembre!I47+'Octubre '!I47+Noviembre!I47+'Diciembre '!I47</f>
        <v>0</v>
      </c>
      <c r="J47" s="27">
        <f>+Enero!J47+Febrero!J47+'Marzo '!J47+'Abril '!J47+'Mayo '!J47+Junio!J47+Julio!J47+Agosto!J47+Septiembre!J47+'Octubre '!J47+Noviembre!J47+'Diciembre '!J47</f>
        <v>0</v>
      </c>
      <c r="K47" s="27">
        <f>+Enero!K47+Febrero!K47+'Marzo '!K47+'Abril '!K47+'Mayo '!K47+Junio!K47+Julio!K47+Agosto!K47+Septiembre!K47+'Octubre '!K47+Noviembre!K47+'Diciembre '!K47</f>
        <v>0</v>
      </c>
      <c r="L47" s="27">
        <f>+Enero!L47+Febrero!L47+'Marzo '!L47+'Abril '!L47+'Mayo '!L47+Junio!L47+Julio!L47+Agosto!L47+Septiembre!L47+'Octubre '!L47+Noviembre!L47+'Diciembre '!L47</f>
        <v>0</v>
      </c>
      <c r="M47" s="27">
        <f>+Enero!M47+Febrero!M47+'Marzo '!M47+'Abril '!M47+'Mayo '!M47+Junio!M47+Julio!M47+Agosto!M47+Septiembre!M47+'Octubre '!M47+Noviembre!M47+'Diciembre '!M47</f>
        <v>0</v>
      </c>
      <c r="N47" s="27">
        <f>+Enero!N47+Febrero!N47+'Marzo '!N47+'Abril '!N47+'Mayo '!N47+Junio!N47+Julio!N47+Agosto!N47+Septiembre!N47+'Octubre '!N47+Noviembre!N47+'Diciembre '!N47</f>
        <v>0</v>
      </c>
      <c r="O47" s="27">
        <f>+Enero!O47+Febrero!O47+'Marzo '!O47+'Abril '!O47+'Mayo '!O47+Junio!O47+Julio!O47+Agosto!O47+Septiembre!O47+'Octubre '!O47+Noviembre!O47+'Diciembre '!O47</f>
        <v>0</v>
      </c>
      <c r="P47" s="27">
        <f>+Enero!P47+Febrero!P47+'Marzo '!P47+'Abril '!P47+'Mayo '!P47+Junio!P47+Julio!P47+Agosto!P47+Septiembre!P47+'Octubre '!P47+Noviembre!P47+'Diciembre '!P47</f>
        <v>0</v>
      </c>
      <c r="Q47" s="27">
        <f>+Enero!Q47+Febrero!Q47+'Marzo '!Q47+'Abril '!Q47+'Mayo '!Q47+Junio!Q47+Julio!Q47+Agosto!Q47+Septiembre!Q47+'Octubre '!Q47+Noviembre!Q47+'Diciembre '!Q47</f>
        <v>0</v>
      </c>
      <c r="R47" s="27">
        <f>+Enero!R47+Febrero!R47+'Marzo '!R47+'Abril '!R47+'Mayo '!R47+Junio!R47+Julio!R47+Agosto!R47+Septiembre!R47+'Octubre '!R47+Noviembre!R47+'Diciembre '!R47</f>
        <v>0</v>
      </c>
      <c r="S47" s="27">
        <f>+Enero!S47+Febrero!S47+'Marzo '!S47+'Abril '!S47+'Mayo '!S47+Junio!S47+Julio!S47+Agosto!S47+Septiembre!S47+'Octubre '!S47+Noviembre!S47+'Diciembre '!S47</f>
        <v>0</v>
      </c>
      <c r="T47" s="27">
        <f>+Enero!T47+Febrero!T47+'Marzo '!T47+'Abril '!T47+'Mayo '!T47+Junio!T47+Julio!T47+Agosto!T47+Septiembre!T47+'Octubre '!T47+Noviembre!T47+'Diciembre '!T47</f>
        <v>0</v>
      </c>
      <c r="U47" s="27">
        <f>+Enero!U47+Febrero!U47+'Marzo '!U47+'Abril '!U47+'Mayo '!U47+Junio!U47+Julio!U47+Agosto!U47+Septiembre!U47+'Octubre '!U47+Noviembre!U47+'Diciembre '!U47</f>
        <v>0</v>
      </c>
      <c r="V47" s="27">
        <f>+Enero!V47+Febrero!V47+'Marzo '!V47+'Abril '!V47+'Mayo '!V47+Junio!V47+Julio!V47+Agosto!V47+Septiembre!V47+'Octubre '!V47+Noviembre!V47+'Diciembre '!V47</f>
        <v>0</v>
      </c>
      <c r="W47" s="27">
        <f>+Enero!W47+Febrero!W47+'Marzo '!W47+'Abril '!W47+'Mayo '!W47+Junio!W47+Julio!W47+Agosto!W47+Septiembre!W47+'Octubre '!W47+Noviembre!W47+'Diciembre '!W47</f>
        <v>0</v>
      </c>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27">
        <f>+Enero!D48+Febrero!D48+'Marzo '!D48+'Abril '!D48+'Mayo '!D48+Junio!D48+Julio!D48+Agosto!D48+Septiembre!D48+'Octubre '!D48+Noviembre!D48+'Diciembre '!D48</f>
        <v>0</v>
      </c>
      <c r="E48" s="27">
        <f>+Enero!E48+Febrero!E48+'Marzo '!E48+'Abril '!E48+'Mayo '!E48+Junio!E48+Julio!E48+Agosto!E48+Septiembre!E48+'Octubre '!E48+Noviembre!E48+'Diciembre '!E48</f>
        <v>0</v>
      </c>
      <c r="F48" s="27">
        <f>+Enero!F48+Febrero!F48+'Marzo '!F48+'Abril '!F48+'Mayo '!F48+Junio!F48+Julio!F48+Agosto!F48+Septiembre!F48+'Octubre '!F48+Noviembre!F48+'Diciembre '!F48</f>
        <v>0</v>
      </c>
      <c r="G48" s="27">
        <f>+Enero!G48+Febrero!G48+'Marzo '!G48+'Abril '!G48+'Mayo '!G48+Junio!G48+Julio!G48+Agosto!G48+Septiembre!G48+'Octubre '!G48+Noviembre!G48+'Diciembre '!G48</f>
        <v>0</v>
      </c>
      <c r="H48" s="27">
        <f>+Enero!H48+Febrero!H48+'Marzo '!H48+'Abril '!H48+'Mayo '!H48+Junio!H48+Julio!H48+Agosto!H48+Septiembre!H48+'Octubre '!H48+Noviembre!H48+'Diciembre '!H48</f>
        <v>0</v>
      </c>
      <c r="I48" s="27">
        <f>+Enero!I48+Febrero!I48+'Marzo '!I48+'Abril '!I48+'Mayo '!I48+Junio!I48+Julio!I48+Agosto!I48+Septiembre!I48+'Octubre '!I48+Noviembre!I48+'Diciembre '!I48</f>
        <v>0</v>
      </c>
      <c r="J48" s="27">
        <f>+Enero!J48+Febrero!J48+'Marzo '!J48+'Abril '!J48+'Mayo '!J48+Junio!J48+Julio!J48+Agosto!J48+Septiembre!J48+'Octubre '!J48+Noviembre!J48+'Diciembre '!J48</f>
        <v>0</v>
      </c>
      <c r="K48" s="27">
        <f>+Enero!K48+Febrero!K48+'Marzo '!K48+'Abril '!K48+'Mayo '!K48+Junio!K48+Julio!K48+Agosto!K48+Septiembre!K48+'Octubre '!K48+Noviembre!K48+'Diciembre '!K48</f>
        <v>0</v>
      </c>
      <c r="L48" s="27">
        <f>+Enero!L48+Febrero!L48+'Marzo '!L48+'Abril '!L48+'Mayo '!L48+Junio!L48+Julio!L48+Agosto!L48+Septiembre!L48+'Octubre '!L48+Noviembre!L48+'Diciembre '!L48</f>
        <v>0</v>
      </c>
      <c r="M48" s="27">
        <f>+Enero!M48+Febrero!M48+'Marzo '!M48+'Abril '!M48+'Mayo '!M48+Junio!M48+Julio!M48+Agosto!M48+Septiembre!M48+'Octubre '!M48+Noviembre!M48+'Diciembre '!M48</f>
        <v>0</v>
      </c>
      <c r="N48" s="27">
        <f>+Enero!N48+Febrero!N48+'Marzo '!N48+'Abril '!N48+'Mayo '!N48+Junio!N48+Julio!N48+Agosto!N48+Septiembre!N48+'Octubre '!N48+Noviembre!N48+'Diciembre '!N48</f>
        <v>0</v>
      </c>
      <c r="O48" s="27">
        <f>+Enero!O48+Febrero!O48+'Marzo '!O48+'Abril '!O48+'Mayo '!O48+Junio!O48+Julio!O48+Agosto!O48+Septiembre!O48+'Octubre '!O48+Noviembre!O48+'Diciembre '!O48</f>
        <v>0</v>
      </c>
      <c r="P48" s="27">
        <f>+Enero!P48+Febrero!P48+'Marzo '!P48+'Abril '!P48+'Mayo '!P48+Junio!P48+Julio!P48+Agosto!P48+Septiembre!P48+'Octubre '!P48+Noviembre!P48+'Diciembre '!P48</f>
        <v>0</v>
      </c>
      <c r="Q48" s="27">
        <f>+Enero!Q48+Febrero!Q48+'Marzo '!Q48+'Abril '!Q48+'Mayo '!Q48+Junio!Q48+Julio!Q48+Agosto!Q48+Septiembre!Q48+'Octubre '!Q48+Noviembre!Q48+'Diciembre '!Q48</f>
        <v>0</v>
      </c>
      <c r="R48" s="27">
        <f>+Enero!R48+Febrero!R48+'Marzo '!R48+'Abril '!R48+'Mayo '!R48+Junio!R48+Julio!R48+Agosto!R48+Septiembre!R48+'Octubre '!R48+Noviembre!R48+'Diciembre '!R48</f>
        <v>0</v>
      </c>
      <c r="S48" s="27">
        <f>+Enero!S48+Febrero!S48+'Marzo '!S48+'Abril '!S48+'Mayo '!S48+Junio!S48+Julio!S48+Agosto!S48+Septiembre!S48+'Octubre '!S48+Noviembre!S48+'Diciembre '!S48</f>
        <v>0</v>
      </c>
      <c r="T48" s="27">
        <f>+Enero!T48+Febrero!T48+'Marzo '!T48+'Abril '!T48+'Mayo '!T48+Junio!T48+Julio!T48+Agosto!T48+Septiembre!T48+'Octubre '!T48+Noviembre!T48+'Diciembre '!T48</f>
        <v>0</v>
      </c>
      <c r="U48" s="27">
        <f>+Enero!U48+Febrero!U48+'Marzo '!U48+'Abril '!U48+'Mayo '!U48+Junio!U48+Julio!U48+Agosto!U48+Septiembre!U48+'Octubre '!U48+Noviembre!U48+'Diciembre '!U48</f>
        <v>0</v>
      </c>
      <c r="V48" s="27">
        <f>+Enero!V48+Febrero!V48+'Marzo '!V48+'Abril '!V48+'Mayo '!V48+Junio!V48+Julio!V48+Agosto!V48+Septiembre!V48+'Octubre '!V48+Noviembre!V48+'Diciembre '!V48</f>
        <v>0</v>
      </c>
      <c r="W48" s="27">
        <f>+Enero!W48+Febrero!W48+'Marzo '!W48+'Abril '!W48+'Mayo '!W48+Junio!W48+Julio!W48+Agosto!W48+Septiembre!W48+'Octubre '!W48+Noviembre!W48+'Diciembre '!W48</f>
        <v>0</v>
      </c>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27">
        <f>+Enero!D49+Febrero!D49+'Marzo '!D49+'Abril '!D49+'Mayo '!D49+Junio!D49+Julio!D49+Agosto!D49+Septiembre!D49+'Octubre '!D49+Noviembre!D49+'Diciembre '!D49</f>
        <v>0</v>
      </c>
      <c r="E49" s="27">
        <f>+Enero!E49+Febrero!E49+'Marzo '!E49+'Abril '!E49+'Mayo '!E49+Junio!E49+Julio!E49+Agosto!E49+Septiembre!E49+'Octubre '!E49+Noviembre!E49+'Diciembre '!E49</f>
        <v>0</v>
      </c>
      <c r="F49" s="27">
        <f>+Enero!F49+Febrero!F49+'Marzo '!F49+'Abril '!F49+'Mayo '!F49+Junio!F49+Julio!F49+Agosto!F49+Septiembre!F49+'Octubre '!F49+Noviembre!F49+'Diciembre '!F49</f>
        <v>0</v>
      </c>
      <c r="G49" s="27">
        <f>+Enero!G49+Febrero!G49+'Marzo '!G49+'Abril '!G49+'Mayo '!G49+Junio!G49+Julio!G49+Agosto!G49+Septiembre!G49+'Octubre '!G49+Noviembre!G49+'Diciembre '!G49</f>
        <v>0</v>
      </c>
      <c r="H49" s="27">
        <f>+Enero!H49+Febrero!H49+'Marzo '!H49+'Abril '!H49+'Mayo '!H49+Junio!H49+Julio!H49+Agosto!H49+Septiembre!H49+'Octubre '!H49+Noviembre!H49+'Diciembre '!H49</f>
        <v>0</v>
      </c>
      <c r="I49" s="27">
        <f>+Enero!I49+Febrero!I49+'Marzo '!I49+'Abril '!I49+'Mayo '!I49+Junio!I49+Julio!I49+Agosto!I49+Septiembre!I49+'Octubre '!I49+Noviembre!I49+'Diciembre '!I49</f>
        <v>0</v>
      </c>
      <c r="J49" s="27">
        <f>+Enero!J49+Febrero!J49+'Marzo '!J49+'Abril '!J49+'Mayo '!J49+Junio!J49+Julio!J49+Agosto!J49+Septiembre!J49+'Octubre '!J49+Noviembre!J49+'Diciembre '!J49</f>
        <v>0</v>
      </c>
      <c r="K49" s="27">
        <f>+Enero!K49+Febrero!K49+'Marzo '!K49+'Abril '!K49+'Mayo '!K49+Junio!K49+Julio!K49+Agosto!K49+Septiembre!K49+'Octubre '!K49+Noviembre!K49+'Diciembre '!K49</f>
        <v>0</v>
      </c>
      <c r="L49" s="27">
        <f>+Enero!L49+Febrero!L49+'Marzo '!L49+'Abril '!L49+'Mayo '!L49+Junio!L49+Julio!L49+Agosto!L49+Septiembre!L49+'Octubre '!L49+Noviembre!L49+'Diciembre '!L49</f>
        <v>0</v>
      </c>
      <c r="M49" s="27">
        <f>+Enero!M49+Febrero!M49+'Marzo '!M49+'Abril '!M49+'Mayo '!M49+Junio!M49+Julio!M49+Agosto!M49+Septiembre!M49+'Octubre '!M49+Noviembre!M49+'Diciembre '!M49</f>
        <v>0</v>
      </c>
      <c r="N49" s="27">
        <f>+Enero!N49+Febrero!N49+'Marzo '!N49+'Abril '!N49+'Mayo '!N49+Junio!N49+Julio!N49+Agosto!N49+Septiembre!N49+'Octubre '!N49+Noviembre!N49+'Diciembre '!N49</f>
        <v>0</v>
      </c>
      <c r="O49" s="27">
        <f>+Enero!O49+Febrero!O49+'Marzo '!O49+'Abril '!O49+'Mayo '!O49+Junio!O49+Julio!O49+Agosto!O49+Septiembre!O49+'Octubre '!O49+Noviembre!O49+'Diciembre '!O49</f>
        <v>0</v>
      </c>
      <c r="P49" s="27">
        <f>+Enero!P49+Febrero!P49+'Marzo '!P49+'Abril '!P49+'Mayo '!P49+Junio!P49+Julio!P49+Agosto!P49+Septiembre!P49+'Octubre '!P49+Noviembre!P49+'Diciembre '!P49</f>
        <v>0</v>
      </c>
      <c r="Q49" s="27">
        <f>+Enero!Q49+Febrero!Q49+'Marzo '!Q49+'Abril '!Q49+'Mayo '!Q49+Junio!Q49+Julio!Q49+Agosto!Q49+Septiembre!Q49+'Octubre '!Q49+Noviembre!Q49+'Diciembre '!Q49</f>
        <v>0</v>
      </c>
      <c r="R49" s="27">
        <f>+Enero!R49+Febrero!R49+'Marzo '!R49+'Abril '!R49+'Mayo '!R49+Junio!R49+Julio!R49+Agosto!R49+Septiembre!R49+'Octubre '!R49+Noviembre!R49+'Diciembre '!R49</f>
        <v>0</v>
      </c>
      <c r="S49" s="27">
        <f>+Enero!S49+Febrero!S49+'Marzo '!S49+'Abril '!S49+'Mayo '!S49+Junio!S49+Julio!S49+Agosto!S49+Septiembre!S49+'Octubre '!S49+Noviembre!S49+'Diciembre '!S49</f>
        <v>0</v>
      </c>
      <c r="T49" s="27">
        <f>+Enero!T49+Febrero!T49+'Marzo '!T49+'Abril '!T49+'Mayo '!T49+Junio!T49+Julio!T49+Agosto!T49+Septiembre!T49+'Octubre '!T49+Noviembre!T49+'Diciembre '!T49</f>
        <v>0</v>
      </c>
      <c r="U49" s="27">
        <f>+Enero!U49+Febrero!U49+'Marzo '!U49+'Abril '!U49+'Mayo '!U49+Junio!U49+Julio!U49+Agosto!U49+Septiembre!U49+'Octubre '!U49+Noviembre!U49+'Diciembre '!U49</f>
        <v>0</v>
      </c>
      <c r="V49" s="27">
        <f>+Enero!V49+Febrero!V49+'Marzo '!V49+'Abril '!V49+'Mayo '!V49+Junio!V49+Julio!V49+Agosto!V49+Septiembre!V49+'Octubre '!V49+Noviembre!V49+'Diciembre '!V49</f>
        <v>0</v>
      </c>
      <c r="W49" s="27">
        <f>+Enero!W49+Febrero!W49+'Marzo '!W49+'Abril '!W49+'Mayo '!W49+Junio!W49+Julio!W49+Agosto!W49+Septiembre!W49+'Octubre '!W49+Noviembre!W49+'Diciembre '!W49</f>
        <v>0</v>
      </c>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27">
        <f>+Enero!D53+Febrero!D53+'Marzo '!D53+'Abril '!D53+'Mayo '!D53+Junio!D53+Julio!D53+Agosto!D53+Septiembre!D53+'Octubre '!D53+Noviembre!D53+'Diciembre '!D53</f>
        <v>0</v>
      </c>
      <c r="E53" s="27">
        <f>+Enero!E53+Febrero!E53+'Marzo '!E53+'Abril '!E53+'Mayo '!E53+Junio!E53+Julio!E53+Agosto!E53+Septiembre!E53+'Octubre '!E53+Noviembre!E53+'Diciembre '!E53</f>
        <v>0</v>
      </c>
      <c r="F53" s="27">
        <f>+Enero!F53+Febrero!F53+'Marzo '!F53+'Abril '!F53+'Mayo '!F53+Junio!F53+Julio!F53+Agosto!F53+Septiembre!F53+'Octubre '!F53+Noviembre!F53+'Diciembre '!F53</f>
        <v>0</v>
      </c>
      <c r="G53" s="27">
        <f>+Enero!G53+Febrero!G53+'Marzo '!G53+'Abril '!G53+'Mayo '!G53+Junio!G53+Julio!G53+Agosto!G53+Septiembre!G53+'Octubre '!G53+Noviembre!G53+'Diciembre '!G53</f>
        <v>0</v>
      </c>
      <c r="H53" s="27">
        <f>+Enero!H53+Febrero!H53+'Marzo '!H53+'Abril '!H53+'Mayo '!H53+Junio!H53+Julio!H53+Agosto!H53+Septiembre!H53+'Octubre '!H53+Noviembre!H53+'Diciembre '!H53</f>
        <v>0</v>
      </c>
      <c r="I53" s="27">
        <f>+Enero!I53+Febrero!I53+'Marzo '!I53+'Abril '!I53+'Mayo '!I53+Junio!I53+Julio!I53+Agosto!I53+Septiembre!I53+'Octubre '!I53+Noviembre!I53+'Diciembre '!I53</f>
        <v>0</v>
      </c>
      <c r="J53" s="27">
        <f>+Enero!J53+Febrero!J53+'Marzo '!J53+'Abril '!J53+'Mayo '!J53+Junio!J53+Julio!J53+Agosto!J53+Septiembre!J53+'Octubre '!J53+Noviembre!J53+'Diciembre '!J53</f>
        <v>0</v>
      </c>
      <c r="K53" s="27">
        <f>+Enero!K53+Febrero!K53+'Marzo '!K53+'Abril '!K53+'Mayo '!K53+Junio!K53+Julio!K53+Agosto!K53+Septiembre!K53+'Octubre '!K53+Noviembre!K53+'Diciembre '!K53</f>
        <v>0</v>
      </c>
      <c r="L53" s="27">
        <f>+Enero!L53+Febrero!L53+'Marzo '!L53+'Abril '!L53+'Mayo '!L53+Junio!L53+Julio!L53+Agosto!L53+Septiembre!L53+'Octubre '!L53+Noviembre!L53+'Diciembre '!L53</f>
        <v>0</v>
      </c>
      <c r="M53" s="27">
        <f>+Enero!M53+Febrero!M53+'Marzo '!M53+'Abril '!M53+'Mayo '!M53+Junio!M53+Julio!M53+Agosto!M53+Septiembre!M53+'Octubre '!M53+Noviembre!M53+'Diciembre '!M53</f>
        <v>0</v>
      </c>
      <c r="N53" s="27">
        <f>+Enero!N53+Febrero!N53+'Marzo '!N53+'Abril '!N53+'Mayo '!N53+Junio!N53+Julio!N53+Agosto!N53+Septiembre!N53+'Octubre '!N53+Noviembre!N53+'Diciembre '!N53</f>
        <v>0</v>
      </c>
      <c r="O53" s="27">
        <f>+Enero!O53+Febrero!O53+'Marzo '!O53+'Abril '!O53+'Mayo '!O53+Junio!O53+Julio!O53+Agosto!O53+Septiembre!O53+'Octubre '!O53+Noviembre!O53+'Diciembre '!O53</f>
        <v>0</v>
      </c>
      <c r="P53" s="27">
        <f>+Enero!P53+Febrero!P53+'Marzo '!P53+'Abril '!P53+'Mayo '!P53+Junio!P53+Julio!P53+Agosto!P53+Septiembre!P53+'Octubre '!P53+Noviembre!P53+'Diciembre '!P53</f>
        <v>0</v>
      </c>
      <c r="Q53" s="27">
        <f>+Enero!Q53+Febrero!Q53+'Marzo '!Q53+'Abril '!Q53+'Mayo '!Q53+Junio!Q53+Julio!Q53+Agosto!Q53+Septiembre!Q53+'Octubre '!Q53+Noviembre!Q53+'Diciembre '!Q53</f>
        <v>0</v>
      </c>
      <c r="R53" s="27">
        <f>+Enero!R53+Febrero!R53+'Marzo '!R53+'Abril '!R53+'Mayo '!R53+Junio!R53+Julio!R53+Agosto!R53+Septiembre!R53+'Octubre '!R53+Noviembre!R53+'Diciembre '!R53</f>
        <v>0</v>
      </c>
      <c r="S53" s="27">
        <f>+Enero!S53+Febrero!S53+'Marzo '!S53+'Abril '!S53+'Mayo '!S53+Junio!S53+Julio!S53+Agosto!S53+Septiembre!S53+'Octubre '!S53+Noviembre!S53+'Diciembre '!S53</f>
        <v>0</v>
      </c>
      <c r="T53" s="27">
        <f>+Enero!T53+Febrero!T53+'Marzo '!T53+'Abril '!T53+'Mayo '!T53+Junio!T53+Julio!T53+Agosto!T53+Septiembre!T53+'Octubre '!T53+Noviembre!T53+'Diciembre '!T53</f>
        <v>0</v>
      </c>
      <c r="U53" s="27">
        <f>+Enero!U53+Febrero!U53+'Marzo '!U53+'Abril '!U53+'Mayo '!U53+Junio!U53+Julio!U53+Agosto!U53+Septiembre!U53+'Octubre '!U53+Noviembre!U53+'Diciembre '!U53</f>
        <v>0</v>
      </c>
      <c r="V53" s="27">
        <f>+Enero!V53+Febrero!V53+'Marzo '!V53+'Abril '!V53+'Mayo '!V53+Junio!V53+Julio!V53+Agosto!V53+Septiembre!V53+'Octubre '!V53+Noviembre!V53+'Diciembre '!V53</f>
        <v>0</v>
      </c>
      <c r="W53" s="27">
        <f>+Enero!W53+Febrero!W53+'Marzo '!W53+'Abril '!W53+'Mayo '!W53+Junio!W53+Julio!W53+Agosto!W53+Septiembre!W53+'Octubre '!W53+Noviembre!W53+'Diciembre '!W53</f>
        <v>0</v>
      </c>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27">
        <f>+Enero!D54+Febrero!D54+'Marzo '!D54+'Abril '!D54+'Mayo '!D54+Junio!D54+Julio!D54+Agosto!D54+Septiembre!D54+'Octubre '!D54+Noviembre!D54+'Diciembre '!D54</f>
        <v>0</v>
      </c>
      <c r="E54" s="27">
        <f>+Enero!E54+Febrero!E54+'Marzo '!E54+'Abril '!E54+'Mayo '!E54+Junio!E54+Julio!E54+Agosto!E54+Septiembre!E54+'Octubre '!E54+Noviembre!E54+'Diciembre '!E54</f>
        <v>0</v>
      </c>
      <c r="F54" s="27">
        <f>+Enero!F54+Febrero!F54+'Marzo '!F54+'Abril '!F54+'Mayo '!F54+Junio!F54+Julio!F54+Agosto!F54+Septiembre!F54+'Octubre '!F54+Noviembre!F54+'Diciembre '!F54</f>
        <v>0</v>
      </c>
      <c r="G54" s="27">
        <f>+Enero!G54+Febrero!G54+'Marzo '!G54+'Abril '!G54+'Mayo '!G54+Junio!G54+Julio!G54+Agosto!G54+Septiembre!G54+'Octubre '!G54+Noviembre!G54+'Diciembre '!G54</f>
        <v>0</v>
      </c>
      <c r="H54" s="27">
        <f>+Enero!H54+Febrero!H54+'Marzo '!H54+'Abril '!H54+'Mayo '!H54+Junio!H54+Julio!H54+Agosto!H54+Septiembre!H54+'Octubre '!H54+Noviembre!H54+'Diciembre '!H54</f>
        <v>0</v>
      </c>
      <c r="I54" s="27">
        <f>+Enero!I54+Febrero!I54+'Marzo '!I54+'Abril '!I54+'Mayo '!I54+Junio!I54+Julio!I54+Agosto!I54+Septiembre!I54+'Octubre '!I54+Noviembre!I54+'Diciembre '!I54</f>
        <v>0</v>
      </c>
      <c r="J54" s="27">
        <f>+Enero!J54+Febrero!J54+'Marzo '!J54+'Abril '!J54+'Mayo '!J54+Junio!J54+Julio!J54+Agosto!J54+Septiembre!J54+'Octubre '!J54+Noviembre!J54+'Diciembre '!J54</f>
        <v>0</v>
      </c>
      <c r="K54" s="27">
        <f>+Enero!K54+Febrero!K54+'Marzo '!K54+'Abril '!K54+'Mayo '!K54+Junio!K54+Julio!K54+Agosto!K54+Septiembre!K54+'Octubre '!K54+Noviembre!K54+'Diciembre '!K54</f>
        <v>0</v>
      </c>
      <c r="L54" s="27">
        <f>+Enero!L54+Febrero!L54+'Marzo '!L54+'Abril '!L54+'Mayo '!L54+Junio!L54+Julio!L54+Agosto!L54+Septiembre!L54+'Octubre '!L54+Noviembre!L54+'Diciembre '!L54</f>
        <v>0</v>
      </c>
      <c r="M54" s="27">
        <f>+Enero!M54+Febrero!M54+'Marzo '!M54+'Abril '!M54+'Mayo '!M54+Junio!M54+Julio!M54+Agosto!M54+Septiembre!M54+'Octubre '!M54+Noviembre!M54+'Diciembre '!M54</f>
        <v>0</v>
      </c>
      <c r="N54" s="27">
        <f>+Enero!N54+Febrero!N54+'Marzo '!N54+'Abril '!N54+'Mayo '!N54+Junio!N54+Julio!N54+Agosto!N54+Septiembre!N54+'Octubre '!N54+Noviembre!N54+'Diciembre '!N54</f>
        <v>0</v>
      </c>
      <c r="O54" s="27">
        <f>+Enero!O54+Febrero!O54+'Marzo '!O54+'Abril '!O54+'Mayo '!O54+Junio!O54+Julio!O54+Agosto!O54+Septiembre!O54+'Octubre '!O54+Noviembre!O54+'Diciembre '!O54</f>
        <v>0</v>
      </c>
      <c r="P54" s="27">
        <f>+Enero!P54+Febrero!P54+'Marzo '!P54+'Abril '!P54+'Mayo '!P54+Junio!P54+Julio!P54+Agosto!P54+Septiembre!P54+'Octubre '!P54+Noviembre!P54+'Diciembre '!P54</f>
        <v>0</v>
      </c>
      <c r="Q54" s="27">
        <f>+Enero!Q54+Febrero!Q54+'Marzo '!Q54+'Abril '!Q54+'Mayo '!Q54+Junio!Q54+Julio!Q54+Agosto!Q54+Septiembre!Q54+'Octubre '!Q54+Noviembre!Q54+'Diciembre '!Q54</f>
        <v>0</v>
      </c>
      <c r="R54" s="27">
        <f>+Enero!R54+Febrero!R54+'Marzo '!R54+'Abril '!R54+'Mayo '!R54+Junio!R54+Julio!R54+Agosto!R54+Septiembre!R54+'Octubre '!R54+Noviembre!R54+'Diciembre '!R54</f>
        <v>0</v>
      </c>
      <c r="S54" s="27">
        <f>+Enero!S54+Febrero!S54+'Marzo '!S54+'Abril '!S54+'Mayo '!S54+Junio!S54+Julio!S54+Agosto!S54+Septiembre!S54+'Octubre '!S54+Noviembre!S54+'Diciembre '!S54</f>
        <v>0</v>
      </c>
      <c r="T54" s="27">
        <f>+Enero!T54+Febrero!T54+'Marzo '!T54+'Abril '!T54+'Mayo '!T54+Junio!T54+Julio!T54+Agosto!T54+Septiembre!T54+'Octubre '!T54+Noviembre!T54+'Diciembre '!T54</f>
        <v>0</v>
      </c>
      <c r="U54" s="27">
        <f>+Enero!U54+Febrero!U54+'Marzo '!U54+'Abril '!U54+'Mayo '!U54+Junio!U54+Julio!U54+Agosto!U54+Septiembre!U54+'Octubre '!U54+Noviembre!U54+'Diciembre '!U54</f>
        <v>0</v>
      </c>
      <c r="V54" s="27">
        <f>+Enero!V54+Febrero!V54+'Marzo '!V54+'Abril '!V54+'Mayo '!V54+Junio!V54+Julio!V54+Agosto!V54+Septiembre!V54+'Octubre '!V54+Noviembre!V54+'Diciembre '!V54</f>
        <v>0</v>
      </c>
      <c r="W54" s="27">
        <f>+Enero!W54+Febrero!W54+'Marzo '!W54+'Abril '!W54+'Mayo '!W54+Junio!W54+Julio!W54+Agosto!W54+Septiembre!W54+'Octubre '!W54+Noviembre!W54+'Diciembre '!W54</f>
        <v>0</v>
      </c>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27">
        <f>+Enero!D55+Febrero!D55+'Marzo '!D55+'Abril '!D55+'Mayo '!D55+Junio!D55+Julio!D55+Agosto!D55+Septiembre!D55+'Octubre '!D55+Noviembre!D55+'Diciembre '!D55</f>
        <v>0</v>
      </c>
      <c r="E55" s="27">
        <f>+Enero!E55+Febrero!E55+'Marzo '!E55+'Abril '!E55+'Mayo '!E55+Junio!E55+Julio!E55+Agosto!E55+Septiembre!E55+'Octubre '!E55+Noviembre!E55+'Diciembre '!E55</f>
        <v>0</v>
      </c>
      <c r="F55" s="27">
        <f>+Enero!F55+Febrero!F55+'Marzo '!F55+'Abril '!F55+'Mayo '!F55+Junio!F55+Julio!F55+Agosto!F55+Septiembre!F55+'Octubre '!F55+Noviembre!F55+'Diciembre '!F55</f>
        <v>0</v>
      </c>
      <c r="G55" s="27">
        <f>+Enero!G55+Febrero!G55+'Marzo '!G55+'Abril '!G55+'Mayo '!G55+Junio!G55+Julio!G55+Agosto!G55+Septiembre!G55+'Octubre '!G55+Noviembre!G55+'Diciembre '!G55</f>
        <v>0</v>
      </c>
      <c r="H55" s="27">
        <f>+Enero!H55+Febrero!H55+'Marzo '!H55+'Abril '!H55+'Mayo '!H55+Junio!H55+Julio!H55+Agosto!H55+Septiembre!H55+'Octubre '!H55+Noviembre!H55+'Diciembre '!H55</f>
        <v>0</v>
      </c>
      <c r="I55" s="27">
        <f>+Enero!I55+Febrero!I55+'Marzo '!I55+'Abril '!I55+'Mayo '!I55+Junio!I55+Julio!I55+Agosto!I55+Septiembre!I55+'Octubre '!I55+Noviembre!I55+'Diciembre '!I55</f>
        <v>0</v>
      </c>
      <c r="J55" s="27">
        <f>+Enero!J55+Febrero!J55+'Marzo '!J55+'Abril '!J55+'Mayo '!J55+Junio!J55+Julio!J55+Agosto!J55+Septiembre!J55+'Octubre '!J55+Noviembre!J55+'Diciembre '!J55</f>
        <v>0</v>
      </c>
      <c r="K55" s="27">
        <f>+Enero!K55+Febrero!K55+'Marzo '!K55+'Abril '!K55+'Mayo '!K55+Junio!K55+Julio!K55+Agosto!K55+Septiembre!K55+'Octubre '!K55+Noviembre!K55+'Diciembre '!K55</f>
        <v>0</v>
      </c>
      <c r="L55" s="27">
        <f>+Enero!L55+Febrero!L55+'Marzo '!L55+'Abril '!L55+'Mayo '!L55+Junio!L55+Julio!L55+Agosto!L55+Septiembre!L55+'Octubre '!L55+Noviembre!L55+'Diciembre '!L55</f>
        <v>0</v>
      </c>
      <c r="M55" s="27">
        <f>+Enero!M55+Febrero!M55+'Marzo '!M55+'Abril '!M55+'Mayo '!M55+Junio!M55+Julio!M55+Agosto!M55+Septiembre!M55+'Octubre '!M55+Noviembre!M55+'Diciembre '!M55</f>
        <v>0</v>
      </c>
      <c r="N55" s="27">
        <f>+Enero!N55+Febrero!N55+'Marzo '!N55+'Abril '!N55+'Mayo '!N55+Junio!N55+Julio!N55+Agosto!N55+Septiembre!N55+'Octubre '!N55+Noviembre!N55+'Diciembre '!N55</f>
        <v>0</v>
      </c>
      <c r="O55" s="27">
        <f>+Enero!O55+Febrero!O55+'Marzo '!O55+'Abril '!O55+'Mayo '!O55+Junio!O55+Julio!O55+Agosto!O55+Septiembre!O55+'Octubre '!O55+Noviembre!O55+'Diciembre '!O55</f>
        <v>0</v>
      </c>
      <c r="P55" s="27">
        <f>+Enero!P55+Febrero!P55+'Marzo '!P55+'Abril '!P55+'Mayo '!P55+Junio!P55+Julio!P55+Agosto!P55+Septiembre!P55+'Octubre '!P55+Noviembre!P55+'Diciembre '!P55</f>
        <v>0</v>
      </c>
      <c r="Q55" s="27">
        <f>+Enero!Q55+Febrero!Q55+'Marzo '!Q55+'Abril '!Q55+'Mayo '!Q55+Junio!Q55+Julio!Q55+Agosto!Q55+Septiembre!Q55+'Octubre '!Q55+Noviembre!Q55+'Diciembre '!Q55</f>
        <v>0</v>
      </c>
      <c r="R55" s="27">
        <f>+Enero!R55+Febrero!R55+'Marzo '!R55+'Abril '!R55+'Mayo '!R55+Junio!R55+Julio!R55+Agosto!R55+Septiembre!R55+'Octubre '!R55+Noviembre!R55+'Diciembre '!R55</f>
        <v>0</v>
      </c>
      <c r="S55" s="27">
        <f>+Enero!S55+Febrero!S55+'Marzo '!S55+'Abril '!S55+'Mayo '!S55+Junio!S55+Julio!S55+Agosto!S55+Septiembre!S55+'Octubre '!S55+Noviembre!S55+'Diciembre '!S55</f>
        <v>0</v>
      </c>
      <c r="T55" s="27">
        <f>+Enero!T55+Febrero!T55+'Marzo '!T55+'Abril '!T55+'Mayo '!T55+Junio!T55+Julio!T55+Agosto!T55+Septiembre!T55+'Octubre '!T55+Noviembre!T55+'Diciembre '!T55</f>
        <v>0</v>
      </c>
      <c r="U55" s="27">
        <f>+Enero!U55+Febrero!U55+'Marzo '!U55+'Abril '!U55+'Mayo '!U55+Junio!U55+Julio!U55+Agosto!U55+Septiembre!U55+'Octubre '!U55+Noviembre!U55+'Diciembre '!U55</f>
        <v>0</v>
      </c>
      <c r="V55" s="27">
        <f>+Enero!V55+Febrero!V55+'Marzo '!V55+'Abril '!V55+'Mayo '!V55+Junio!V55+Julio!V55+Agosto!V55+Septiembre!V55+'Octubre '!V55+Noviembre!V55+'Diciembre '!V55</f>
        <v>0</v>
      </c>
      <c r="W55" s="27">
        <f>+Enero!W55+Febrero!W55+'Marzo '!W55+'Abril '!W55+'Mayo '!W55+Junio!W55+Julio!W55+Agosto!W55+Septiembre!W55+'Octubre '!W55+Noviembre!W55+'Diciembre '!W55</f>
        <v>0</v>
      </c>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27">
        <f>+Enero!D56+Febrero!D56+'Marzo '!D56+'Abril '!D56+'Mayo '!D56+Junio!D56+Julio!D56+Agosto!D56+Septiembre!D56+'Octubre '!D56+Noviembre!D56+'Diciembre '!D56</f>
        <v>0</v>
      </c>
      <c r="E56" s="27">
        <f>+Enero!E56+Febrero!E56+'Marzo '!E56+'Abril '!E56+'Mayo '!E56+Junio!E56+Julio!E56+Agosto!E56+Septiembre!E56+'Octubre '!E56+Noviembre!E56+'Diciembre '!E56</f>
        <v>0</v>
      </c>
      <c r="F56" s="27">
        <f>+Enero!F56+Febrero!F56+'Marzo '!F56+'Abril '!F56+'Mayo '!F56+Junio!F56+Julio!F56+Agosto!F56+Septiembre!F56+'Octubre '!F56+Noviembre!F56+'Diciembre '!F56</f>
        <v>0</v>
      </c>
      <c r="G56" s="27">
        <f>+Enero!G56+Febrero!G56+'Marzo '!G56+'Abril '!G56+'Mayo '!G56+Junio!G56+Julio!G56+Agosto!G56+Septiembre!G56+'Octubre '!G56+Noviembre!G56+'Diciembre '!G56</f>
        <v>0</v>
      </c>
      <c r="H56" s="27">
        <f>+Enero!H56+Febrero!H56+'Marzo '!H56+'Abril '!H56+'Mayo '!H56+Junio!H56+Julio!H56+Agosto!H56+Septiembre!H56+'Octubre '!H56+Noviembre!H56+'Diciembre '!H56</f>
        <v>0</v>
      </c>
      <c r="I56" s="27">
        <f>+Enero!I56+Febrero!I56+'Marzo '!I56+'Abril '!I56+'Mayo '!I56+Junio!I56+Julio!I56+Agosto!I56+Septiembre!I56+'Octubre '!I56+Noviembre!I56+'Diciembre '!I56</f>
        <v>0</v>
      </c>
      <c r="J56" s="27">
        <f>+Enero!J56+Febrero!J56+'Marzo '!J56+'Abril '!J56+'Mayo '!J56+Junio!J56+Julio!J56+Agosto!J56+Septiembre!J56+'Octubre '!J56+Noviembre!J56+'Diciembre '!J56</f>
        <v>0</v>
      </c>
      <c r="K56" s="27">
        <f>+Enero!K56+Febrero!K56+'Marzo '!K56+'Abril '!K56+'Mayo '!K56+Junio!K56+Julio!K56+Agosto!K56+Septiembre!K56+'Octubre '!K56+Noviembre!K56+'Diciembre '!K56</f>
        <v>0</v>
      </c>
      <c r="L56" s="27">
        <f>+Enero!L56+Febrero!L56+'Marzo '!L56+'Abril '!L56+'Mayo '!L56+Junio!L56+Julio!L56+Agosto!L56+Septiembre!L56+'Octubre '!L56+Noviembre!L56+'Diciembre '!L56</f>
        <v>0</v>
      </c>
      <c r="M56" s="27">
        <f>+Enero!M56+Febrero!M56+'Marzo '!M56+'Abril '!M56+'Mayo '!M56+Junio!M56+Julio!M56+Agosto!M56+Septiembre!M56+'Octubre '!M56+Noviembre!M56+'Diciembre '!M56</f>
        <v>0</v>
      </c>
      <c r="N56" s="27">
        <f>+Enero!N56+Febrero!N56+'Marzo '!N56+'Abril '!N56+'Mayo '!N56+Junio!N56+Julio!N56+Agosto!N56+Septiembre!N56+'Octubre '!N56+Noviembre!N56+'Diciembre '!N56</f>
        <v>0</v>
      </c>
      <c r="O56" s="27">
        <f>+Enero!O56+Febrero!O56+'Marzo '!O56+'Abril '!O56+'Mayo '!O56+Junio!O56+Julio!O56+Agosto!O56+Septiembre!O56+'Octubre '!O56+Noviembre!O56+'Diciembre '!O56</f>
        <v>0</v>
      </c>
      <c r="P56" s="27">
        <f>+Enero!P56+Febrero!P56+'Marzo '!P56+'Abril '!P56+'Mayo '!P56+Junio!P56+Julio!P56+Agosto!P56+Septiembre!P56+'Octubre '!P56+Noviembre!P56+'Diciembre '!P56</f>
        <v>0</v>
      </c>
      <c r="Q56" s="27">
        <f>+Enero!Q56+Febrero!Q56+'Marzo '!Q56+'Abril '!Q56+'Mayo '!Q56+Junio!Q56+Julio!Q56+Agosto!Q56+Septiembre!Q56+'Octubre '!Q56+Noviembre!Q56+'Diciembre '!Q56</f>
        <v>0</v>
      </c>
      <c r="R56" s="27">
        <f>+Enero!R56+Febrero!R56+'Marzo '!R56+'Abril '!R56+'Mayo '!R56+Junio!R56+Julio!R56+Agosto!R56+Septiembre!R56+'Octubre '!R56+Noviembre!R56+'Diciembre '!R56</f>
        <v>0</v>
      </c>
      <c r="S56" s="27">
        <f>+Enero!S56+Febrero!S56+'Marzo '!S56+'Abril '!S56+'Mayo '!S56+Junio!S56+Julio!S56+Agosto!S56+Septiembre!S56+'Octubre '!S56+Noviembre!S56+'Diciembre '!S56</f>
        <v>0</v>
      </c>
      <c r="T56" s="27">
        <f>+Enero!T56+Febrero!T56+'Marzo '!T56+'Abril '!T56+'Mayo '!T56+Junio!T56+Julio!T56+Agosto!T56+Septiembre!T56+'Octubre '!T56+Noviembre!T56+'Diciembre '!T56</f>
        <v>0</v>
      </c>
      <c r="U56" s="27">
        <f>+Enero!U56+Febrero!U56+'Marzo '!U56+'Abril '!U56+'Mayo '!U56+Junio!U56+Julio!U56+Agosto!U56+Septiembre!U56+'Octubre '!U56+Noviembre!U56+'Diciembre '!U56</f>
        <v>0</v>
      </c>
      <c r="V56" s="27">
        <f>+Enero!V56+Febrero!V56+'Marzo '!V56+'Abril '!V56+'Mayo '!V56+Junio!V56+Julio!V56+Agosto!V56+Septiembre!V56+'Octubre '!V56+Noviembre!V56+'Diciembre '!V56</f>
        <v>0</v>
      </c>
      <c r="W56" s="27">
        <f>+Enero!W56+Febrero!W56+'Marzo '!W56+'Abril '!W56+'Mayo '!W56+Junio!W56+Julio!W56+Agosto!W56+Septiembre!W56+'Octubre '!W56+Noviembre!W56+'Diciembre '!W56</f>
        <v>0</v>
      </c>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27">
        <f>+Enero!D57+Febrero!D57+'Marzo '!D57+'Abril '!D57+'Mayo '!D57+Junio!D57+Julio!D57+Agosto!D57+Septiembre!D57+'Octubre '!D57+Noviembre!D57+'Diciembre '!D57</f>
        <v>0</v>
      </c>
      <c r="E57" s="27">
        <f>+Enero!E57+Febrero!E57+'Marzo '!E57+'Abril '!E57+'Mayo '!E57+Junio!E57+Julio!E57+Agosto!E57+Septiembre!E57+'Octubre '!E57+Noviembre!E57+'Diciembre '!E57</f>
        <v>0</v>
      </c>
      <c r="F57" s="27">
        <f>+Enero!F57+Febrero!F57+'Marzo '!F57+'Abril '!F57+'Mayo '!F57+Junio!F57+Julio!F57+Agosto!F57+Septiembre!F57+'Octubre '!F57+Noviembre!F57+'Diciembre '!F57</f>
        <v>0</v>
      </c>
      <c r="G57" s="27">
        <f>+Enero!G57+Febrero!G57+'Marzo '!G57+'Abril '!G57+'Mayo '!G57+Junio!G57+Julio!G57+Agosto!G57+Septiembre!G57+'Octubre '!G57+Noviembre!G57+'Diciembre '!G57</f>
        <v>0</v>
      </c>
      <c r="H57" s="27">
        <f>+Enero!H57+Febrero!H57+'Marzo '!H57+'Abril '!H57+'Mayo '!H57+Junio!H57+Julio!H57+Agosto!H57+Septiembre!H57+'Octubre '!H57+Noviembre!H57+'Diciembre '!H57</f>
        <v>0</v>
      </c>
      <c r="I57" s="27">
        <f>+Enero!I57+Febrero!I57+'Marzo '!I57+'Abril '!I57+'Mayo '!I57+Junio!I57+Julio!I57+Agosto!I57+Septiembre!I57+'Octubre '!I57+Noviembre!I57+'Diciembre '!I57</f>
        <v>0</v>
      </c>
      <c r="J57" s="27">
        <f>+Enero!J57+Febrero!J57+'Marzo '!J57+'Abril '!J57+'Mayo '!J57+Junio!J57+Julio!J57+Agosto!J57+Septiembre!J57+'Octubre '!J57+Noviembre!J57+'Diciembre '!J57</f>
        <v>0</v>
      </c>
      <c r="K57" s="27">
        <f>+Enero!K57+Febrero!K57+'Marzo '!K57+'Abril '!K57+'Mayo '!K57+Junio!K57+Julio!K57+Agosto!K57+Septiembre!K57+'Octubre '!K57+Noviembre!K57+'Diciembre '!K57</f>
        <v>0</v>
      </c>
      <c r="L57" s="27">
        <f>+Enero!L57+Febrero!L57+'Marzo '!L57+'Abril '!L57+'Mayo '!L57+Junio!L57+Julio!L57+Agosto!L57+Septiembre!L57+'Octubre '!L57+Noviembre!L57+'Diciembre '!L57</f>
        <v>0</v>
      </c>
      <c r="M57" s="27">
        <f>+Enero!M57+Febrero!M57+'Marzo '!M57+'Abril '!M57+'Mayo '!M57+Junio!M57+Julio!M57+Agosto!M57+Septiembre!M57+'Octubre '!M57+Noviembre!M57+'Diciembre '!M57</f>
        <v>0</v>
      </c>
      <c r="N57" s="27">
        <f>+Enero!N57+Febrero!N57+'Marzo '!N57+'Abril '!N57+'Mayo '!N57+Junio!N57+Julio!N57+Agosto!N57+Septiembre!N57+'Octubre '!N57+Noviembre!N57+'Diciembre '!N57</f>
        <v>0</v>
      </c>
      <c r="O57" s="27">
        <f>+Enero!O57+Febrero!O57+'Marzo '!O57+'Abril '!O57+'Mayo '!O57+Junio!O57+Julio!O57+Agosto!O57+Septiembre!O57+'Octubre '!O57+Noviembre!O57+'Diciembre '!O57</f>
        <v>0</v>
      </c>
      <c r="P57" s="27">
        <f>+Enero!P57+Febrero!P57+'Marzo '!P57+'Abril '!P57+'Mayo '!P57+Junio!P57+Julio!P57+Agosto!P57+Septiembre!P57+'Octubre '!P57+Noviembre!P57+'Diciembre '!P57</f>
        <v>0</v>
      </c>
      <c r="Q57" s="27">
        <f>+Enero!Q57+Febrero!Q57+'Marzo '!Q57+'Abril '!Q57+'Mayo '!Q57+Junio!Q57+Julio!Q57+Agosto!Q57+Septiembre!Q57+'Octubre '!Q57+Noviembre!Q57+'Diciembre '!Q57</f>
        <v>0</v>
      </c>
      <c r="R57" s="27">
        <f>+Enero!R57+Febrero!R57+'Marzo '!R57+'Abril '!R57+'Mayo '!R57+Junio!R57+Julio!R57+Agosto!R57+Septiembre!R57+'Octubre '!R57+Noviembre!R57+'Diciembre '!R57</f>
        <v>0</v>
      </c>
      <c r="S57" s="27">
        <f>+Enero!S57+Febrero!S57+'Marzo '!S57+'Abril '!S57+'Mayo '!S57+Junio!S57+Julio!S57+Agosto!S57+Septiembre!S57+'Octubre '!S57+Noviembre!S57+'Diciembre '!S57</f>
        <v>0</v>
      </c>
      <c r="T57" s="27">
        <f>+Enero!T57+Febrero!T57+'Marzo '!T57+'Abril '!T57+'Mayo '!T57+Junio!T57+Julio!T57+Agosto!T57+Septiembre!T57+'Octubre '!T57+Noviembre!T57+'Diciembre '!T57</f>
        <v>0</v>
      </c>
      <c r="U57" s="27">
        <f>+Enero!U57+Febrero!U57+'Marzo '!U57+'Abril '!U57+'Mayo '!U57+Junio!U57+Julio!U57+Agosto!U57+Septiembre!U57+'Octubre '!U57+Noviembre!U57+'Diciembre '!U57</f>
        <v>0</v>
      </c>
      <c r="V57" s="27">
        <f>+Enero!V57+Febrero!V57+'Marzo '!V57+'Abril '!V57+'Mayo '!V57+Junio!V57+Julio!V57+Agosto!V57+Septiembre!V57+'Octubre '!V57+Noviembre!V57+'Diciembre '!V57</f>
        <v>0</v>
      </c>
      <c r="W57" s="27">
        <f>+Enero!W57+Febrero!W57+'Marzo '!W57+'Abril '!W57+'Mayo '!W57+Junio!W57+Julio!W57+Agosto!W57+Septiembre!W57+'Octubre '!W57+Noviembre!W57+'Diciembre '!W57</f>
        <v>0</v>
      </c>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27">
        <f>+Enero!D61+Febrero!D61+'Marzo '!D61+'Abril '!D61+'Mayo '!D61+Junio!D61+Julio!D61+Agosto!D61+Septiembre!D61+'Octubre '!D61+Noviembre!D61+'Diciembre '!D61</f>
        <v>0</v>
      </c>
      <c r="E61" s="27">
        <f>+Enero!E61+Febrero!E61+'Marzo '!E61+'Abril '!E61+'Mayo '!E61+Junio!E61+Julio!E61+Agosto!E61+Septiembre!E61+'Octubre '!E61+Noviembre!E61+'Diciembre '!E61</f>
        <v>0</v>
      </c>
      <c r="F61" s="27">
        <f>+Enero!F61+Febrero!F61+'Marzo '!F61+'Abril '!F61+'Mayo '!F61+Junio!F61+Julio!F61+Agosto!F61+Septiembre!F61+'Octubre '!F61+Noviembre!F61+'Diciembre '!F61</f>
        <v>0</v>
      </c>
      <c r="G61" s="27">
        <f>+Enero!G61+Febrero!G61+'Marzo '!G61+'Abril '!G61+'Mayo '!G61+Junio!G61+Julio!G61+Agosto!G61+Septiembre!G61+'Octubre '!G61+Noviembre!G61+'Diciembre '!G61</f>
        <v>0</v>
      </c>
      <c r="H61" s="27">
        <f>+Enero!H61+Febrero!H61+'Marzo '!H61+'Abril '!H61+'Mayo '!H61+Junio!H61+Julio!H61+Agosto!H61+Septiembre!H61+'Octubre '!H61+Noviembre!H61+'Diciembre '!H61</f>
        <v>0</v>
      </c>
      <c r="I61" s="27">
        <f>+Enero!I61+Febrero!I61+'Marzo '!I61+'Abril '!I61+'Mayo '!I61+Junio!I61+Julio!I61+Agosto!I61+Septiembre!I61+'Octubre '!I61+Noviembre!I61+'Diciembre '!I61</f>
        <v>0</v>
      </c>
      <c r="J61" s="27">
        <f>+Enero!J61+Febrero!J61+'Marzo '!J61+'Abril '!J61+'Mayo '!J61+Junio!J61+Julio!J61+Agosto!J61+Septiembre!J61+'Octubre '!J61+Noviembre!J61+'Diciembre '!J61</f>
        <v>0</v>
      </c>
      <c r="K61" s="27">
        <f>+Enero!K61+Febrero!K61+'Marzo '!K61+'Abril '!K61+'Mayo '!K61+Junio!K61+Julio!K61+Agosto!K61+Septiembre!K61+'Octubre '!K61+Noviembre!K61+'Diciembre '!K61</f>
        <v>0</v>
      </c>
      <c r="L61" s="27">
        <f>+Enero!L61+Febrero!L61+'Marzo '!L61+'Abril '!L61+'Mayo '!L61+Junio!L61+Julio!L61+Agosto!L61+Septiembre!L61+'Octubre '!L61+Noviembre!L61+'Diciembre '!L61</f>
        <v>0</v>
      </c>
      <c r="M61" s="27">
        <f>+Enero!M61+Febrero!M61+'Marzo '!M61+'Abril '!M61+'Mayo '!M61+Junio!M61+Julio!M61+Agosto!M61+Septiembre!M61+'Octubre '!M61+Noviembre!M61+'Diciembre '!M61</f>
        <v>0</v>
      </c>
      <c r="N61" s="27">
        <f>+Enero!N61+Febrero!N61+'Marzo '!N61+'Abril '!N61+'Mayo '!N61+Junio!N61+Julio!N61+Agosto!N61+Septiembre!N61+'Octubre '!N61+Noviembre!N61+'Diciembre '!N61</f>
        <v>0</v>
      </c>
      <c r="O61" s="27">
        <f>+Enero!O61+Febrero!O61+'Marzo '!O61+'Abril '!O61+'Mayo '!O61+Junio!O61+Julio!O61+Agosto!O61+Septiembre!O61+'Octubre '!O61+Noviembre!O61+'Diciembre '!O61</f>
        <v>0</v>
      </c>
      <c r="P61" s="27">
        <f>+Enero!P61+Febrero!P61+'Marzo '!P61+'Abril '!P61+'Mayo '!P61+Junio!P61+Julio!P61+Agosto!P61+Septiembre!P61+'Octubre '!P61+Noviembre!P61+'Diciembre '!P61</f>
        <v>0</v>
      </c>
      <c r="Q61" s="27">
        <f>+Enero!Q61+Febrero!Q61+'Marzo '!Q61+'Abril '!Q61+'Mayo '!Q61+Junio!Q61+Julio!Q61+Agosto!Q61+Septiembre!Q61+'Octubre '!Q61+Noviembre!Q61+'Diciembre '!Q61</f>
        <v>0</v>
      </c>
      <c r="R61" s="27">
        <f>+Enero!R61+Febrero!R61+'Marzo '!R61+'Abril '!R61+'Mayo '!R61+Junio!R61+Julio!R61+Agosto!R61+Septiembre!R61+'Octubre '!R61+Noviembre!R61+'Diciembre '!R61</f>
        <v>0</v>
      </c>
      <c r="S61" s="27">
        <f>+Enero!S61+Febrero!S61+'Marzo '!S61+'Abril '!S61+'Mayo '!S61+Junio!S61+Julio!S61+Agosto!S61+Septiembre!S61+'Octubre '!S61+Noviembre!S61+'Diciembre '!S61</f>
        <v>0</v>
      </c>
      <c r="T61" s="27">
        <f>+Enero!T61+Febrero!T61+'Marzo '!T61+'Abril '!T61+'Mayo '!T61+Junio!T61+Julio!T61+Agosto!T61+Septiembre!T61+'Octubre '!T61+Noviembre!T61+'Diciembre '!T61</f>
        <v>0</v>
      </c>
      <c r="U61" s="27">
        <f>+Enero!U61+Febrero!U61+'Marzo '!U61+'Abril '!U61+'Mayo '!U61+Junio!U61+Julio!U61+Agosto!U61+Septiembre!U61+'Octubre '!U61+Noviembre!U61+'Diciembre '!U61</f>
        <v>0</v>
      </c>
      <c r="V61" s="27">
        <f>+Enero!V61+Febrero!V61+'Marzo '!V61+'Abril '!V61+'Mayo '!V61+Junio!V61+Julio!V61+Agosto!V61+Septiembre!V61+'Octubre '!V61+Noviembre!V61+'Diciembre '!V61</f>
        <v>0</v>
      </c>
      <c r="W61" s="27">
        <f>+Enero!W61+Febrero!W61+'Marzo '!W61+'Abril '!W61+'Mayo '!W61+Junio!W61+Julio!W61+Agosto!W61+Septiembre!W61+'Octubre '!W61+Noviembre!W61+'Diciembre '!W61</f>
        <v>0</v>
      </c>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27">
        <f>+Enero!D62+Febrero!D62+'Marzo '!D62+'Abril '!D62+'Mayo '!D62+Junio!D62+Julio!D62+Agosto!D62+Septiembre!D62+'Octubre '!D62+Noviembre!D62+'Diciembre '!D62</f>
        <v>0</v>
      </c>
      <c r="E62" s="27">
        <f>+Enero!E62+Febrero!E62+'Marzo '!E62+'Abril '!E62+'Mayo '!E62+Junio!E62+Julio!E62+Agosto!E62+Septiembre!E62+'Octubre '!E62+Noviembre!E62+'Diciembre '!E62</f>
        <v>0</v>
      </c>
      <c r="F62" s="27">
        <f>+Enero!F62+Febrero!F62+'Marzo '!F62+'Abril '!F62+'Mayo '!F62+Junio!F62+Julio!F62+Agosto!F62+Septiembre!F62+'Octubre '!F62+Noviembre!F62+'Diciembre '!F62</f>
        <v>0</v>
      </c>
      <c r="G62" s="27">
        <f>+Enero!G62+Febrero!G62+'Marzo '!G62+'Abril '!G62+'Mayo '!G62+Junio!G62+Julio!G62+Agosto!G62+Septiembre!G62+'Octubre '!G62+Noviembre!G62+'Diciembre '!G62</f>
        <v>0</v>
      </c>
      <c r="H62" s="27">
        <f>+Enero!H62+Febrero!H62+'Marzo '!H62+'Abril '!H62+'Mayo '!H62+Junio!H62+Julio!H62+Agosto!H62+Septiembre!H62+'Octubre '!H62+Noviembre!H62+'Diciembre '!H62</f>
        <v>0</v>
      </c>
      <c r="I62" s="27">
        <f>+Enero!I62+Febrero!I62+'Marzo '!I62+'Abril '!I62+'Mayo '!I62+Junio!I62+Julio!I62+Agosto!I62+Septiembre!I62+'Octubre '!I62+Noviembre!I62+'Diciembre '!I62</f>
        <v>0</v>
      </c>
      <c r="J62" s="27">
        <f>+Enero!J62+Febrero!J62+'Marzo '!J62+'Abril '!J62+'Mayo '!J62+Junio!J62+Julio!J62+Agosto!J62+Septiembre!J62+'Octubre '!J62+Noviembre!J62+'Diciembre '!J62</f>
        <v>0</v>
      </c>
      <c r="K62" s="27">
        <f>+Enero!K62+Febrero!K62+'Marzo '!K62+'Abril '!K62+'Mayo '!K62+Junio!K62+Julio!K62+Agosto!K62+Septiembre!K62+'Octubre '!K62+Noviembre!K62+'Diciembre '!K62</f>
        <v>0</v>
      </c>
      <c r="L62" s="27">
        <f>+Enero!L62+Febrero!L62+'Marzo '!L62+'Abril '!L62+'Mayo '!L62+Junio!L62+Julio!L62+Agosto!L62+Septiembre!L62+'Octubre '!L62+Noviembre!L62+'Diciembre '!L62</f>
        <v>0</v>
      </c>
      <c r="M62" s="27">
        <f>+Enero!M62+Febrero!M62+'Marzo '!M62+'Abril '!M62+'Mayo '!M62+Junio!M62+Julio!M62+Agosto!M62+Septiembre!M62+'Octubre '!M62+Noviembre!M62+'Diciembre '!M62</f>
        <v>0</v>
      </c>
      <c r="N62" s="27">
        <f>+Enero!N62+Febrero!N62+'Marzo '!N62+'Abril '!N62+'Mayo '!N62+Junio!N62+Julio!N62+Agosto!N62+Septiembre!N62+'Octubre '!N62+Noviembre!N62+'Diciembre '!N62</f>
        <v>0</v>
      </c>
      <c r="O62" s="27">
        <f>+Enero!O62+Febrero!O62+'Marzo '!O62+'Abril '!O62+'Mayo '!O62+Junio!O62+Julio!O62+Agosto!O62+Septiembre!O62+'Octubre '!O62+Noviembre!O62+'Diciembre '!O62</f>
        <v>0</v>
      </c>
      <c r="P62" s="27">
        <f>+Enero!P62+Febrero!P62+'Marzo '!P62+'Abril '!P62+'Mayo '!P62+Junio!P62+Julio!P62+Agosto!P62+Septiembre!P62+'Octubre '!P62+Noviembre!P62+'Diciembre '!P62</f>
        <v>0</v>
      </c>
      <c r="Q62" s="27">
        <f>+Enero!Q62+Febrero!Q62+'Marzo '!Q62+'Abril '!Q62+'Mayo '!Q62+Junio!Q62+Julio!Q62+Agosto!Q62+Septiembre!Q62+'Octubre '!Q62+Noviembre!Q62+'Diciembre '!Q62</f>
        <v>0</v>
      </c>
      <c r="R62" s="27">
        <f>+Enero!R62+Febrero!R62+'Marzo '!R62+'Abril '!R62+'Mayo '!R62+Junio!R62+Julio!R62+Agosto!R62+Septiembre!R62+'Octubre '!R62+Noviembre!R62+'Diciembre '!R62</f>
        <v>0</v>
      </c>
      <c r="S62" s="27">
        <f>+Enero!S62+Febrero!S62+'Marzo '!S62+'Abril '!S62+'Mayo '!S62+Junio!S62+Julio!S62+Agosto!S62+Septiembre!S62+'Octubre '!S62+Noviembre!S62+'Diciembre '!S62</f>
        <v>0</v>
      </c>
      <c r="T62" s="27">
        <f>+Enero!T62+Febrero!T62+'Marzo '!T62+'Abril '!T62+'Mayo '!T62+Junio!T62+Julio!T62+Agosto!T62+Septiembre!T62+'Octubre '!T62+Noviembre!T62+'Diciembre '!T62</f>
        <v>0</v>
      </c>
      <c r="U62" s="27">
        <f>+Enero!U62+Febrero!U62+'Marzo '!U62+'Abril '!U62+'Mayo '!U62+Junio!U62+Julio!U62+Agosto!U62+Septiembre!U62+'Octubre '!U62+Noviembre!U62+'Diciembre '!U62</f>
        <v>0</v>
      </c>
      <c r="V62" s="27">
        <f>+Enero!V62+Febrero!V62+'Marzo '!V62+'Abril '!V62+'Mayo '!V62+Junio!V62+Julio!V62+Agosto!V62+Septiembre!V62+'Octubre '!V62+Noviembre!V62+'Diciembre '!V62</f>
        <v>0</v>
      </c>
      <c r="W62" s="27">
        <f>+Enero!W62+Febrero!W62+'Marzo '!W62+'Abril '!W62+'Mayo '!W62+Junio!W62+Julio!W62+Agosto!W62+Septiembre!W62+'Octubre '!W62+Noviembre!W62+'Diciembre '!W62</f>
        <v>0</v>
      </c>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27">
        <f>+Enero!D63+Febrero!D63+'Marzo '!D63+'Abril '!D63+'Mayo '!D63+Junio!D63+Julio!D63+Agosto!D63+Septiembre!D63+'Octubre '!D63+Noviembre!D63+'Diciembre '!D63</f>
        <v>0</v>
      </c>
      <c r="E63" s="27">
        <f>+Enero!E63+Febrero!E63+'Marzo '!E63+'Abril '!E63+'Mayo '!E63+Junio!E63+Julio!E63+Agosto!E63+Septiembre!E63+'Octubre '!E63+Noviembre!E63+'Diciembre '!E63</f>
        <v>0</v>
      </c>
      <c r="F63" s="27">
        <f>+Enero!F63+Febrero!F63+'Marzo '!F63+'Abril '!F63+'Mayo '!F63+Junio!F63+Julio!F63+Agosto!F63+Septiembre!F63+'Octubre '!F63+Noviembre!F63+'Diciembre '!F63</f>
        <v>0</v>
      </c>
      <c r="G63" s="27">
        <f>+Enero!G63+Febrero!G63+'Marzo '!G63+'Abril '!G63+'Mayo '!G63+Junio!G63+Julio!G63+Agosto!G63+Septiembre!G63+'Octubre '!G63+Noviembre!G63+'Diciembre '!G63</f>
        <v>0</v>
      </c>
      <c r="H63" s="27">
        <f>+Enero!H63+Febrero!H63+'Marzo '!H63+'Abril '!H63+'Mayo '!H63+Junio!H63+Julio!H63+Agosto!H63+Septiembre!H63+'Octubre '!H63+Noviembre!H63+'Diciembre '!H63</f>
        <v>0</v>
      </c>
      <c r="I63" s="27">
        <f>+Enero!I63+Febrero!I63+'Marzo '!I63+'Abril '!I63+'Mayo '!I63+Junio!I63+Julio!I63+Agosto!I63+Septiembre!I63+'Octubre '!I63+Noviembre!I63+'Diciembre '!I63</f>
        <v>0</v>
      </c>
      <c r="J63" s="27">
        <f>+Enero!J63+Febrero!J63+'Marzo '!J63+'Abril '!J63+'Mayo '!J63+Junio!J63+Julio!J63+Agosto!J63+Septiembre!J63+'Octubre '!J63+Noviembre!J63+'Diciembre '!J63</f>
        <v>0</v>
      </c>
      <c r="K63" s="27">
        <f>+Enero!K63+Febrero!K63+'Marzo '!K63+'Abril '!K63+'Mayo '!K63+Junio!K63+Julio!K63+Agosto!K63+Septiembre!K63+'Octubre '!K63+Noviembre!K63+'Diciembre '!K63</f>
        <v>0</v>
      </c>
      <c r="L63" s="27">
        <f>+Enero!L63+Febrero!L63+'Marzo '!L63+'Abril '!L63+'Mayo '!L63+Junio!L63+Julio!L63+Agosto!L63+Septiembre!L63+'Octubre '!L63+Noviembre!L63+'Diciembre '!L63</f>
        <v>0</v>
      </c>
      <c r="M63" s="27">
        <f>+Enero!M63+Febrero!M63+'Marzo '!M63+'Abril '!M63+'Mayo '!M63+Junio!M63+Julio!M63+Agosto!M63+Septiembre!M63+'Octubre '!M63+Noviembre!M63+'Diciembre '!M63</f>
        <v>0</v>
      </c>
      <c r="N63" s="27">
        <f>+Enero!N63+Febrero!N63+'Marzo '!N63+'Abril '!N63+'Mayo '!N63+Junio!N63+Julio!N63+Agosto!N63+Septiembre!N63+'Octubre '!N63+Noviembre!N63+'Diciembre '!N63</f>
        <v>0</v>
      </c>
      <c r="O63" s="27">
        <f>+Enero!O63+Febrero!O63+'Marzo '!O63+'Abril '!O63+'Mayo '!O63+Junio!O63+Julio!O63+Agosto!O63+Septiembre!O63+'Octubre '!O63+Noviembre!O63+'Diciembre '!O63</f>
        <v>0</v>
      </c>
      <c r="P63" s="27">
        <f>+Enero!P63+Febrero!P63+'Marzo '!P63+'Abril '!P63+'Mayo '!P63+Junio!P63+Julio!P63+Agosto!P63+Septiembre!P63+'Octubre '!P63+Noviembre!P63+'Diciembre '!P63</f>
        <v>0</v>
      </c>
      <c r="Q63" s="27">
        <f>+Enero!Q63+Febrero!Q63+'Marzo '!Q63+'Abril '!Q63+'Mayo '!Q63+Junio!Q63+Julio!Q63+Agosto!Q63+Septiembre!Q63+'Octubre '!Q63+Noviembre!Q63+'Diciembre '!Q63</f>
        <v>0</v>
      </c>
      <c r="R63" s="27">
        <f>+Enero!R63+Febrero!R63+'Marzo '!R63+'Abril '!R63+'Mayo '!R63+Junio!R63+Julio!R63+Agosto!R63+Septiembre!R63+'Octubre '!R63+Noviembre!R63+'Diciembre '!R63</f>
        <v>0</v>
      </c>
      <c r="S63" s="27">
        <f>+Enero!S63+Febrero!S63+'Marzo '!S63+'Abril '!S63+'Mayo '!S63+Junio!S63+Julio!S63+Agosto!S63+Septiembre!S63+'Octubre '!S63+Noviembre!S63+'Diciembre '!S63</f>
        <v>0</v>
      </c>
      <c r="T63" s="27">
        <f>+Enero!T63+Febrero!T63+'Marzo '!T63+'Abril '!T63+'Mayo '!T63+Junio!T63+Julio!T63+Agosto!T63+Septiembre!T63+'Octubre '!T63+Noviembre!T63+'Diciembre '!T63</f>
        <v>0</v>
      </c>
      <c r="U63" s="27">
        <f>+Enero!U63+Febrero!U63+'Marzo '!U63+'Abril '!U63+'Mayo '!U63+Junio!U63+Julio!U63+Agosto!U63+Septiembre!U63+'Octubre '!U63+Noviembre!U63+'Diciembre '!U63</f>
        <v>0</v>
      </c>
      <c r="V63" s="27">
        <f>+Enero!V63+Febrero!V63+'Marzo '!V63+'Abril '!V63+'Mayo '!V63+Junio!V63+Julio!V63+Agosto!V63+Septiembre!V63+'Octubre '!V63+Noviembre!V63+'Diciembre '!V63</f>
        <v>0</v>
      </c>
      <c r="W63" s="27">
        <f>+Enero!W63+Febrero!W63+'Marzo '!W63+'Abril '!W63+'Mayo '!W63+Junio!W63+Julio!W63+Agosto!W63+Septiembre!W63+'Octubre '!W63+Noviembre!W63+'Diciembre '!W63</f>
        <v>0</v>
      </c>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27">
        <f>+Enero!D64+Febrero!D64+'Marzo '!D64+'Abril '!D64+'Mayo '!D64+Junio!D64+Julio!D64+Agosto!D64+Septiembre!D64+'Octubre '!D64+Noviembre!D64+'Diciembre '!D64</f>
        <v>0</v>
      </c>
      <c r="E64" s="27">
        <f>+Enero!E64+Febrero!E64+'Marzo '!E64+'Abril '!E64+'Mayo '!E64+Junio!E64+Julio!E64+Agosto!E64+Septiembre!E64+'Octubre '!E64+Noviembre!E64+'Diciembre '!E64</f>
        <v>0</v>
      </c>
      <c r="F64" s="27">
        <f>+Enero!F64+Febrero!F64+'Marzo '!F64+'Abril '!F64+'Mayo '!F64+Junio!F64+Julio!F64+Agosto!F64+Septiembre!F64+'Octubre '!F64+Noviembre!F64+'Diciembre '!F64</f>
        <v>0</v>
      </c>
      <c r="G64" s="27">
        <f>+Enero!G64+Febrero!G64+'Marzo '!G64+'Abril '!G64+'Mayo '!G64+Junio!G64+Julio!G64+Agosto!G64+Septiembre!G64+'Octubre '!G64+Noviembre!G64+'Diciembre '!G64</f>
        <v>0</v>
      </c>
      <c r="H64" s="27">
        <f>+Enero!H64+Febrero!H64+'Marzo '!H64+'Abril '!H64+'Mayo '!H64+Junio!H64+Julio!H64+Agosto!H64+Septiembre!H64+'Octubre '!H64+Noviembre!H64+'Diciembre '!H64</f>
        <v>0</v>
      </c>
      <c r="I64" s="27">
        <f>+Enero!I64+Febrero!I64+'Marzo '!I64+'Abril '!I64+'Mayo '!I64+Junio!I64+Julio!I64+Agosto!I64+Septiembre!I64+'Octubre '!I64+Noviembre!I64+'Diciembre '!I64</f>
        <v>0</v>
      </c>
      <c r="J64" s="27">
        <f>+Enero!J64+Febrero!J64+'Marzo '!J64+'Abril '!J64+'Mayo '!J64+Junio!J64+Julio!J64+Agosto!J64+Septiembre!J64+'Octubre '!J64+Noviembre!J64+'Diciembre '!J64</f>
        <v>0</v>
      </c>
      <c r="K64" s="27">
        <f>+Enero!K64+Febrero!K64+'Marzo '!K64+'Abril '!K64+'Mayo '!K64+Junio!K64+Julio!K64+Agosto!K64+Septiembre!K64+'Octubre '!K64+Noviembre!K64+'Diciembre '!K64</f>
        <v>0</v>
      </c>
      <c r="L64" s="27">
        <f>+Enero!L64+Febrero!L64+'Marzo '!L64+'Abril '!L64+'Mayo '!L64+Junio!L64+Julio!L64+Agosto!L64+Septiembre!L64+'Octubre '!L64+Noviembre!L64+'Diciembre '!L64</f>
        <v>0</v>
      </c>
      <c r="M64" s="27">
        <f>+Enero!M64+Febrero!M64+'Marzo '!M64+'Abril '!M64+'Mayo '!M64+Junio!M64+Julio!M64+Agosto!M64+Septiembre!M64+'Octubre '!M64+Noviembre!M64+'Diciembre '!M64</f>
        <v>0</v>
      </c>
      <c r="N64" s="27">
        <f>+Enero!N64+Febrero!N64+'Marzo '!N64+'Abril '!N64+'Mayo '!N64+Junio!N64+Julio!N64+Agosto!N64+Septiembre!N64+'Octubre '!N64+Noviembre!N64+'Diciembre '!N64</f>
        <v>0</v>
      </c>
      <c r="O64" s="27">
        <f>+Enero!O64+Febrero!O64+'Marzo '!O64+'Abril '!O64+'Mayo '!O64+Junio!O64+Julio!O64+Agosto!O64+Septiembre!O64+'Octubre '!O64+Noviembre!O64+'Diciembre '!O64</f>
        <v>0</v>
      </c>
      <c r="P64" s="27">
        <f>+Enero!P64+Febrero!P64+'Marzo '!P64+'Abril '!P64+'Mayo '!P64+Junio!P64+Julio!P64+Agosto!P64+Septiembre!P64+'Octubre '!P64+Noviembre!P64+'Diciembre '!P64</f>
        <v>0</v>
      </c>
      <c r="Q64" s="27">
        <f>+Enero!Q64+Febrero!Q64+'Marzo '!Q64+'Abril '!Q64+'Mayo '!Q64+Junio!Q64+Julio!Q64+Agosto!Q64+Septiembre!Q64+'Octubre '!Q64+Noviembre!Q64+'Diciembre '!Q64</f>
        <v>0</v>
      </c>
      <c r="R64" s="27">
        <f>+Enero!R64+Febrero!R64+'Marzo '!R64+'Abril '!R64+'Mayo '!R64+Junio!R64+Julio!R64+Agosto!R64+Septiembre!R64+'Octubre '!R64+Noviembre!R64+'Diciembre '!R64</f>
        <v>0</v>
      </c>
      <c r="S64" s="27">
        <f>+Enero!S64+Febrero!S64+'Marzo '!S64+'Abril '!S64+'Mayo '!S64+Junio!S64+Julio!S64+Agosto!S64+Septiembre!S64+'Octubre '!S64+Noviembre!S64+'Diciembre '!S64</f>
        <v>0</v>
      </c>
      <c r="T64" s="27">
        <f>+Enero!T64+Febrero!T64+'Marzo '!T64+'Abril '!T64+'Mayo '!T64+Junio!T64+Julio!T64+Agosto!T64+Septiembre!T64+'Octubre '!T64+Noviembre!T64+'Diciembre '!T64</f>
        <v>0</v>
      </c>
      <c r="U64" s="27">
        <f>+Enero!U64+Febrero!U64+'Marzo '!U64+'Abril '!U64+'Mayo '!U64+Junio!U64+Julio!U64+Agosto!U64+Septiembre!U64+'Octubre '!U64+Noviembre!U64+'Diciembre '!U64</f>
        <v>0</v>
      </c>
      <c r="V64" s="27">
        <f>+Enero!V64+Febrero!V64+'Marzo '!V64+'Abril '!V64+'Mayo '!V64+Junio!V64+Julio!V64+Agosto!V64+Septiembre!V64+'Octubre '!V64+Noviembre!V64+'Diciembre '!V64</f>
        <v>0</v>
      </c>
      <c r="W64" s="27">
        <f>+Enero!W64+Febrero!W64+'Marzo '!W64+'Abril '!W64+'Mayo '!W64+Junio!W64+Julio!W64+Agosto!W64+Septiembre!W64+'Octubre '!W64+Noviembre!W64+'Diciembre '!W64</f>
        <v>0</v>
      </c>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27">
        <f>+Enero!D65+Febrero!D65+'Marzo '!D65+'Abril '!D65+'Mayo '!D65+Junio!D65+Julio!D65+Agosto!D65+Septiembre!D65+'Octubre '!D65+Noviembre!D65+'Diciembre '!D65</f>
        <v>0</v>
      </c>
      <c r="E65" s="27">
        <f>+Enero!E65+Febrero!E65+'Marzo '!E65+'Abril '!E65+'Mayo '!E65+Junio!E65+Julio!E65+Agosto!E65+Septiembre!E65+'Octubre '!E65+Noviembre!E65+'Diciembre '!E65</f>
        <v>0</v>
      </c>
      <c r="F65" s="27">
        <f>+Enero!F65+Febrero!F65+'Marzo '!F65+'Abril '!F65+'Mayo '!F65+Junio!F65+Julio!F65+Agosto!F65+Septiembre!F65+'Octubre '!F65+Noviembre!F65+'Diciembre '!F65</f>
        <v>0</v>
      </c>
      <c r="G65" s="27">
        <f>+Enero!G65+Febrero!G65+'Marzo '!G65+'Abril '!G65+'Mayo '!G65+Junio!G65+Julio!G65+Agosto!G65+Septiembre!G65+'Octubre '!G65+Noviembre!G65+'Diciembre '!G65</f>
        <v>0</v>
      </c>
      <c r="H65" s="27">
        <f>+Enero!H65+Febrero!H65+'Marzo '!H65+'Abril '!H65+'Mayo '!H65+Junio!H65+Julio!H65+Agosto!H65+Septiembre!H65+'Octubre '!H65+Noviembre!H65+'Diciembre '!H65</f>
        <v>0</v>
      </c>
      <c r="I65" s="27">
        <f>+Enero!I65+Febrero!I65+'Marzo '!I65+'Abril '!I65+'Mayo '!I65+Junio!I65+Julio!I65+Agosto!I65+Septiembre!I65+'Octubre '!I65+Noviembre!I65+'Diciembre '!I65</f>
        <v>0</v>
      </c>
      <c r="J65" s="27">
        <f>+Enero!J65+Febrero!J65+'Marzo '!J65+'Abril '!J65+'Mayo '!J65+Junio!J65+Julio!J65+Agosto!J65+Septiembre!J65+'Octubre '!J65+Noviembre!J65+'Diciembre '!J65</f>
        <v>0</v>
      </c>
      <c r="K65" s="27">
        <f>+Enero!K65+Febrero!K65+'Marzo '!K65+'Abril '!K65+'Mayo '!K65+Junio!K65+Julio!K65+Agosto!K65+Septiembre!K65+'Octubre '!K65+Noviembre!K65+'Diciembre '!K65</f>
        <v>0</v>
      </c>
      <c r="L65" s="27">
        <f>+Enero!L65+Febrero!L65+'Marzo '!L65+'Abril '!L65+'Mayo '!L65+Junio!L65+Julio!L65+Agosto!L65+Septiembre!L65+'Octubre '!L65+Noviembre!L65+'Diciembre '!L65</f>
        <v>0</v>
      </c>
      <c r="M65" s="27">
        <f>+Enero!M65+Febrero!M65+'Marzo '!M65+'Abril '!M65+'Mayo '!M65+Junio!M65+Julio!M65+Agosto!M65+Septiembre!M65+'Octubre '!M65+Noviembre!M65+'Diciembre '!M65</f>
        <v>0</v>
      </c>
      <c r="N65" s="27">
        <f>+Enero!N65+Febrero!N65+'Marzo '!N65+'Abril '!N65+'Mayo '!N65+Junio!N65+Julio!N65+Agosto!N65+Septiembre!N65+'Octubre '!N65+Noviembre!N65+'Diciembre '!N65</f>
        <v>0</v>
      </c>
      <c r="O65" s="27">
        <f>+Enero!O65+Febrero!O65+'Marzo '!O65+'Abril '!O65+'Mayo '!O65+Junio!O65+Julio!O65+Agosto!O65+Septiembre!O65+'Octubre '!O65+Noviembre!O65+'Diciembre '!O65</f>
        <v>0</v>
      </c>
      <c r="P65" s="27">
        <f>+Enero!P65+Febrero!P65+'Marzo '!P65+'Abril '!P65+'Mayo '!P65+Junio!P65+Julio!P65+Agosto!P65+Septiembre!P65+'Octubre '!P65+Noviembre!P65+'Diciembre '!P65</f>
        <v>0</v>
      </c>
      <c r="Q65" s="27">
        <f>+Enero!Q65+Febrero!Q65+'Marzo '!Q65+'Abril '!Q65+'Mayo '!Q65+Junio!Q65+Julio!Q65+Agosto!Q65+Septiembre!Q65+'Octubre '!Q65+Noviembre!Q65+'Diciembre '!Q65</f>
        <v>0</v>
      </c>
      <c r="R65" s="27">
        <f>+Enero!R65+Febrero!R65+'Marzo '!R65+'Abril '!R65+'Mayo '!R65+Junio!R65+Julio!R65+Agosto!R65+Septiembre!R65+'Octubre '!R65+Noviembre!R65+'Diciembre '!R65</f>
        <v>0</v>
      </c>
      <c r="S65" s="27">
        <f>+Enero!S65+Febrero!S65+'Marzo '!S65+'Abril '!S65+'Mayo '!S65+Junio!S65+Julio!S65+Agosto!S65+Septiembre!S65+'Octubre '!S65+Noviembre!S65+'Diciembre '!S65</f>
        <v>0</v>
      </c>
      <c r="T65" s="27">
        <f>+Enero!T65+Febrero!T65+'Marzo '!T65+'Abril '!T65+'Mayo '!T65+Junio!T65+Julio!T65+Agosto!T65+Septiembre!T65+'Octubre '!T65+Noviembre!T65+'Diciembre '!T65</f>
        <v>0</v>
      </c>
      <c r="U65" s="27">
        <f>+Enero!U65+Febrero!U65+'Marzo '!U65+'Abril '!U65+'Mayo '!U65+Junio!U65+Julio!U65+Agosto!U65+Septiembre!U65+'Octubre '!U65+Noviembre!U65+'Diciembre '!U65</f>
        <v>0</v>
      </c>
      <c r="V65" s="27">
        <f>+Enero!V65+Febrero!V65+'Marzo '!V65+'Abril '!V65+'Mayo '!V65+Junio!V65+Julio!V65+Agosto!V65+Septiembre!V65+'Octubre '!V65+Noviembre!V65+'Diciembre '!V65</f>
        <v>0</v>
      </c>
      <c r="W65" s="27">
        <f>+Enero!W65+Febrero!W65+'Marzo '!W65+'Abril '!W65+'Mayo '!W65+Junio!W65+Julio!W65+Agosto!W65+Septiembre!W65+'Octubre '!W65+Noviembre!W65+'Diciembre '!W65</f>
        <v>0</v>
      </c>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62"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11606</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27">
        <f>+Enero!C69+Febrero!C69+'Marzo '!C69+'Abril '!C69+'Mayo '!C69+Junio!C69+Julio!C69+Agosto!C69+Septiembre!C69+'Octubre '!C69+Noviembre!C69+'Diciembre '!C69</f>
        <v>10582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129" t="s">
        <v>85</v>
      </c>
      <c r="C70" s="27">
        <f>+Enero!C70+Febrero!C70+'Marzo '!C70+'Abril '!C70+'Mayo '!C70+Junio!C70+Julio!C70+Agosto!C70+Septiembre!C70+'Octubre '!C70+Noviembre!C70+'Diciembre '!C70</f>
        <v>559</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131" t="s">
        <v>86</v>
      </c>
      <c r="C71" s="27">
        <f>+Enero!C71+Febrero!C71+'Marzo '!C71+'Abril '!C71+'Mayo '!C71+Junio!C71+Julio!C71+Agosto!C71+Septiembre!C71+'Octubre '!C71+Noviembre!C71+'Diciembre '!C71</f>
        <v>53</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27">
        <f>+Enero!C72+Febrero!C72+'Marzo '!C72+'Abril '!C72+'Mayo '!C72+Junio!C72+Julio!C72+Agosto!C72+Septiembre!C72+'Octubre '!C72+Noviembre!C72+'Diciembre '!C72</f>
        <v>218</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27">
        <f>+Enero!C73+Febrero!C73+'Marzo '!C73+'Abril '!C73+'Mayo '!C73+Junio!C73+Julio!C73+Agosto!C73+Septiembre!C73+'Octubre '!C73+Noviembre!C73+'Diciembre '!C73</f>
        <v>62</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27">
        <f>+Enero!C74+Febrero!C74+'Marzo '!C74+'Abril '!C74+'Mayo '!C74+Junio!C74+Julio!C74+Agosto!C74+Septiembre!C74+'Octubre '!C74+Noviembre!C74+'Diciembre '!C74</f>
        <v>99</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27">
        <f>+Enero!C75+Febrero!C75+'Marzo '!C75+'Abril '!C75+'Mayo '!C75+Junio!C75+Julio!C75+Agosto!C75+Septiembre!C75+'Octubre '!C75+Noviembre!C75+'Diciembre '!C75</f>
        <v>16</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27">
        <f>+Enero!C76+Febrero!C76+'Marzo '!C76+'Abril '!C76+'Mayo '!C76+Junio!C76+Julio!C76+Agosto!C76+Septiembre!C76+'Octubre '!C76+Noviembre!C76+'Diciembre '!C76</f>
        <v>17</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5</v>
      </c>
      <c r="D80" s="27">
        <f>+Enero!D80+Febrero!D80+'Marzo '!D80+'Abril '!D80+'Mayo '!D80+Junio!D80+Julio!D80+Agosto!D80+Septiembre!D80+'Octubre '!D80+Noviembre!D80+'Diciembre '!D80</f>
        <v>0</v>
      </c>
      <c r="E80" s="27">
        <f>+Enero!E80+Febrero!E80+'Marzo '!E80+'Abril '!E80+'Mayo '!E80+Junio!E80+Julio!E80+Agosto!E80+Septiembre!E80+'Octubre '!E80+Noviembre!E80+'Diciembre '!E80</f>
        <v>0</v>
      </c>
      <c r="F80" s="27">
        <f>+Enero!F80+Febrero!F80+'Marzo '!F80+'Abril '!F80+'Mayo '!F80+Junio!F80+Julio!F80+Agosto!F80+Septiembre!F80+'Octubre '!F80+Noviembre!F80+'Diciembre '!F80</f>
        <v>0</v>
      </c>
      <c r="G80" s="27">
        <f>+Enero!G80+Febrero!G80+'Marzo '!G80+'Abril '!G80+'Mayo '!G80+Junio!G80+Julio!G80+Agosto!G80+Septiembre!G80+'Octubre '!G80+Noviembre!G80+'Diciembre '!G80</f>
        <v>3</v>
      </c>
      <c r="H80" s="27">
        <f>+Enero!H80+Febrero!H80+'Marzo '!H80+'Abril '!H80+'Mayo '!H80+Junio!H80+Julio!H80+Agosto!H80+Septiembre!H80+'Octubre '!H80+Noviembre!H80+'Diciembre '!H80</f>
        <v>0</v>
      </c>
      <c r="I80" s="27">
        <f>+Enero!I80+Febrero!I80+'Marzo '!I80+'Abril '!I80+'Mayo '!I80+Junio!I80+Julio!I80+Agosto!I80+Septiembre!I80+'Octubre '!I80+Noviembre!I80+'Diciembre '!I80</f>
        <v>2</v>
      </c>
      <c r="J80" s="27">
        <f>+Enero!J80+Febrero!J80+'Marzo '!J80+'Abril '!J80+'Mayo '!J80+Junio!J80+Julio!J80+Agosto!J80+Septiembre!J80+'Octubre '!J80+Noviembre!J80+'Diciembre '!J80</f>
        <v>0</v>
      </c>
      <c r="K80" s="27">
        <f>+Enero!K80+Febrero!K80+'Marzo '!K80+'Abril '!K80+'Mayo '!K80+Junio!K80+Julio!K80+Agosto!K80+Septiembre!K80+'Octubre '!K80+Noviembre!K80+'Diciembre '!K80</f>
        <v>0</v>
      </c>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8</v>
      </c>
      <c r="D81" s="27">
        <f>+Enero!D81+Febrero!D81+'Marzo '!D81+'Abril '!D81+'Mayo '!D81+Junio!D81+Julio!D81+Agosto!D81+Septiembre!D81+'Octubre '!D81+Noviembre!D81+'Diciembre '!D81</f>
        <v>0</v>
      </c>
      <c r="E81" s="27">
        <f>+Enero!E81+Febrero!E81+'Marzo '!E81+'Abril '!E81+'Mayo '!E81+Junio!E81+Julio!E81+Agosto!E81+Septiembre!E81+'Octubre '!E81+Noviembre!E81+'Diciembre '!E81</f>
        <v>1</v>
      </c>
      <c r="F81" s="27">
        <f>+Enero!F81+Febrero!F81+'Marzo '!F81+'Abril '!F81+'Mayo '!F81+Junio!F81+Julio!F81+Agosto!F81+Septiembre!F81+'Octubre '!F81+Noviembre!F81+'Diciembre '!F81</f>
        <v>0</v>
      </c>
      <c r="G81" s="27">
        <f>+Enero!G81+Febrero!G81+'Marzo '!G81+'Abril '!G81+'Mayo '!G81+Junio!G81+Julio!G81+Agosto!G81+Septiembre!G81+'Octubre '!G81+Noviembre!G81+'Diciembre '!G81</f>
        <v>5</v>
      </c>
      <c r="H81" s="27">
        <f>+Enero!H81+Febrero!H81+'Marzo '!H81+'Abril '!H81+'Mayo '!H81+Junio!H81+Julio!H81+Agosto!H81+Septiembre!H81+'Octubre '!H81+Noviembre!H81+'Diciembre '!H81</f>
        <v>0</v>
      </c>
      <c r="I81" s="27">
        <f>+Enero!I81+Febrero!I81+'Marzo '!I81+'Abril '!I81+'Mayo '!I81+Junio!I81+Julio!I81+Agosto!I81+Septiembre!I81+'Octubre '!I81+Noviembre!I81+'Diciembre '!I81</f>
        <v>2</v>
      </c>
      <c r="J81" s="27">
        <f>+Enero!J81+Febrero!J81+'Marzo '!J81+'Abril '!J81+'Mayo '!J81+Junio!J81+Julio!J81+Agosto!J81+Septiembre!J81+'Octubre '!J81+Noviembre!J81+'Diciembre '!J81</f>
        <v>0</v>
      </c>
      <c r="K81" s="27">
        <f>+Enero!K81+Febrero!K81+'Marzo '!K81+'Abril '!K81+'Mayo '!K81+Junio!K81+Julio!K81+Agosto!K81+Septiembre!K81+'Octubre '!K81+Noviembre!K81+'Diciembre '!K81</f>
        <v>0</v>
      </c>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10</v>
      </c>
      <c r="D82" s="27">
        <f>+Enero!D82+Febrero!D82+'Marzo '!D82+'Abril '!D82+'Mayo '!D82+Junio!D82+Julio!D82+Agosto!D82+Septiembre!D82+'Octubre '!D82+Noviembre!D82+'Diciembre '!D82</f>
        <v>0</v>
      </c>
      <c r="E82" s="27">
        <f>+Enero!E82+Febrero!E82+'Marzo '!E82+'Abril '!E82+'Mayo '!E82+Junio!E82+Julio!E82+Agosto!E82+Septiembre!E82+'Octubre '!E82+Noviembre!E82+'Diciembre '!E82</f>
        <v>4</v>
      </c>
      <c r="F82" s="27">
        <f>+Enero!F82+Febrero!F82+'Marzo '!F82+'Abril '!F82+'Mayo '!F82+Junio!F82+Julio!F82+Agosto!F82+Septiembre!F82+'Octubre '!F82+Noviembre!F82+'Diciembre '!F82</f>
        <v>0</v>
      </c>
      <c r="G82" s="27">
        <f>+Enero!G82+Febrero!G82+'Marzo '!G82+'Abril '!G82+'Mayo '!G82+Junio!G82+Julio!G82+Agosto!G82+Septiembre!G82+'Octubre '!G82+Noviembre!G82+'Diciembre '!G82</f>
        <v>1</v>
      </c>
      <c r="H82" s="27">
        <f>+Enero!H82+Febrero!H82+'Marzo '!H82+'Abril '!H82+'Mayo '!H82+Junio!H82+Julio!H82+Agosto!H82+Septiembre!H82+'Octubre '!H82+Noviembre!H82+'Diciembre '!H82</f>
        <v>0</v>
      </c>
      <c r="I82" s="27">
        <f>+Enero!I82+Febrero!I82+'Marzo '!I82+'Abril '!I82+'Mayo '!I82+Junio!I82+Julio!I82+Agosto!I82+Septiembre!I82+'Octubre '!I82+Noviembre!I82+'Diciembre '!I82</f>
        <v>5</v>
      </c>
      <c r="J82" s="27">
        <f>+Enero!J82+Febrero!J82+'Marzo '!J82+'Abril '!J82+'Mayo '!J82+Junio!J82+Julio!J82+Agosto!J82+Septiembre!J82+'Octubre '!J82+Noviembre!J82+'Diciembre '!J82</f>
        <v>0</v>
      </c>
      <c r="K82" s="27">
        <f>+Enero!K82+Febrero!K82+'Marzo '!K82+'Abril '!K82+'Mayo '!K82+Junio!K82+Julio!K82+Agosto!K82+Septiembre!K82+'Octubre '!K82+Noviembre!K82+'Diciembre '!K82</f>
        <v>0</v>
      </c>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16</v>
      </c>
      <c r="D83" s="27">
        <f>+Enero!D83+Febrero!D83+'Marzo '!D83+'Abril '!D83+'Mayo '!D83+Junio!D83+Julio!D83+Agosto!D83+Septiembre!D83+'Octubre '!D83+Noviembre!D83+'Diciembre '!D83</f>
        <v>1</v>
      </c>
      <c r="E83" s="27">
        <f>+Enero!E83+Febrero!E83+'Marzo '!E83+'Abril '!E83+'Mayo '!E83+Junio!E83+Julio!E83+Agosto!E83+Septiembre!E83+'Octubre '!E83+Noviembre!E83+'Diciembre '!E83</f>
        <v>1</v>
      </c>
      <c r="F83" s="27">
        <f>+Enero!F83+Febrero!F83+'Marzo '!F83+'Abril '!F83+'Mayo '!F83+Junio!F83+Julio!F83+Agosto!F83+Septiembre!F83+'Octubre '!F83+Noviembre!F83+'Diciembre '!F83</f>
        <v>4</v>
      </c>
      <c r="G83" s="27">
        <f>+Enero!G83+Febrero!G83+'Marzo '!G83+'Abril '!G83+'Mayo '!G83+Junio!G83+Julio!G83+Agosto!G83+Septiembre!G83+'Octubre '!G83+Noviembre!G83+'Diciembre '!G83</f>
        <v>5</v>
      </c>
      <c r="H83" s="27">
        <f>+Enero!H83+Febrero!H83+'Marzo '!H83+'Abril '!H83+'Mayo '!H83+Junio!H83+Julio!H83+Agosto!H83+Septiembre!H83+'Octubre '!H83+Noviembre!H83+'Diciembre '!H83</f>
        <v>2</v>
      </c>
      <c r="I83" s="27">
        <f>+Enero!I83+Febrero!I83+'Marzo '!I83+'Abril '!I83+'Mayo '!I83+Junio!I83+Julio!I83+Agosto!I83+Septiembre!I83+'Octubre '!I83+Noviembre!I83+'Diciembre '!I83</f>
        <v>3</v>
      </c>
      <c r="J83" s="27">
        <f>+Enero!J83+Febrero!J83+'Marzo '!J83+'Abril '!J83+'Mayo '!J83+Junio!J83+Julio!J83+Agosto!J83+Septiembre!J83+'Octubre '!J83+Noviembre!J83+'Diciembre '!J83</f>
        <v>0</v>
      </c>
      <c r="K83" s="27">
        <f>+Enero!K83+Febrero!K83+'Marzo '!K83+'Abril '!K83+'Mayo '!K83+Junio!K83+Julio!K83+Agosto!K83+Septiembre!K83+'Octubre '!K83+Noviembre!K83+'Diciembre '!K83</f>
        <v>0</v>
      </c>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6</v>
      </c>
      <c r="D84" s="27">
        <f>+Enero!D84+Febrero!D84+'Marzo '!D84+'Abril '!D84+'Mayo '!D84+Junio!D84+Julio!D84+Agosto!D84+Septiembre!D84+'Octubre '!D84+Noviembre!D84+'Diciembre '!D84</f>
        <v>1</v>
      </c>
      <c r="E84" s="27">
        <f>+Enero!E84+Febrero!E84+'Marzo '!E84+'Abril '!E84+'Mayo '!E84+Junio!E84+Julio!E84+Agosto!E84+Septiembre!E84+'Octubre '!E84+Noviembre!E84+'Diciembre '!E84</f>
        <v>0</v>
      </c>
      <c r="F84" s="27">
        <f>+Enero!F84+Febrero!F84+'Marzo '!F84+'Abril '!F84+'Mayo '!F84+Junio!F84+Julio!F84+Agosto!F84+Septiembre!F84+'Octubre '!F84+Noviembre!F84+'Diciembre '!F84</f>
        <v>1</v>
      </c>
      <c r="G84" s="27">
        <f>+Enero!G84+Febrero!G84+'Marzo '!G84+'Abril '!G84+'Mayo '!G84+Junio!G84+Julio!G84+Agosto!G84+Septiembre!G84+'Octubre '!G84+Noviembre!G84+'Diciembre '!G84</f>
        <v>3</v>
      </c>
      <c r="H84" s="27">
        <f>+Enero!H84+Febrero!H84+'Marzo '!H84+'Abril '!H84+'Mayo '!H84+Junio!H84+Julio!H84+Agosto!H84+Septiembre!H84+'Octubre '!H84+Noviembre!H84+'Diciembre '!H84</f>
        <v>0</v>
      </c>
      <c r="I84" s="27">
        <f>+Enero!I84+Febrero!I84+'Marzo '!I84+'Abril '!I84+'Mayo '!I84+Junio!I84+Julio!I84+Agosto!I84+Septiembre!I84+'Octubre '!I84+Noviembre!I84+'Diciembre '!I84</f>
        <v>0</v>
      </c>
      <c r="J84" s="27">
        <f>+Enero!J84+Febrero!J84+'Marzo '!J84+'Abril '!J84+'Mayo '!J84+Junio!J84+Julio!J84+Agosto!J84+Septiembre!J84+'Octubre '!J84+Noviembre!J84+'Diciembre '!J84</f>
        <v>1</v>
      </c>
      <c r="K84" s="27">
        <f>+Enero!K84+Febrero!K84+'Marzo '!K84+'Abril '!K84+'Mayo '!K84+Junio!K84+Julio!K84+Agosto!K84+Septiembre!K84+'Octubre '!K84+Noviembre!K84+'Diciembre '!K84</f>
        <v>0</v>
      </c>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148"/>
      <c r="B87" s="149"/>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7</v>
      </c>
      <c r="D88" s="27">
        <f>+Enero!D88+Febrero!D88+'Marzo '!D88+'Abril '!D88+'Mayo '!D88+Junio!D88+Julio!D88+Agosto!D88+Septiembre!D88+'Octubre '!D88+Noviembre!D88+'Diciembre '!D88</f>
        <v>0</v>
      </c>
      <c r="E88" s="27">
        <f>+Enero!E88+Febrero!E88+'Marzo '!E88+'Abril '!E88+'Mayo '!E88+Junio!E88+Julio!E88+Agosto!E88+Septiembre!E88+'Octubre '!E88+Noviembre!E88+'Diciembre '!E88</f>
        <v>0</v>
      </c>
      <c r="F88" s="27">
        <f>+Enero!F88+Febrero!F88+'Marzo '!F88+'Abril '!F88+'Mayo '!F88+Junio!F88+Julio!F88+Agosto!F88+Septiembre!F88+'Octubre '!F88+Noviembre!F88+'Diciembre '!F88</f>
        <v>0</v>
      </c>
      <c r="G88" s="27">
        <f>+Enero!G88+Febrero!G88+'Marzo '!G88+'Abril '!G88+'Mayo '!G88+Junio!G88+Julio!G88+Agosto!G88+Septiembre!G88+'Octubre '!G88+Noviembre!G88+'Diciembre '!G88</f>
        <v>2</v>
      </c>
      <c r="H88" s="27">
        <f>+Enero!H88+Febrero!H88+'Marzo '!H88+'Abril '!H88+'Mayo '!H88+Junio!H88+Julio!H88+Agosto!H88+Septiembre!H88+'Octubre '!H88+Noviembre!H88+'Diciembre '!H88</f>
        <v>0</v>
      </c>
      <c r="I88" s="27">
        <f>+Enero!I88+Febrero!I88+'Marzo '!I88+'Abril '!I88+'Mayo '!I88+Junio!I88+Julio!I88+Agosto!I88+Septiembre!I88+'Octubre '!I88+Noviembre!I88+'Diciembre '!I88</f>
        <v>3</v>
      </c>
      <c r="J88" s="27">
        <f>+Enero!J88+Febrero!J88+'Marzo '!J88+'Abril '!J88+'Mayo '!J88+Junio!J88+Julio!J88+Agosto!J88+Septiembre!J88+'Octubre '!J88+Noviembre!J88+'Diciembre '!J88</f>
        <v>2</v>
      </c>
      <c r="K88" s="27">
        <f>+Enero!K88+Febrero!K88+'Marzo '!K88+'Abril '!K88+'Mayo '!K88+Junio!K88+Julio!K88+Agosto!K88+Septiembre!K88+'Octubre '!K88+Noviembre!K88+'Diciembre '!K88</f>
        <v>0</v>
      </c>
      <c r="L88" s="27">
        <f>+Enero!L88+Febrero!L88+'Marzo '!L88+'Abril '!L88+'Mayo '!L88+Junio!L88+Julio!L88+Agosto!L88+Septiembre!L88+'Octubre '!L88+Noviembre!L88+'Diciembre '!L88</f>
        <v>0</v>
      </c>
      <c r="M88" s="27">
        <f>+Enero!M88+Febrero!M88+'Marzo '!M88+'Abril '!M88+'Mayo '!M88+Junio!M88+Julio!M88+Agosto!M88+Septiembre!M88+'Octubre '!M88+Noviembre!M88+'Diciembre '!M88</f>
        <v>0</v>
      </c>
      <c r="N88" s="27">
        <f>+Enero!N88+Febrero!N88+'Marzo '!N88+'Abril '!N88+'Mayo '!N88+Junio!N88+Julio!N88+Agosto!N88+Septiembre!N88+'Octubre '!N88+Noviembre!N88+'Diciembre '!N88</f>
        <v>0</v>
      </c>
      <c r="O88" s="27">
        <f>+Enero!O88+Febrero!O88+'Marzo '!O88+'Abril '!O88+'Mayo '!O88+Junio!O88+Julio!O88+Agosto!O88+Septiembre!O88+'Octubre '!O88+Noviembre!O88+'Diciembre '!O88</f>
        <v>7</v>
      </c>
      <c r="P88" s="27">
        <f>+Enero!P88+Febrero!P88+'Marzo '!P88+'Abril '!P88+'Mayo '!P88+Junio!P88+Julio!P88+Agosto!P88+Septiembre!P88+'Octubre '!P88+Noviembre!P88+'Diciembre '!P88</f>
        <v>6</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60</v>
      </c>
      <c r="D89" s="27">
        <f>+Enero!D89+Febrero!D89+'Marzo '!D89+'Abril '!D89+'Mayo '!D89+Junio!D89+Julio!D89+Agosto!D89+Septiembre!D89+'Octubre '!D89+Noviembre!D89+'Diciembre '!D89</f>
        <v>0</v>
      </c>
      <c r="E89" s="27">
        <f>+Enero!E89+Febrero!E89+'Marzo '!E89+'Abril '!E89+'Mayo '!E89+Junio!E89+Julio!E89+Agosto!E89+Septiembre!E89+'Octubre '!E89+Noviembre!E89+'Diciembre '!E89</f>
        <v>0</v>
      </c>
      <c r="F89" s="27">
        <f>+Enero!F89+Febrero!F89+'Marzo '!F89+'Abril '!F89+'Mayo '!F89+Junio!F89+Julio!F89+Agosto!F89+Septiembre!F89+'Octubre '!F89+Noviembre!F89+'Diciembre '!F89</f>
        <v>2</v>
      </c>
      <c r="G89" s="27">
        <f>+Enero!G89+Febrero!G89+'Marzo '!G89+'Abril '!G89+'Mayo '!G89+Junio!G89+Julio!G89+Agosto!G89+Septiembre!G89+'Octubre '!G89+Noviembre!G89+'Diciembre '!G89</f>
        <v>23</v>
      </c>
      <c r="H89" s="27">
        <f>+Enero!H89+Febrero!H89+'Marzo '!H89+'Abril '!H89+'Mayo '!H89+Junio!H89+Julio!H89+Agosto!H89+Septiembre!H89+'Octubre '!H89+Noviembre!H89+'Diciembre '!H89</f>
        <v>13</v>
      </c>
      <c r="I89" s="27">
        <f>+Enero!I89+Febrero!I89+'Marzo '!I89+'Abril '!I89+'Mayo '!I89+Junio!I89+Julio!I89+Agosto!I89+Septiembre!I89+'Octubre '!I89+Noviembre!I89+'Diciembre '!I89</f>
        <v>12</v>
      </c>
      <c r="J89" s="27">
        <f>+Enero!J89+Febrero!J89+'Marzo '!J89+'Abril '!J89+'Mayo '!J89+Junio!J89+Julio!J89+Agosto!J89+Septiembre!J89+'Octubre '!J89+Noviembre!J89+'Diciembre '!J89</f>
        <v>6</v>
      </c>
      <c r="K89" s="27">
        <f>+Enero!K89+Febrero!K89+'Marzo '!K89+'Abril '!K89+'Mayo '!K89+Junio!K89+Julio!K89+Agosto!K89+Septiembre!K89+'Octubre '!K89+Noviembre!K89+'Diciembre '!K89</f>
        <v>4</v>
      </c>
      <c r="L89" s="27">
        <f>+Enero!L89+Febrero!L89+'Marzo '!L89+'Abril '!L89+'Mayo '!L89+Junio!L89+Julio!L89+Agosto!L89+Septiembre!L89+'Octubre '!L89+Noviembre!L89+'Diciembre '!L89</f>
        <v>0</v>
      </c>
      <c r="M89" s="27">
        <f>+Enero!M89+Febrero!M89+'Marzo '!M89+'Abril '!M89+'Mayo '!M89+Junio!M89+Julio!M89+Agosto!M89+Septiembre!M89+'Octubre '!M89+Noviembre!M89+'Diciembre '!M89</f>
        <v>0</v>
      </c>
      <c r="N89" s="27">
        <f>+Enero!N89+Febrero!N89+'Marzo '!N89+'Abril '!N89+'Mayo '!N89+Junio!N89+Julio!N89+Agosto!N89+Septiembre!N89+'Octubre '!N89+Noviembre!N89+'Diciembre '!N89</f>
        <v>0</v>
      </c>
      <c r="O89" s="27">
        <f>+Enero!O89+Febrero!O89+'Marzo '!O89+'Abril '!O89+'Mayo '!O89+Junio!O89+Julio!O89+Agosto!O89+Septiembre!O89+'Octubre '!O89+Noviembre!O89+'Diciembre '!O89</f>
        <v>60</v>
      </c>
      <c r="P89" s="27">
        <f>+Enero!P89+Febrero!P89+'Marzo '!P89+'Abril '!P89+'Mayo '!P89+Junio!P89+Julio!P89+Agosto!P89+Septiembre!P89+'Octubre '!P89+Noviembre!P89+'Diciembre '!P89</f>
        <v>53</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27">
        <f>+Enero!B93+Febrero!B93+'Marzo '!B93+'Abril '!B93+'Mayo '!B93+Junio!B93+Julio!B93+Agosto!B93+Septiembre!B93+'Octubre '!B93+Noviembre!B93+'Diciembre '!B93</f>
        <v>32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27">
        <f>+Enero!B94+Febrero!B94+'Marzo '!B94+'Abril '!B94+'Mayo '!B94+Junio!B94+Julio!B94+Agosto!B94+Septiembre!B94+'Octubre '!B94+Noviembre!B94+'Diciembre '!B94</f>
        <v>2</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27">
        <f>+Enero!B95+Febrero!B95+'Marzo '!B95+'Abril '!B95+'Mayo '!B95+Junio!B95+Julio!B95+Agosto!B95+Septiembre!B95+'Octubre '!B95+Noviembre!B95+'Diciembre '!B95</f>
        <v>123</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27">
        <f>+Enero!B96+Febrero!B96+'Marzo '!B96+'Abril '!B96+'Mayo '!B96+Junio!B96+Julio!B96+Agosto!B96+Septiembre!B96+'Octubre '!B96+Noviembre!B96+'Diciembre '!B96</f>
        <v>59</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27">
        <f>+Enero!B97+Febrero!B97+'Marzo '!B97+'Abril '!B97+'Mayo '!B97+Junio!B97+Julio!B97+Agosto!B97+Septiembre!B97+'Octubre '!B97+Noviembre!B97+'Diciembre '!B97</f>
        <v>1</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27">
        <f>+Enero!B98+Febrero!B98+'Marzo '!B98+'Abril '!B98+'Mayo '!B98+Junio!B98+Julio!B98+Agosto!B98+Septiembre!B98+'Octubre '!B98+Noviembre!B98+'Diciembre '!B98</f>
        <v>25</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27">
        <f>+Enero!B99+Febrero!B99+'Marzo '!B99+'Abril '!B99+'Mayo '!B99+Junio!B99+Julio!B99+Agosto!B99+Septiembre!B99+'Octubre '!B99+Noviembre!B99+'Diciembre '!B99</f>
        <v>11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27">
        <f>+Enero!B100+Febrero!B100+'Marzo '!B100+'Abril '!B100+'Mayo '!B100+Junio!B100+Julio!B100+Agosto!B100+Septiembre!B100+'Octubre '!B100+Noviembre!B100+'Diciembre '!B100</f>
        <v>27</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27">
        <f>+Enero!B101+Febrero!B101+'Marzo '!B101+'Abril '!B101+'Mayo '!B101+Junio!B101+Julio!B101+Agosto!B101+Septiembre!B101+'Octubre '!B101+Noviembre!B101+'Diciembre '!B101</f>
        <v>30</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27">
        <f>+Enero!B102+Febrero!B102+'Marzo '!B102+'Abril '!B102+'Mayo '!B102+Junio!B102+Julio!B102+Agosto!B102+Septiembre!B102+'Octubre '!B102+Noviembre!B102+'Diciembre '!B102</f>
        <v>218</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27">
        <f>+Enero!B103+Febrero!B103+'Marzo '!B103+'Abril '!B103+'Mayo '!B103+Junio!B103+Julio!B103+Agosto!B103+Septiembre!B103+'Octubre '!B103+Noviembre!B103+'Diciembre '!B103</f>
        <v>1538</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27">
        <f>+Enero!B104+Febrero!B104+'Marzo '!B104+'Abril '!B104+'Mayo '!B104+Junio!B104+Julio!B104+Agosto!B104+Septiembre!B104+'Octubre '!B104+Noviembre!B104+'Diciembre '!B104</f>
        <v>692</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2758</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169"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62" t="s">
        <v>130</v>
      </c>
      <c r="B108" s="342" t="s">
        <v>131</v>
      </c>
      <c r="C108" s="343"/>
      <c r="D108" s="344"/>
      <c r="E108" s="27">
        <f>+Enero!E108+Febrero!E108+'Marzo '!E108+'Abril '!E108+'Mayo '!E108+Junio!E108+Julio!E108+Agosto!E108+Septiembre!E108+'Octubre '!E108+Noviembre!E108+'Diciembre '!E108</f>
        <v>0</v>
      </c>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169" t="s">
        <v>45</v>
      </c>
      <c r="F110" s="62" t="s">
        <v>7</v>
      </c>
      <c r="G110" s="62"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27">
        <f>+Enero!E111+Febrero!E111+'Marzo '!E111+'Abril '!E111+'Mayo '!E111+Junio!E111+Julio!E111+Agosto!E111+Septiembre!E111+'Octubre '!E111+Noviembre!E111+'Diciembre '!E111</f>
        <v>0</v>
      </c>
      <c r="F111" s="27">
        <f>+Enero!F111+Febrero!F111+'Marzo '!F111+'Abril '!F111+'Mayo '!F111+Junio!F111+Julio!F111+Agosto!F111+Septiembre!F111+'Octubre '!F111+Noviembre!F111+'Diciembre '!F111</f>
        <v>0</v>
      </c>
      <c r="G111" s="27">
        <f>+Enero!G111+Febrero!G111+'Marzo '!G111+'Abril '!G111+'Mayo '!G111+Junio!G111+Julio!G111+Agosto!G111+Septiembre!G111+'Octubre '!G111+Noviembre!G111+'Diciembre '!G111</f>
        <v>0</v>
      </c>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27">
        <f>+Enero!E112+Febrero!E112+'Marzo '!E112+'Abril '!E112+'Mayo '!E112+Junio!E112+Julio!E112+Agosto!E112+Septiembre!E112+'Octubre '!E112+Noviembre!E112+'Diciembre '!E112</f>
        <v>0</v>
      </c>
      <c r="F112" s="27">
        <f>+Enero!F112+Febrero!F112+'Marzo '!F112+'Abril '!F112+'Mayo '!F112+Junio!F112+Julio!F112+Agosto!F112+Septiembre!F112+'Octubre '!F112+Noviembre!F112+'Diciembre '!F112</f>
        <v>0</v>
      </c>
      <c r="G112" s="27">
        <f>+Enero!G112+Febrero!G112+'Marzo '!G112+'Abril '!G112+'Mayo '!G112+Junio!G112+Julio!G112+Agosto!G112+Septiembre!G112+'Octubre '!G112+Noviembre!G112+'Diciembre '!G112</f>
        <v>0</v>
      </c>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27">
        <f>+Enero!E113+Febrero!E113+'Marzo '!E113+'Abril '!E113+'Mayo '!E113+Junio!E113+Julio!E113+Agosto!E113+Septiembre!E113+'Octubre '!E113+Noviembre!E113+'Diciembre '!E113</f>
        <v>0</v>
      </c>
      <c r="F113" s="27">
        <f>+Enero!F113+Febrero!F113+'Marzo '!F113+'Abril '!F113+'Mayo '!F113+Junio!F113+Julio!F113+Agosto!F113+Septiembre!F113+'Octubre '!F113+Noviembre!F113+'Diciembre '!F113</f>
        <v>0</v>
      </c>
      <c r="G113" s="27">
        <f>+Enero!G113+Febrero!G113+'Marzo '!G113+'Abril '!G113+'Mayo '!G113+Junio!G113+Julio!G113+Agosto!G113+Septiembre!G113+'Octubre '!G113+Noviembre!G113+'Diciembre '!G113</f>
        <v>0</v>
      </c>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27">
        <f>+Enero!E114+Febrero!E114+'Marzo '!E114+'Abril '!E114+'Mayo '!E114+Junio!E114+Julio!E114+Agosto!E114+Septiembre!E114+'Octubre '!E114+Noviembre!E114+'Diciembre '!E114</f>
        <v>0</v>
      </c>
      <c r="F114" s="27">
        <f>+Enero!F114+Febrero!F114+'Marzo '!F114+'Abril '!F114+'Mayo '!F114+Junio!F114+Julio!F114+Agosto!F114+Septiembre!F114+'Octubre '!F114+Noviembre!F114+'Diciembre '!F114</f>
        <v>0</v>
      </c>
      <c r="G114" s="27">
        <f>+Enero!G114+Febrero!G114+'Marzo '!G114+'Abril '!G114+'Mayo '!G114+Junio!G114+Julio!G114+Agosto!G114+Septiembre!G114+'Octubre '!G114+Noviembre!G114+'Diciembre '!G114</f>
        <v>0</v>
      </c>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27">
        <f>+Enero!E115+Febrero!E115+'Marzo '!E115+'Abril '!E115+'Mayo '!E115+Junio!E115+Julio!E115+Agosto!E115+Septiembre!E115+'Octubre '!E115+Noviembre!E115+'Diciembre '!E115</f>
        <v>2146</v>
      </c>
      <c r="F115" s="27">
        <f>+Enero!F115+Febrero!F115+'Marzo '!F115+'Abril '!F115+'Mayo '!F115+Junio!F115+Julio!F115+Agosto!F115+Septiembre!F115+'Octubre '!F115+Noviembre!F115+'Diciembre '!F115</f>
        <v>2146</v>
      </c>
      <c r="G115" s="27">
        <f>+Enero!G115+Febrero!G115+'Marzo '!G115+'Abril '!G115+'Mayo '!G115+Junio!G115+Julio!G115+Agosto!G115+Septiembre!G115+'Octubre '!G115+Noviembre!G115+'Diciembre '!G115</f>
        <v>0</v>
      </c>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27">
        <f>+Enero!E116+Febrero!E116+'Marzo '!E116+'Abril '!E116+'Mayo '!E116+Junio!E116+Julio!E116+Agosto!E116+Septiembre!E116+'Octubre '!E116+Noviembre!E116+'Diciembre '!E116</f>
        <v>0</v>
      </c>
      <c r="F116" s="27">
        <f>+Enero!F116+Febrero!F116+'Marzo '!F116+'Abril '!F116+'Mayo '!F116+Junio!F116+Julio!F116+Agosto!F116+Septiembre!F116+'Octubre '!F116+Noviembre!F116+'Diciembre '!F116</f>
        <v>0</v>
      </c>
      <c r="G116" s="27">
        <f>+Enero!G116+Febrero!G116+'Marzo '!G116+'Abril '!G116+'Mayo '!G116+Junio!G116+Julio!G116+Agosto!G116+Septiembre!G116+'Octubre '!G116+Noviembre!G116+'Diciembre '!G116</f>
        <v>0</v>
      </c>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27">
        <f>+Enero!E117+Febrero!E117+'Marzo '!E117+'Abril '!E117+'Mayo '!E117+Junio!E117+Julio!E117+Agosto!E117+Septiembre!E117+'Octubre '!E117+Noviembre!E117+'Diciembre '!E117</f>
        <v>0</v>
      </c>
      <c r="F117" s="27">
        <f>+Enero!F117+Febrero!F117+'Marzo '!F117+'Abril '!F117+'Mayo '!F117+Junio!F117+Julio!F117+Agosto!F117+Septiembre!F117+'Octubre '!F117+Noviembre!F117+'Diciembre '!F117</f>
        <v>0</v>
      </c>
      <c r="G117" s="27">
        <f>+Enero!G117+Febrero!G117+'Marzo '!G117+'Abril '!G117+'Mayo '!G117+Junio!G117+Julio!G117+Agosto!G117+Septiembre!G117+'Octubre '!G117+Noviembre!G117+'Diciembre '!G117</f>
        <v>0</v>
      </c>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27">
        <f>+Enero!E118+Febrero!E118+'Marzo '!E118+'Abril '!E118+'Mayo '!E118+Junio!E118+Julio!E118+Agosto!E118+Septiembre!E118+'Octubre '!E118+Noviembre!E118+'Diciembre '!E118</f>
        <v>2414</v>
      </c>
      <c r="F118" s="27">
        <f>+Enero!F118+Febrero!F118+'Marzo '!F118+'Abril '!F118+'Mayo '!F118+Junio!F118+Julio!F118+Agosto!F118+Septiembre!F118+'Octubre '!F118+Noviembre!F118+'Diciembre '!F118</f>
        <v>2414</v>
      </c>
      <c r="G118" s="27">
        <f>+Enero!G118+Febrero!G118+'Marzo '!G118+'Abril '!G118+'Mayo '!G118+Junio!G118+Julio!G118+Agosto!G118+Septiembre!G118+'Octubre '!G118+Noviembre!G118+'Diciembre '!G118</f>
        <v>0</v>
      </c>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27">
        <f>+Enero!E119+Febrero!E119+'Marzo '!E119+'Abril '!E119+'Mayo '!E119+Junio!E119+Julio!E119+Agosto!E119+Septiembre!E119+'Octubre '!E119+Noviembre!E119+'Diciembre '!E119</f>
        <v>0</v>
      </c>
      <c r="F119" s="27">
        <f>+Enero!F119+Febrero!F119+'Marzo '!F119+'Abril '!F119+'Mayo '!F119+Junio!F119+Julio!F119+Agosto!F119+Septiembre!F119+'Octubre '!F119+Noviembre!F119+'Diciembre '!F119</f>
        <v>0</v>
      </c>
      <c r="G119" s="27">
        <f>+Enero!G119+Febrero!G119+'Marzo '!G119+'Abril '!G119+'Mayo '!G119+Junio!G119+Julio!G119+Agosto!G119+Septiembre!G119+'Octubre '!G119+Noviembre!G119+'Diciembre '!G119</f>
        <v>0</v>
      </c>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27">
        <f>+Enero!E120+Febrero!E120+'Marzo '!E120+'Abril '!E120+'Mayo '!E120+Junio!E120+Julio!E120+Agosto!E120+Septiembre!E120+'Octubre '!E120+Noviembre!E120+'Diciembre '!E120</f>
        <v>0</v>
      </c>
      <c r="F120" s="27">
        <f>+Enero!F120+Febrero!F120+'Marzo '!F120+'Abril '!F120+'Mayo '!F120+Junio!F120+Julio!F120+Agosto!F120+Septiembre!F120+'Octubre '!F120+Noviembre!F120+'Diciembre '!F120</f>
        <v>0</v>
      </c>
      <c r="G120" s="27">
        <f>+Enero!G120+Febrero!G120+'Marzo '!G120+'Abril '!G120+'Mayo '!G120+Junio!G120+Julio!G120+Agosto!G120+Septiembre!G120+'Octubre '!G120+Noviembre!G120+'Diciembre '!G120</f>
        <v>0</v>
      </c>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62" t="s">
        <v>4</v>
      </c>
      <c r="D122" s="62" t="s">
        <v>7</v>
      </c>
      <c r="E122" s="62"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180" t="s">
        <v>149</v>
      </c>
      <c r="C123" s="27">
        <f>+Enero!C123+Febrero!C123+'Marzo '!C123+'Abril '!C123+'Mayo '!C123+Junio!C123+Julio!C123+Agosto!C123+Septiembre!C123+'Octubre '!C123+Noviembre!C123+'Diciembre '!C123</f>
        <v>2414</v>
      </c>
      <c r="D123" s="27">
        <f>+Enero!D123+Febrero!D123+'Marzo '!D123+'Abril '!D123+'Mayo '!D123+Junio!D123+Julio!D123+Agosto!D123+Septiembre!D123+'Octubre '!D123+Noviembre!D123+'Diciembre '!D123</f>
        <v>2414</v>
      </c>
      <c r="E123" s="27">
        <f>+Enero!E123+Febrero!E123+'Marzo '!E123+'Abril '!E123+'Mayo '!E123+Junio!E123+Julio!E123+Agosto!E123+Septiembre!E123+'Octubre '!E123+Noviembre!E123+'Diciembre '!E123</f>
        <v>0</v>
      </c>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27">
        <f>+Enero!C124+Febrero!C124+'Marzo '!C124+'Abril '!C124+'Mayo '!C124+Junio!C124+Julio!C124+Agosto!C124+Septiembre!C124+'Octubre '!C124+Noviembre!C124+'Diciembre '!C124</f>
        <v>2145</v>
      </c>
      <c r="D124" s="27">
        <f>+Enero!D124+Febrero!D124+'Marzo '!D124+'Abril '!D124+'Mayo '!D124+Junio!D124+Julio!D124+Agosto!D124+Septiembre!D124+'Octubre '!D124+Noviembre!D124+'Diciembre '!D124</f>
        <v>2145</v>
      </c>
      <c r="E124" s="27">
        <f>+Enero!E124+Febrero!E124+'Marzo '!E124+'Abril '!E124+'Mayo '!E124+Junio!E124+Julio!E124+Agosto!E124+Septiembre!E124+'Octubre '!E124+Noviembre!E124+'Diciembre '!E124</f>
        <v>0</v>
      </c>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27">
        <f>+Enero!C125+Febrero!C125+'Marzo '!C125+'Abril '!C125+'Mayo '!C125+Junio!C125+Julio!C125+Agosto!C125+Septiembre!C125+'Octubre '!C125+Noviembre!C125+'Diciembre '!C125</f>
        <v>1</v>
      </c>
      <c r="D125" s="27">
        <f>+Enero!D125+Febrero!D125+'Marzo '!D125+'Abril '!D125+'Mayo '!D125+Junio!D125+Julio!D125+Agosto!D125+Septiembre!D125+'Octubre '!D125+Noviembre!D125+'Diciembre '!D125</f>
        <v>1</v>
      </c>
      <c r="E125" s="27">
        <f>+Enero!E125+Febrero!E125+'Marzo '!E125+'Abril '!E125+'Mayo '!E125+Junio!E125+Julio!E125+Agosto!E125+Septiembre!E125+'Octubre '!E125+Noviembre!E125+'Diciembre '!E125</f>
        <v>0</v>
      </c>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180" t="s">
        <v>153</v>
      </c>
      <c r="C126" s="27">
        <f>+Enero!C126+Febrero!C126+'Marzo '!C126+'Abril '!C126+'Mayo '!C126+Junio!C126+Julio!C126+Agosto!C126+Septiembre!C126+'Octubre '!C126+Noviembre!C126+'Diciembre '!C126</f>
        <v>0</v>
      </c>
      <c r="D126" s="27">
        <f>+Enero!D126+Febrero!D126+'Marzo '!D126+'Abril '!D126+'Mayo '!D126+Junio!D126+Julio!D126+Agosto!D126+Septiembre!D126+'Octubre '!D126+Noviembre!D126+'Diciembre '!D126</f>
        <v>0</v>
      </c>
      <c r="E126" s="27">
        <f>+Enero!E126+Febrero!E126+'Marzo '!E126+'Abril '!E126+'Mayo '!E126+Junio!E126+Julio!E126+Agosto!E126+Septiembre!E126+'Octubre '!E126+Noviembre!E126+'Diciembre '!E126</f>
        <v>0</v>
      </c>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27">
        <f>+Enero!C127+Febrero!C127+'Marzo '!C127+'Abril '!C127+'Mayo '!C127+Junio!C127+Julio!C127+Agosto!C127+Septiembre!C127+'Octubre '!C127+Noviembre!C127+'Diciembre '!C127</f>
        <v>0</v>
      </c>
      <c r="D127" s="27">
        <f>+Enero!D127+Febrero!D127+'Marzo '!D127+'Abril '!D127+'Mayo '!D127+Junio!D127+Julio!D127+Agosto!D127+Septiembre!D127+'Octubre '!D127+Noviembre!D127+'Diciembre '!D127</f>
        <v>0</v>
      </c>
      <c r="E127" s="27">
        <f>+Enero!E127+Febrero!E127+'Marzo '!E127+'Abril '!E127+'Mayo '!E127+Junio!E127+Julio!E127+Agosto!E127+Septiembre!E127+'Octubre '!E127+Noviembre!E127+'Diciembre '!E127</f>
        <v>0</v>
      </c>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27">
        <f>+Enero!C128+Febrero!C128+'Marzo '!C128+'Abril '!C128+'Mayo '!C128+Junio!C128+Julio!C128+Agosto!C128+Septiembre!C128+'Octubre '!C128+Noviembre!C128+'Diciembre '!C128</f>
        <v>0</v>
      </c>
      <c r="D128" s="27">
        <f>+Enero!D128+Febrero!D128+'Marzo '!D128+'Abril '!D128+'Mayo '!D128+Junio!D128+Julio!D128+Agosto!D128+Septiembre!D128+'Octubre '!D128+Noviembre!D128+'Diciembre '!D128</f>
        <v>0</v>
      </c>
      <c r="E128" s="27">
        <f>+Enero!E128+Febrero!E128+'Marzo '!E128+'Abril '!E128+'Mayo '!E128+Junio!E128+Julio!E128+Agosto!E128+Septiembre!E128+'Octubre '!E128+Noviembre!E128+'Diciembre '!E128</f>
        <v>0</v>
      </c>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62"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13"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129" t="s">
        <v>167</v>
      </c>
      <c r="D140" s="215"/>
      <c r="E140" s="211"/>
      <c r="F140" s="211"/>
      <c r="G140" s="211"/>
      <c r="H140" s="211"/>
      <c r="M140" s="211"/>
      <c r="N140" s="211"/>
      <c r="O140" s="212"/>
      <c r="BL140" s="187"/>
      <c r="CA140" s="187"/>
    </row>
    <row r="141" spans="1:79" s="174" customFormat="1" ht="21" x14ac:dyDescent="0.2">
      <c r="A141" s="323"/>
      <c r="B141" s="324"/>
      <c r="C141" s="216"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648256</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rintOptions horizontalCentered="1" verticalCentered="1"/>
  <pageMargins left="0.70866141732283472" right="0.70866141732283472" top="0.74803149606299213" bottom="0.74803149606299213" header="0.31496062992125984" footer="0.31496062992125984"/>
  <pageSetup paperSize="5" orientation="landscape" r:id="rId1"/>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P65:P66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D129:E141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D72:P76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WVM983189:WWT983189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W10:W23 Z1:IV76 X1:Y24 D1:V24 D25:Y25 Q65:W76 X26:Y76 D26:W64 D66:K71 D65:O65 B1:C76 F80:IV141 C129:C136 C80:E128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B112" workbookViewId="0">
      <selection activeCell="B7" sqref="B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",[10]NOMBRE!B2," - ","( ",[10]NOMBRE!C2,[10]NOMBRE!D2,[10]NOMBRE!E2,[10]NOMBRE!F2,[10]NOMBRE!G2,"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",[10]NOMBRE!B6," - ","( ",[10]NOMBRE!C6,[10]NOMBRE!D6," )")</f>
        <v>MES: SEPTIEMBRE - ( 09 )</v>
      </c>
      <c r="B4" s="2"/>
      <c r="C4" s="2"/>
      <c r="D4" s="2"/>
      <c r="E4" s="2"/>
      <c r="F4" s="2"/>
      <c r="G4" s="2"/>
      <c r="H4" s="2"/>
      <c r="I4" s="2"/>
      <c r="J4" s="2"/>
      <c r="K4" s="2"/>
      <c r="O4" s="4"/>
      <c r="BL4" s="5"/>
      <c r="CA4" s="5"/>
    </row>
    <row r="5" spans="1:79" s="3" customFormat="1" ht="12.75" customHeight="1" x14ac:dyDescent="0.2">
      <c r="A5" s="7" t="str">
        <f>CONCATENATE("AÑO: ",[10]NOMBRE!B7)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5552</v>
      </c>
      <c r="C10" s="27">
        <v>1198</v>
      </c>
      <c r="D10" s="27">
        <v>561</v>
      </c>
      <c r="E10" s="28">
        <v>452</v>
      </c>
      <c r="F10" s="28">
        <v>329</v>
      </c>
      <c r="G10" s="28">
        <v>243</v>
      </c>
      <c r="H10" s="28">
        <v>228</v>
      </c>
      <c r="I10" s="28">
        <v>215</v>
      </c>
      <c r="J10" s="28">
        <v>208</v>
      </c>
      <c r="K10" s="28">
        <v>206</v>
      </c>
      <c r="L10" s="28">
        <v>285</v>
      </c>
      <c r="M10" s="28">
        <v>237</v>
      </c>
      <c r="N10" s="28">
        <v>228</v>
      </c>
      <c r="O10" s="28">
        <v>225</v>
      </c>
      <c r="P10" s="28">
        <v>215</v>
      </c>
      <c r="Q10" s="28">
        <v>184</v>
      </c>
      <c r="R10" s="28">
        <v>184</v>
      </c>
      <c r="S10" s="29">
        <v>354</v>
      </c>
      <c r="T10" s="30">
        <v>2816</v>
      </c>
      <c r="U10" s="31">
        <v>2736</v>
      </c>
      <c r="V10" s="32">
        <v>5267</v>
      </c>
      <c r="W10" s="30">
        <v>174</v>
      </c>
      <c r="X10" s="28">
        <v>98</v>
      </c>
      <c r="Y10" s="28">
        <v>175</v>
      </c>
      <c r="Z10" s="31">
        <v>745</v>
      </c>
      <c r="AA10" s="31">
        <v>21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617</v>
      </c>
      <c r="C11" s="41"/>
      <c r="D11" s="41">
        <v>1</v>
      </c>
      <c r="E11" s="42">
        <v>2</v>
      </c>
      <c r="F11" s="42">
        <v>77</v>
      </c>
      <c r="G11" s="42">
        <v>162</v>
      </c>
      <c r="H11" s="42">
        <v>131</v>
      </c>
      <c r="I11" s="42">
        <v>90</v>
      </c>
      <c r="J11" s="42">
        <v>73</v>
      </c>
      <c r="K11" s="42">
        <v>47</v>
      </c>
      <c r="L11" s="42">
        <v>13</v>
      </c>
      <c r="M11" s="42">
        <v>9</v>
      </c>
      <c r="N11" s="42">
        <v>5</v>
      </c>
      <c r="O11" s="42">
        <v>5</v>
      </c>
      <c r="P11" s="42">
        <v>1</v>
      </c>
      <c r="Q11" s="42"/>
      <c r="R11" s="42">
        <v>1</v>
      </c>
      <c r="S11" s="43"/>
      <c r="T11" s="44"/>
      <c r="U11" s="45">
        <v>617</v>
      </c>
      <c r="V11" s="46">
        <v>607</v>
      </c>
      <c r="W11" s="47">
        <v>11</v>
      </c>
      <c r="X11" s="42">
        <v>4</v>
      </c>
      <c r="Y11" s="42">
        <v>5</v>
      </c>
      <c r="Z11" s="45">
        <v>86</v>
      </c>
      <c r="AA11" s="45">
        <v>5</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214</v>
      </c>
      <c r="C12" s="50"/>
      <c r="D12" s="50"/>
      <c r="E12" s="51"/>
      <c r="F12" s="51">
        <v>39</v>
      </c>
      <c r="G12" s="51">
        <v>47</v>
      </c>
      <c r="H12" s="51">
        <v>44</v>
      </c>
      <c r="I12" s="51">
        <v>29</v>
      </c>
      <c r="J12" s="51">
        <v>27</v>
      </c>
      <c r="K12" s="51">
        <v>10</v>
      </c>
      <c r="L12" s="51">
        <v>5</v>
      </c>
      <c r="M12" s="51">
        <v>3</v>
      </c>
      <c r="N12" s="51">
        <v>3</v>
      </c>
      <c r="O12" s="51"/>
      <c r="P12" s="51">
        <v>4</v>
      </c>
      <c r="Q12" s="51">
        <v>2</v>
      </c>
      <c r="R12" s="51"/>
      <c r="S12" s="52">
        <v>1</v>
      </c>
      <c r="T12" s="53"/>
      <c r="U12" s="54">
        <v>214</v>
      </c>
      <c r="V12" s="55">
        <v>213</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10</v>
      </c>
      <c r="C15" s="30"/>
      <c r="D15" s="28"/>
      <c r="E15" s="28">
        <v>1</v>
      </c>
      <c r="F15" s="28"/>
      <c r="G15" s="28"/>
      <c r="H15" s="28"/>
      <c r="I15" s="28"/>
      <c r="J15" s="28"/>
      <c r="K15" s="28">
        <v>1</v>
      </c>
      <c r="L15" s="28"/>
      <c r="M15" s="28">
        <v>1</v>
      </c>
      <c r="N15" s="28"/>
      <c r="O15" s="28"/>
      <c r="P15" s="28">
        <v>2</v>
      </c>
      <c r="Q15" s="28">
        <v>2</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149</v>
      </c>
      <c r="C16" s="66">
        <v>26</v>
      </c>
      <c r="D16" s="67">
        <v>4</v>
      </c>
      <c r="E16" s="67">
        <v>4</v>
      </c>
      <c r="F16" s="67">
        <v>2</v>
      </c>
      <c r="G16" s="67">
        <v>6</v>
      </c>
      <c r="H16" s="67"/>
      <c r="I16" s="67">
        <v>2</v>
      </c>
      <c r="J16" s="67">
        <v>3</v>
      </c>
      <c r="K16" s="67">
        <v>5</v>
      </c>
      <c r="L16" s="67">
        <v>12</v>
      </c>
      <c r="M16" s="67">
        <v>11</v>
      </c>
      <c r="N16" s="67">
        <v>11</v>
      </c>
      <c r="O16" s="67">
        <v>11</v>
      </c>
      <c r="P16" s="67">
        <v>11</v>
      </c>
      <c r="Q16" s="67">
        <v>10</v>
      </c>
      <c r="R16" s="67">
        <v>12</v>
      </c>
      <c r="S16" s="68">
        <v>19</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3507</v>
      </c>
      <c r="C17" s="66">
        <v>705</v>
      </c>
      <c r="D17" s="67">
        <v>229</v>
      </c>
      <c r="E17" s="67">
        <v>179</v>
      </c>
      <c r="F17" s="67">
        <v>180</v>
      </c>
      <c r="G17" s="67">
        <v>156</v>
      </c>
      <c r="H17" s="67">
        <v>150</v>
      </c>
      <c r="I17" s="67">
        <v>152</v>
      </c>
      <c r="J17" s="67">
        <v>132</v>
      </c>
      <c r="K17" s="67">
        <v>131</v>
      </c>
      <c r="L17" s="67">
        <v>207</v>
      </c>
      <c r="M17" s="67">
        <v>159</v>
      </c>
      <c r="N17" s="67">
        <v>170</v>
      </c>
      <c r="O17" s="67">
        <v>170</v>
      </c>
      <c r="P17" s="67">
        <v>172</v>
      </c>
      <c r="Q17" s="67">
        <v>152</v>
      </c>
      <c r="R17" s="67">
        <v>152</v>
      </c>
      <c r="S17" s="68">
        <v>311</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1758</v>
      </c>
      <c r="C18" s="66">
        <v>444</v>
      </c>
      <c r="D18" s="67">
        <v>319</v>
      </c>
      <c r="E18" s="67">
        <v>252</v>
      </c>
      <c r="F18" s="67">
        <v>130</v>
      </c>
      <c r="G18" s="67">
        <v>73</v>
      </c>
      <c r="H18" s="67">
        <v>68</v>
      </c>
      <c r="I18" s="67">
        <v>53</v>
      </c>
      <c r="J18" s="67">
        <v>66</v>
      </c>
      <c r="K18" s="67">
        <v>64</v>
      </c>
      <c r="L18" s="67">
        <v>60</v>
      </c>
      <c r="M18" s="67">
        <v>60</v>
      </c>
      <c r="N18" s="67">
        <v>41</v>
      </c>
      <c r="O18" s="67">
        <v>40</v>
      </c>
      <c r="P18" s="67">
        <v>29</v>
      </c>
      <c r="Q18" s="67">
        <v>19</v>
      </c>
      <c r="R18" s="67">
        <v>18</v>
      </c>
      <c r="S18" s="68">
        <v>22</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128</v>
      </c>
      <c r="C19" s="71">
        <v>23</v>
      </c>
      <c r="D19" s="72">
        <v>9</v>
      </c>
      <c r="E19" s="72">
        <v>16</v>
      </c>
      <c r="F19" s="72">
        <v>17</v>
      </c>
      <c r="G19" s="72">
        <v>8</v>
      </c>
      <c r="H19" s="72">
        <v>10</v>
      </c>
      <c r="I19" s="72">
        <v>8</v>
      </c>
      <c r="J19" s="72">
        <v>7</v>
      </c>
      <c r="K19" s="72">
        <v>5</v>
      </c>
      <c r="L19" s="72">
        <v>6</v>
      </c>
      <c r="M19" s="72">
        <v>6</v>
      </c>
      <c r="N19" s="72">
        <v>6</v>
      </c>
      <c r="O19" s="72">
        <v>4</v>
      </c>
      <c r="P19" s="72">
        <v>1</v>
      </c>
      <c r="Q19" s="72">
        <v>1</v>
      </c>
      <c r="R19" s="72"/>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5552</v>
      </c>
      <c r="C21" s="78">
        <f>SUM(C15:C20)</f>
        <v>1198</v>
      </c>
      <c r="D21" s="79">
        <f>SUM(D15:D20)</f>
        <v>561</v>
      </c>
      <c r="E21" s="79">
        <f>SUM(E15:E20)</f>
        <v>452</v>
      </c>
      <c r="F21" s="79">
        <f t="shared" ref="F21:S21" si="1">SUM(F15:F20)</f>
        <v>329</v>
      </c>
      <c r="G21" s="79">
        <f t="shared" si="1"/>
        <v>243</v>
      </c>
      <c r="H21" s="79">
        <f t="shared" si="1"/>
        <v>228</v>
      </c>
      <c r="I21" s="79">
        <f t="shared" si="1"/>
        <v>215</v>
      </c>
      <c r="J21" s="79">
        <f t="shared" si="1"/>
        <v>208</v>
      </c>
      <c r="K21" s="79">
        <f t="shared" si="1"/>
        <v>206</v>
      </c>
      <c r="L21" s="79">
        <f t="shared" si="1"/>
        <v>285</v>
      </c>
      <c r="M21" s="79">
        <f t="shared" si="1"/>
        <v>237</v>
      </c>
      <c r="N21" s="79">
        <f t="shared" si="1"/>
        <v>228</v>
      </c>
      <c r="O21" s="79">
        <f t="shared" si="1"/>
        <v>225</v>
      </c>
      <c r="P21" s="79">
        <f t="shared" si="1"/>
        <v>215</v>
      </c>
      <c r="Q21" s="79">
        <f t="shared" si="1"/>
        <v>184</v>
      </c>
      <c r="R21" s="79">
        <f t="shared" si="1"/>
        <v>184</v>
      </c>
      <c r="S21" s="80">
        <f t="shared" si="1"/>
        <v>354</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986</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862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77</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8</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22</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9</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5</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1</v>
      </c>
      <c r="D82" s="30"/>
      <c r="E82" s="145"/>
      <c r="F82" s="27"/>
      <c r="G82" s="29">
        <v>1</v>
      </c>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4</v>
      </c>
      <c r="D89" s="56"/>
      <c r="E89" s="56"/>
      <c r="F89" s="50"/>
      <c r="G89" s="51">
        <v>1</v>
      </c>
      <c r="H89" s="51">
        <v>1</v>
      </c>
      <c r="I89" s="51">
        <v>1</v>
      </c>
      <c r="J89" s="51">
        <v>1</v>
      </c>
      <c r="K89" s="51"/>
      <c r="L89" s="56"/>
      <c r="M89" s="57"/>
      <c r="N89" s="56"/>
      <c r="O89" s="54">
        <v>4</v>
      </c>
      <c r="P89" s="88">
        <v>2</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4</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v>1</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6</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5</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v>0</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3</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13</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167</v>
      </c>
      <c r="F115" s="96">
        <v>167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197</v>
      </c>
      <c r="F118" s="96">
        <v>197</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197</v>
      </c>
      <c r="D123" s="181">
        <v>197</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167</v>
      </c>
      <c r="D124" s="183">
        <v>167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1</v>
      </c>
      <c r="E153" s="229"/>
      <c r="F153" s="230"/>
      <c r="G153" s="230"/>
      <c r="H153" s="230"/>
      <c r="I153" s="230"/>
      <c r="J153" s="230"/>
      <c r="K153" s="230"/>
      <c r="L153" s="230">
        <v>1</v>
      </c>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52516</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N7" sqref="N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",[11]NOMBRE!B2," - ","( ",[11]NOMBRE!C2,[11]NOMBRE!D2,[11]NOMBRE!E2,[11]NOMBRE!F2,[11]NOMBRE!G2,"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",[11]NOMBRE!B6," - ","( ",[11]NOMBRE!C6,[11]NOMBRE!D6," )")</f>
        <v>MES: OCTUBRE - ( 10 )</v>
      </c>
      <c r="B4" s="2"/>
      <c r="C4" s="2"/>
      <c r="D4" s="2"/>
      <c r="E4" s="2"/>
      <c r="F4" s="2"/>
      <c r="G4" s="2"/>
      <c r="H4" s="2"/>
      <c r="I4" s="2"/>
      <c r="J4" s="2"/>
      <c r="K4" s="2"/>
      <c r="O4" s="4"/>
      <c r="BL4" s="5"/>
      <c r="CA4" s="5"/>
    </row>
    <row r="5" spans="1:79" s="3" customFormat="1" ht="12.75" customHeight="1" x14ac:dyDescent="0.2">
      <c r="A5" s="7" t="str">
        <f>CONCATENATE("AÑO: ",[11]NOMBRE!B7)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5896</v>
      </c>
      <c r="C10" s="27">
        <v>1155</v>
      </c>
      <c r="D10" s="27">
        <v>573</v>
      </c>
      <c r="E10" s="28">
        <v>476</v>
      </c>
      <c r="F10" s="28">
        <v>354</v>
      </c>
      <c r="G10" s="28">
        <v>248</v>
      </c>
      <c r="H10" s="28">
        <v>284</v>
      </c>
      <c r="I10" s="28">
        <v>246</v>
      </c>
      <c r="J10" s="28">
        <v>253</v>
      </c>
      <c r="K10" s="28">
        <v>261</v>
      </c>
      <c r="L10" s="28">
        <v>303</v>
      </c>
      <c r="M10" s="28">
        <v>273</v>
      </c>
      <c r="N10" s="28">
        <v>235</v>
      </c>
      <c r="O10" s="28">
        <v>240</v>
      </c>
      <c r="P10" s="28">
        <v>214</v>
      </c>
      <c r="Q10" s="28">
        <v>223</v>
      </c>
      <c r="R10" s="28">
        <v>191</v>
      </c>
      <c r="S10" s="29">
        <v>367</v>
      </c>
      <c r="T10" s="30">
        <v>2930</v>
      </c>
      <c r="U10" s="31">
        <v>2966</v>
      </c>
      <c r="V10" s="32">
        <v>5647</v>
      </c>
      <c r="W10" s="30">
        <v>181</v>
      </c>
      <c r="X10" s="28">
        <v>119</v>
      </c>
      <c r="Y10" s="28">
        <v>180</v>
      </c>
      <c r="Z10" s="31">
        <v>742</v>
      </c>
      <c r="AA10" s="31">
        <v>32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586</v>
      </c>
      <c r="C11" s="41"/>
      <c r="D11" s="41"/>
      <c r="E11" s="42">
        <v>5</v>
      </c>
      <c r="F11" s="42">
        <v>91</v>
      </c>
      <c r="G11" s="42">
        <v>138</v>
      </c>
      <c r="H11" s="42">
        <v>130</v>
      </c>
      <c r="I11" s="42">
        <v>101</v>
      </c>
      <c r="J11" s="42">
        <v>60</v>
      </c>
      <c r="K11" s="42">
        <v>31</v>
      </c>
      <c r="L11" s="42">
        <v>15</v>
      </c>
      <c r="M11" s="42">
        <v>5</v>
      </c>
      <c r="N11" s="42">
        <v>5</v>
      </c>
      <c r="O11" s="42">
        <v>2</v>
      </c>
      <c r="P11" s="42">
        <v>2</v>
      </c>
      <c r="Q11" s="42">
        <v>1</v>
      </c>
      <c r="R11" s="42"/>
      <c r="S11" s="43"/>
      <c r="T11" s="44"/>
      <c r="U11" s="45">
        <v>586</v>
      </c>
      <c r="V11" s="46">
        <v>581</v>
      </c>
      <c r="W11" s="47">
        <v>13</v>
      </c>
      <c r="X11" s="42">
        <v>8</v>
      </c>
      <c r="Y11" s="42">
        <v>3</v>
      </c>
      <c r="Z11" s="45">
        <v>71</v>
      </c>
      <c r="AA11" s="45">
        <v>2</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239</v>
      </c>
      <c r="C12" s="50"/>
      <c r="D12" s="50"/>
      <c r="E12" s="51">
        <v>1</v>
      </c>
      <c r="F12" s="51">
        <v>46</v>
      </c>
      <c r="G12" s="51">
        <v>41</v>
      </c>
      <c r="H12" s="51">
        <v>53</v>
      </c>
      <c r="I12" s="51">
        <v>47</v>
      </c>
      <c r="J12" s="51">
        <v>24</v>
      </c>
      <c r="K12" s="51">
        <v>11</v>
      </c>
      <c r="L12" s="51">
        <v>4</v>
      </c>
      <c r="M12" s="51">
        <v>3</v>
      </c>
      <c r="N12" s="51">
        <v>2</v>
      </c>
      <c r="O12" s="51">
        <v>1</v>
      </c>
      <c r="P12" s="51">
        <v>1</v>
      </c>
      <c r="Q12" s="51">
        <v>4</v>
      </c>
      <c r="R12" s="51">
        <v>1</v>
      </c>
      <c r="S12" s="52"/>
      <c r="T12" s="53"/>
      <c r="U12" s="54">
        <v>239</v>
      </c>
      <c r="V12" s="55">
        <v>238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8</v>
      </c>
      <c r="C15" s="30"/>
      <c r="D15" s="28"/>
      <c r="E15" s="28"/>
      <c r="F15" s="28"/>
      <c r="G15" s="28"/>
      <c r="H15" s="28"/>
      <c r="I15" s="28"/>
      <c r="J15" s="28"/>
      <c r="K15" s="28"/>
      <c r="L15" s="28"/>
      <c r="M15" s="28">
        <v>1</v>
      </c>
      <c r="N15" s="28">
        <v>1</v>
      </c>
      <c r="O15" s="28"/>
      <c r="P15" s="28">
        <v>2</v>
      </c>
      <c r="Q15" s="28">
        <v>1</v>
      </c>
      <c r="R15" s="28">
        <v>1</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114</v>
      </c>
      <c r="C16" s="66">
        <v>13</v>
      </c>
      <c r="D16" s="67">
        <v>6</v>
      </c>
      <c r="E16" s="67">
        <v>3</v>
      </c>
      <c r="F16" s="67"/>
      <c r="G16" s="67"/>
      <c r="H16" s="67">
        <v>5</v>
      </c>
      <c r="I16" s="67">
        <v>3</v>
      </c>
      <c r="J16" s="67">
        <v>2</v>
      </c>
      <c r="K16" s="67">
        <v>1</v>
      </c>
      <c r="L16" s="67">
        <v>6</v>
      </c>
      <c r="M16" s="67">
        <v>7</v>
      </c>
      <c r="N16" s="67">
        <v>12</v>
      </c>
      <c r="O16" s="67">
        <v>6</v>
      </c>
      <c r="P16" s="67">
        <v>6</v>
      </c>
      <c r="Q16" s="67">
        <v>16</v>
      </c>
      <c r="R16" s="67">
        <v>6</v>
      </c>
      <c r="S16" s="68">
        <v>22</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3758</v>
      </c>
      <c r="C17" s="66">
        <v>739</v>
      </c>
      <c r="D17" s="67">
        <v>244</v>
      </c>
      <c r="E17" s="67">
        <v>191</v>
      </c>
      <c r="F17" s="67">
        <v>188</v>
      </c>
      <c r="G17" s="67">
        <v>159</v>
      </c>
      <c r="H17" s="67">
        <v>172</v>
      </c>
      <c r="I17" s="67">
        <v>160</v>
      </c>
      <c r="J17" s="67">
        <v>160</v>
      </c>
      <c r="K17" s="67">
        <v>169</v>
      </c>
      <c r="L17" s="67">
        <v>213</v>
      </c>
      <c r="M17" s="67">
        <v>195</v>
      </c>
      <c r="N17" s="67">
        <v>170</v>
      </c>
      <c r="O17" s="67">
        <v>192</v>
      </c>
      <c r="P17" s="67">
        <v>166</v>
      </c>
      <c r="Q17" s="67">
        <v>166</v>
      </c>
      <c r="R17" s="67">
        <v>156</v>
      </c>
      <c r="S17" s="68">
        <v>318</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1886</v>
      </c>
      <c r="C18" s="66">
        <v>391</v>
      </c>
      <c r="D18" s="67">
        <v>315</v>
      </c>
      <c r="E18" s="67">
        <v>273</v>
      </c>
      <c r="F18" s="67">
        <v>143</v>
      </c>
      <c r="G18" s="67">
        <v>82</v>
      </c>
      <c r="H18" s="67">
        <v>97</v>
      </c>
      <c r="I18" s="67">
        <v>77</v>
      </c>
      <c r="J18" s="67">
        <v>78</v>
      </c>
      <c r="K18" s="67">
        <v>78</v>
      </c>
      <c r="L18" s="67">
        <v>77</v>
      </c>
      <c r="M18" s="67">
        <v>66</v>
      </c>
      <c r="N18" s="67">
        <v>46</v>
      </c>
      <c r="O18" s="67">
        <v>38</v>
      </c>
      <c r="P18" s="67">
        <v>36</v>
      </c>
      <c r="Q18" s="67">
        <v>39</v>
      </c>
      <c r="R18" s="67">
        <v>28</v>
      </c>
      <c r="S18" s="68">
        <v>22</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130</v>
      </c>
      <c r="C19" s="71">
        <v>12</v>
      </c>
      <c r="D19" s="72">
        <v>8</v>
      </c>
      <c r="E19" s="72">
        <v>9</v>
      </c>
      <c r="F19" s="72">
        <v>23</v>
      </c>
      <c r="G19" s="72">
        <v>7</v>
      </c>
      <c r="H19" s="72">
        <v>10</v>
      </c>
      <c r="I19" s="72">
        <v>6</v>
      </c>
      <c r="J19" s="72">
        <v>13</v>
      </c>
      <c r="K19" s="72">
        <v>13</v>
      </c>
      <c r="L19" s="72">
        <v>7</v>
      </c>
      <c r="M19" s="72">
        <v>4</v>
      </c>
      <c r="N19" s="72">
        <v>6</v>
      </c>
      <c r="O19" s="72">
        <v>4</v>
      </c>
      <c r="P19" s="72">
        <v>4</v>
      </c>
      <c r="Q19" s="72">
        <v>1</v>
      </c>
      <c r="R19" s="72"/>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5896</v>
      </c>
      <c r="C21" s="78">
        <f>SUM(C15:C20)</f>
        <v>1155</v>
      </c>
      <c r="D21" s="79">
        <f>SUM(D15:D20)</f>
        <v>573</v>
      </c>
      <c r="E21" s="79">
        <f>SUM(E15:E20)</f>
        <v>476</v>
      </c>
      <c r="F21" s="79">
        <f t="shared" ref="F21:S21" si="1">SUM(F15:F20)</f>
        <v>354</v>
      </c>
      <c r="G21" s="79">
        <f t="shared" si="1"/>
        <v>248</v>
      </c>
      <c r="H21" s="79">
        <f t="shared" si="1"/>
        <v>284</v>
      </c>
      <c r="I21" s="79">
        <f t="shared" si="1"/>
        <v>246</v>
      </c>
      <c r="J21" s="79">
        <f t="shared" si="1"/>
        <v>253</v>
      </c>
      <c r="K21" s="79">
        <f t="shared" si="1"/>
        <v>261</v>
      </c>
      <c r="L21" s="79">
        <f t="shared" si="1"/>
        <v>303</v>
      </c>
      <c r="M21" s="79">
        <f t="shared" si="1"/>
        <v>273</v>
      </c>
      <c r="N21" s="79">
        <f t="shared" si="1"/>
        <v>235</v>
      </c>
      <c r="O21" s="79">
        <f t="shared" si="1"/>
        <v>240</v>
      </c>
      <c r="P21" s="79">
        <f t="shared" si="1"/>
        <v>214</v>
      </c>
      <c r="Q21" s="79">
        <f t="shared" si="1"/>
        <v>223</v>
      </c>
      <c r="R21" s="79">
        <f t="shared" si="1"/>
        <v>191</v>
      </c>
      <c r="S21" s="80">
        <f t="shared" si="1"/>
        <v>367</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1024</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932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47</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3</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8</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12</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3</v>
      </c>
      <c r="D83" s="71"/>
      <c r="E83" s="142"/>
      <c r="F83" s="115">
        <v>2</v>
      </c>
      <c r="G83" s="116"/>
      <c r="H83" s="71">
        <v>1</v>
      </c>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0</v>
      </c>
      <c r="D89" s="56"/>
      <c r="E89" s="56"/>
      <c r="F89" s="50"/>
      <c r="G89" s="51"/>
      <c r="H89" s="51"/>
      <c r="I89" s="51"/>
      <c r="J89" s="51"/>
      <c r="K89" s="51"/>
      <c r="L89" s="56"/>
      <c r="M89" s="57"/>
      <c r="N89" s="56"/>
      <c r="O89" s="54"/>
      <c r="P89" s="88"/>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t="str">
        <f>IF($C89=0,"",IF($P89="",IF($C89="","",1),0))</f>
        <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3</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9</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8</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3</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18</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79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39</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165</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182</v>
      </c>
      <c r="F115" s="96">
        <v>182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216</v>
      </c>
      <c r="F118" s="96">
        <v>216</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216</v>
      </c>
      <c r="D123" s="181">
        <v>216</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182</v>
      </c>
      <c r="D124" s="183">
        <v>182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55540</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B8" sqref="B8:B9"/>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",[12]NOMBRE!B2," - ","( ",[12]NOMBRE!C2,[12]NOMBRE!D2,[12]NOMBRE!E2,[12]NOMBRE!F2,[12]NOMBRE!G2,"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",[12]NOMBRE!B6," - ","( ",[12]NOMBRE!C6,[12]NOMBRE!D6," )")</f>
        <v>MES: NOVIEMBRE - ( 11 )</v>
      </c>
      <c r="B4" s="2"/>
      <c r="C4" s="2"/>
      <c r="D4" s="2"/>
      <c r="E4" s="2"/>
      <c r="F4" s="2"/>
      <c r="G4" s="2"/>
      <c r="H4" s="2"/>
      <c r="I4" s="2"/>
      <c r="J4" s="2"/>
      <c r="K4" s="2"/>
      <c r="O4" s="4"/>
      <c r="BL4" s="5"/>
      <c r="CA4" s="5"/>
    </row>
    <row r="5" spans="1:79" s="3" customFormat="1" ht="12.75" customHeight="1" x14ac:dyDescent="0.2">
      <c r="A5" s="7" t="str">
        <f>CONCATENATE("AÑO: ",[12]NOMBRE!B7)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5563</v>
      </c>
      <c r="C10" s="27">
        <v>1185</v>
      </c>
      <c r="D10" s="27">
        <v>595</v>
      </c>
      <c r="E10" s="28">
        <v>459</v>
      </c>
      <c r="F10" s="28">
        <v>363</v>
      </c>
      <c r="G10" s="28">
        <v>231</v>
      </c>
      <c r="H10" s="28">
        <v>247</v>
      </c>
      <c r="I10" s="28">
        <v>225</v>
      </c>
      <c r="J10" s="28">
        <v>211</v>
      </c>
      <c r="K10" s="28">
        <v>213</v>
      </c>
      <c r="L10" s="28">
        <v>242</v>
      </c>
      <c r="M10" s="28">
        <v>275</v>
      </c>
      <c r="N10" s="28">
        <v>224</v>
      </c>
      <c r="O10" s="28">
        <v>209</v>
      </c>
      <c r="P10" s="28">
        <v>207</v>
      </c>
      <c r="Q10" s="28">
        <v>220</v>
      </c>
      <c r="R10" s="28">
        <v>182</v>
      </c>
      <c r="S10" s="29">
        <v>275</v>
      </c>
      <c r="T10" s="30">
        <v>2840</v>
      </c>
      <c r="U10" s="31">
        <v>2723</v>
      </c>
      <c r="V10" s="32">
        <v>5215</v>
      </c>
      <c r="W10" s="30">
        <v>168</v>
      </c>
      <c r="X10" s="28">
        <v>126</v>
      </c>
      <c r="Y10" s="28">
        <v>154</v>
      </c>
      <c r="Z10" s="31">
        <v>720</v>
      </c>
      <c r="AA10" s="31">
        <v>31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529</v>
      </c>
      <c r="C11" s="41"/>
      <c r="D11" s="41"/>
      <c r="E11" s="42">
        <v>4</v>
      </c>
      <c r="F11" s="42">
        <v>82</v>
      </c>
      <c r="G11" s="42">
        <v>129</v>
      </c>
      <c r="H11" s="42">
        <v>115</v>
      </c>
      <c r="I11" s="42">
        <v>84</v>
      </c>
      <c r="J11" s="42">
        <v>46</v>
      </c>
      <c r="K11" s="42">
        <v>32</v>
      </c>
      <c r="L11" s="42">
        <v>22</v>
      </c>
      <c r="M11" s="42">
        <v>8</v>
      </c>
      <c r="N11" s="42">
        <v>5</v>
      </c>
      <c r="O11" s="42"/>
      <c r="P11" s="42">
        <v>2</v>
      </c>
      <c r="Q11" s="42"/>
      <c r="R11" s="42"/>
      <c r="S11" s="43"/>
      <c r="T11" s="44"/>
      <c r="U11" s="45">
        <v>529</v>
      </c>
      <c r="V11" s="46">
        <v>511</v>
      </c>
      <c r="W11" s="47">
        <v>5</v>
      </c>
      <c r="X11" s="42">
        <v>6</v>
      </c>
      <c r="Y11" s="42">
        <v>2</v>
      </c>
      <c r="Z11" s="45">
        <v>63</v>
      </c>
      <c r="AA11" s="45">
        <v>6</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240</v>
      </c>
      <c r="C12" s="50"/>
      <c r="D12" s="50"/>
      <c r="E12" s="51">
        <v>2</v>
      </c>
      <c r="F12" s="51">
        <v>39</v>
      </c>
      <c r="G12" s="51">
        <v>48</v>
      </c>
      <c r="H12" s="51">
        <v>46</v>
      </c>
      <c r="I12" s="51">
        <v>35</v>
      </c>
      <c r="J12" s="51">
        <v>35</v>
      </c>
      <c r="K12" s="51">
        <v>14</v>
      </c>
      <c r="L12" s="51">
        <v>7</v>
      </c>
      <c r="M12" s="51">
        <v>6</v>
      </c>
      <c r="N12" s="51">
        <v>4</v>
      </c>
      <c r="O12" s="51">
        <v>1</v>
      </c>
      <c r="P12" s="51"/>
      <c r="Q12" s="51">
        <v>1</v>
      </c>
      <c r="R12" s="51">
        <v>2</v>
      </c>
      <c r="S12" s="52"/>
      <c r="T12" s="53"/>
      <c r="U12" s="54">
        <v>240</v>
      </c>
      <c r="V12" s="55">
        <v>236</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77"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15</v>
      </c>
      <c r="C15" s="30">
        <v>1</v>
      </c>
      <c r="D15" s="28"/>
      <c r="E15" s="28"/>
      <c r="F15" s="28">
        <v>1</v>
      </c>
      <c r="G15" s="28"/>
      <c r="H15" s="28"/>
      <c r="I15" s="28">
        <v>1</v>
      </c>
      <c r="J15" s="28">
        <v>1</v>
      </c>
      <c r="K15" s="28">
        <v>2</v>
      </c>
      <c r="L15" s="28"/>
      <c r="M15" s="28">
        <v>1</v>
      </c>
      <c r="N15" s="28">
        <v>1</v>
      </c>
      <c r="O15" s="28"/>
      <c r="P15" s="28">
        <v>2</v>
      </c>
      <c r="Q15" s="28">
        <v>2</v>
      </c>
      <c r="R15" s="28"/>
      <c r="S15" s="31">
        <v>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82</v>
      </c>
      <c r="C16" s="66">
        <v>7</v>
      </c>
      <c r="D16" s="67"/>
      <c r="E16" s="67"/>
      <c r="F16" s="67">
        <v>2</v>
      </c>
      <c r="G16" s="67">
        <v>2</v>
      </c>
      <c r="H16" s="67"/>
      <c r="I16" s="67">
        <v>4</v>
      </c>
      <c r="J16" s="67">
        <v>2</v>
      </c>
      <c r="K16" s="67">
        <v>4</v>
      </c>
      <c r="L16" s="67">
        <v>5</v>
      </c>
      <c r="M16" s="67">
        <v>6</v>
      </c>
      <c r="N16" s="67">
        <v>5</v>
      </c>
      <c r="O16" s="67">
        <v>5</v>
      </c>
      <c r="P16" s="67">
        <v>7</v>
      </c>
      <c r="Q16" s="67">
        <v>11</v>
      </c>
      <c r="R16" s="67">
        <v>8</v>
      </c>
      <c r="S16" s="68">
        <v>14</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3641</v>
      </c>
      <c r="C17" s="66">
        <v>715</v>
      </c>
      <c r="D17" s="67">
        <v>240</v>
      </c>
      <c r="E17" s="67">
        <v>162</v>
      </c>
      <c r="F17" s="67">
        <v>225</v>
      </c>
      <c r="G17" s="67">
        <v>170</v>
      </c>
      <c r="H17" s="67">
        <v>185</v>
      </c>
      <c r="I17" s="67">
        <v>164</v>
      </c>
      <c r="J17" s="67">
        <v>152</v>
      </c>
      <c r="K17" s="67">
        <v>152</v>
      </c>
      <c r="L17" s="67">
        <v>172</v>
      </c>
      <c r="M17" s="67">
        <v>216</v>
      </c>
      <c r="N17" s="67">
        <v>172</v>
      </c>
      <c r="O17" s="67">
        <v>165</v>
      </c>
      <c r="P17" s="67">
        <v>167</v>
      </c>
      <c r="Q17" s="67">
        <v>185</v>
      </c>
      <c r="R17" s="67">
        <v>157</v>
      </c>
      <c r="S17" s="68">
        <v>242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1728</v>
      </c>
      <c r="C18" s="66">
        <v>440</v>
      </c>
      <c r="D18" s="67">
        <v>341</v>
      </c>
      <c r="E18" s="67">
        <v>291</v>
      </c>
      <c r="F18" s="67">
        <v>122</v>
      </c>
      <c r="G18" s="67">
        <v>55</v>
      </c>
      <c r="H18" s="67">
        <v>55</v>
      </c>
      <c r="I18" s="67">
        <v>52</v>
      </c>
      <c r="J18" s="67">
        <v>51</v>
      </c>
      <c r="K18" s="67">
        <v>48</v>
      </c>
      <c r="L18" s="67">
        <v>60</v>
      </c>
      <c r="M18" s="67">
        <v>48</v>
      </c>
      <c r="N18" s="67">
        <v>45</v>
      </c>
      <c r="O18" s="67">
        <v>37</v>
      </c>
      <c r="P18" s="67">
        <v>30</v>
      </c>
      <c r="Q18" s="67">
        <v>22</v>
      </c>
      <c r="R18" s="67">
        <v>16</v>
      </c>
      <c r="S18" s="68">
        <v>15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96</v>
      </c>
      <c r="C19" s="71">
        <v>21</v>
      </c>
      <c r="D19" s="72">
        <v>14</v>
      </c>
      <c r="E19" s="72">
        <v>6</v>
      </c>
      <c r="F19" s="72">
        <v>13</v>
      </c>
      <c r="G19" s="72">
        <v>4</v>
      </c>
      <c r="H19" s="72">
        <v>7</v>
      </c>
      <c r="I19" s="72">
        <v>4</v>
      </c>
      <c r="J19" s="72">
        <v>5</v>
      </c>
      <c r="K19" s="72">
        <v>7</v>
      </c>
      <c r="L19" s="72">
        <v>5</v>
      </c>
      <c r="M19" s="72">
        <v>4</v>
      </c>
      <c r="N19" s="72">
        <v>1</v>
      </c>
      <c r="O19" s="72">
        <v>2</v>
      </c>
      <c r="P19" s="72">
        <v>1</v>
      </c>
      <c r="Q19" s="72"/>
      <c r="R19" s="72">
        <v>1</v>
      </c>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v>1</v>
      </c>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5563</v>
      </c>
      <c r="C21" s="78">
        <f>SUM(C15:C20)</f>
        <v>1185</v>
      </c>
      <c r="D21" s="79">
        <f>SUM(D15:D20)</f>
        <v>595</v>
      </c>
      <c r="E21" s="79">
        <f>SUM(E15:E20)</f>
        <v>459</v>
      </c>
      <c r="F21" s="79">
        <f t="shared" ref="F21:S21" si="1">SUM(F15:F20)</f>
        <v>363</v>
      </c>
      <c r="G21" s="79">
        <f t="shared" si="1"/>
        <v>231</v>
      </c>
      <c r="H21" s="79">
        <f t="shared" si="1"/>
        <v>247</v>
      </c>
      <c r="I21" s="79">
        <f t="shared" si="1"/>
        <v>225</v>
      </c>
      <c r="J21" s="79">
        <f t="shared" si="1"/>
        <v>211</v>
      </c>
      <c r="K21" s="79">
        <f t="shared" si="1"/>
        <v>213</v>
      </c>
      <c r="L21" s="79">
        <f t="shared" si="1"/>
        <v>242</v>
      </c>
      <c r="M21" s="79">
        <f t="shared" si="1"/>
        <v>275</v>
      </c>
      <c r="N21" s="79">
        <f t="shared" si="1"/>
        <v>224</v>
      </c>
      <c r="O21" s="79">
        <f t="shared" si="1"/>
        <v>209</v>
      </c>
      <c r="P21" s="79">
        <f t="shared" si="1"/>
        <v>207</v>
      </c>
      <c r="Q21" s="79">
        <f t="shared" si="1"/>
        <v>220</v>
      </c>
      <c r="R21" s="79">
        <f t="shared" si="1"/>
        <v>182</v>
      </c>
      <c r="S21" s="80">
        <f t="shared" si="1"/>
        <v>275</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77" t="s">
        <v>4</v>
      </c>
      <c r="C28" s="277" t="s">
        <v>56</v>
      </c>
      <c r="D28" s="277" t="s">
        <v>57</v>
      </c>
      <c r="E28" s="277"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83"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77"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988</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913</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80" t="s">
        <v>85</v>
      </c>
      <c r="C70" s="130">
        <v>33</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82"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7</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10</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3</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5</v>
      </c>
      <c r="D83" s="71"/>
      <c r="E83" s="142">
        <v>1</v>
      </c>
      <c r="F83" s="115">
        <v>2</v>
      </c>
      <c r="G83" s="116"/>
      <c r="H83" s="71">
        <v>1</v>
      </c>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v>1</v>
      </c>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4"/>
      <c r="B87" s="275"/>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0</v>
      </c>
      <c r="D89" s="56"/>
      <c r="E89" s="56"/>
      <c r="F89" s="50"/>
      <c r="G89" s="51"/>
      <c r="H89" s="51"/>
      <c r="I89" s="51"/>
      <c r="J89" s="51"/>
      <c r="K89" s="51"/>
      <c r="L89" s="56"/>
      <c r="M89" s="57"/>
      <c r="N89" s="56"/>
      <c r="O89" s="54"/>
      <c r="P89" s="88"/>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t="str">
        <f>IF($C89=0,"",IF($P89="",IF($C89="","",1),0))</f>
        <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8</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6</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4</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16</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79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31</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7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77"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76" t="s">
        <v>45</v>
      </c>
      <c r="F110" s="277" t="s">
        <v>7</v>
      </c>
      <c r="G110" s="277"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174</v>
      </c>
      <c r="F115" s="96">
        <v>174</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77" t="s">
        <v>4</v>
      </c>
      <c r="D122" s="277" t="s">
        <v>7</v>
      </c>
      <c r="E122" s="277"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8"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173</v>
      </c>
      <c r="D124" s="183">
        <v>173</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v>1</v>
      </c>
      <c r="D125" s="146">
        <v>1</v>
      </c>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8"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77"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79"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80" t="s">
        <v>167</v>
      </c>
      <c r="D140" s="215"/>
      <c r="E140" s="211"/>
      <c r="F140" s="211"/>
      <c r="G140" s="211"/>
      <c r="H140" s="211"/>
      <c r="M140" s="211"/>
      <c r="N140" s="211"/>
      <c r="O140" s="212"/>
      <c r="BL140" s="187"/>
      <c r="CA140" s="187"/>
    </row>
    <row r="141" spans="1:79" s="174" customFormat="1" ht="21" x14ac:dyDescent="0.2">
      <c r="A141" s="323"/>
      <c r="B141" s="324"/>
      <c r="C141" s="281"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52259</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abSelected="1" workbookViewId="0">
      <selection activeCell="B7" sqref="B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",[13]NOMBRE!B2," - ","( ",[13]NOMBRE!C2,[13]NOMBRE!D2,[13]NOMBRE!E2,[13]NOMBRE!F2,[13]NOMBRE!G2,"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",[13]NOMBRE!B6," - ","( ",[13]NOMBRE!C6,[13]NOMBRE!D6," )")</f>
        <v>MES: DICIEMBRE - ( 12 )</v>
      </c>
      <c r="B4" s="2"/>
      <c r="C4" s="2"/>
      <c r="D4" s="2"/>
      <c r="E4" s="2"/>
      <c r="F4" s="2"/>
      <c r="G4" s="2"/>
      <c r="H4" s="2"/>
      <c r="I4" s="2"/>
      <c r="J4" s="2"/>
      <c r="K4" s="2"/>
      <c r="O4" s="4"/>
      <c r="BL4" s="5"/>
      <c r="CA4" s="5"/>
    </row>
    <row r="5" spans="1:79" s="3" customFormat="1" ht="12.75" customHeight="1" x14ac:dyDescent="0.2">
      <c r="A5" s="7" t="str">
        <f>CONCATENATE("AÑO: ",[13]NOMBRE!B7)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5475</v>
      </c>
      <c r="C10" s="27">
        <v>1203</v>
      </c>
      <c r="D10" s="27">
        <v>530</v>
      </c>
      <c r="E10" s="28">
        <v>298</v>
      </c>
      <c r="F10" s="28">
        <v>276</v>
      </c>
      <c r="G10" s="28">
        <v>285</v>
      </c>
      <c r="H10" s="28">
        <v>279</v>
      </c>
      <c r="I10" s="28">
        <v>227</v>
      </c>
      <c r="J10" s="28">
        <v>212</v>
      </c>
      <c r="K10" s="28">
        <v>259</v>
      </c>
      <c r="L10" s="28">
        <v>252</v>
      </c>
      <c r="M10" s="28">
        <v>280</v>
      </c>
      <c r="N10" s="28">
        <v>225</v>
      </c>
      <c r="O10" s="28">
        <v>231</v>
      </c>
      <c r="P10" s="28">
        <v>241</v>
      </c>
      <c r="Q10" s="28">
        <v>210</v>
      </c>
      <c r="R10" s="28">
        <v>179</v>
      </c>
      <c r="S10" s="29">
        <v>288</v>
      </c>
      <c r="T10" s="30">
        <v>2828</v>
      </c>
      <c r="U10" s="31">
        <v>2647</v>
      </c>
      <c r="V10" s="32">
        <v>5152</v>
      </c>
      <c r="W10" s="30">
        <v>206</v>
      </c>
      <c r="X10" s="28">
        <v>73</v>
      </c>
      <c r="Y10" s="28">
        <v>149</v>
      </c>
      <c r="Z10" s="31">
        <v>685</v>
      </c>
      <c r="AA10" s="31">
        <v>13</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578</v>
      </c>
      <c r="C11" s="41"/>
      <c r="D11" s="41"/>
      <c r="E11" s="42">
        <v>1</v>
      </c>
      <c r="F11" s="42">
        <v>79</v>
      </c>
      <c r="G11" s="42">
        <v>140</v>
      </c>
      <c r="H11" s="42">
        <v>130</v>
      </c>
      <c r="I11" s="42">
        <v>95</v>
      </c>
      <c r="J11" s="42">
        <v>66</v>
      </c>
      <c r="K11" s="42">
        <v>31</v>
      </c>
      <c r="L11" s="42">
        <v>16</v>
      </c>
      <c r="M11" s="42">
        <v>12</v>
      </c>
      <c r="N11" s="42">
        <v>5</v>
      </c>
      <c r="O11" s="42">
        <v>1</v>
      </c>
      <c r="P11" s="42">
        <v>2</v>
      </c>
      <c r="Q11" s="42"/>
      <c r="R11" s="42"/>
      <c r="S11" s="43"/>
      <c r="T11" s="44"/>
      <c r="U11" s="45">
        <v>578</v>
      </c>
      <c r="V11" s="46">
        <v>567</v>
      </c>
      <c r="W11" s="47">
        <v>16</v>
      </c>
      <c r="X11" s="42">
        <v>9</v>
      </c>
      <c r="Y11" s="42">
        <v>1</v>
      </c>
      <c r="Z11" s="45">
        <v>64</v>
      </c>
      <c r="AA11" s="45">
        <v>2</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213</v>
      </c>
      <c r="C12" s="50"/>
      <c r="D12" s="50"/>
      <c r="E12" s="51"/>
      <c r="F12" s="51">
        <v>32</v>
      </c>
      <c r="G12" s="51">
        <v>64</v>
      </c>
      <c r="H12" s="51">
        <v>44</v>
      </c>
      <c r="I12" s="51">
        <v>25</v>
      </c>
      <c r="J12" s="51">
        <v>25</v>
      </c>
      <c r="K12" s="51">
        <v>9</v>
      </c>
      <c r="L12" s="51">
        <v>3</v>
      </c>
      <c r="M12" s="51">
        <v>4</v>
      </c>
      <c r="N12" s="51">
        <v>2</v>
      </c>
      <c r="O12" s="51">
        <v>2</v>
      </c>
      <c r="P12" s="51">
        <v>1</v>
      </c>
      <c r="Q12" s="51">
        <v>2</v>
      </c>
      <c r="R12" s="51"/>
      <c r="S12" s="52"/>
      <c r="T12" s="53"/>
      <c r="U12" s="54">
        <v>213</v>
      </c>
      <c r="V12" s="55">
        <v>213</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87"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c r="G15" s="28"/>
      <c r="H15" s="28"/>
      <c r="I15" s="28"/>
      <c r="J15" s="28"/>
      <c r="K15" s="28">
        <v>1</v>
      </c>
      <c r="L15" s="28">
        <v>2</v>
      </c>
      <c r="M15" s="28">
        <v>2</v>
      </c>
      <c r="N15" s="28"/>
      <c r="O15" s="28">
        <v>1</v>
      </c>
      <c r="P15" s="28">
        <v>2</v>
      </c>
      <c r="Q15" s="28">
        <v>2</v>
      </c>
      <c r="R15" s="28">
        <v>1</v>
      </c>
      <c r="S15" s="31">
        <v>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86</v>
      </c>
      <c r="C16" s="66">
        <v>10</v>
      </c>
      <c r="D16" s="67">
        <v>1</v>
      </c>
      <c r="E16" s="67">
        <v>1</v>
      </c>
      <c r="F16" s="67"/>
      <c r="G16" s="67">
        <v>1</v>
      </c>
      <c r="H16" s="67">
        <v>4</v>
      </c>
      <c r="I16" s="67">
        <v>1</v>
      </c>
      <c r="J16" s="67">
        <v>2</v>
      </c>
      <c r="K16" s="67">
        <v>8</v>
      </c>
      <c r="L16" s="67">
        <v>2</v>
      </c>
      <c r="M16" s="67">
        <v>4</v>
      </c>
      <c r="N16" s="67">
        <v>4</v>
      </c>
      <c r="O16" s="67">
        <v>4</v>
      </c>
      <c r="P16" s="67">
        <v>12</v>
      </c>
      <c r="Q16" s="67">
        <v>4</v>
      </c>
      <c r="R16" s="67">
        <v>5</v>
      </c>
      <c r="S16" s="68">
        <v>23</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3543</v>
      </c>
      <c r="C17" s="66">
        <v>686</v>
      </c>
      <c r="D17" s="67">
        <v>233</v>
      </c>
      <c r="E17" s="67">
        <v>137</v>
      </c>
      <c r="F17" s="67">
        <v>187</v>
      </c>
      <c r="G17" s="67">
        <v>170</v>
      </c>
      <c r="H17" s="67">
        <v>194</v>
      </c>
      <c r="I17" s="67">
        <v>166</v>
      </c>
      <c r="J17" s="67">
        <v>141</v>
      </c>
      <c r="K17" s="67">
        <v>171</v>
      </c>
      <c r="L17" s="67">
        <v>185</v>
      </c>
      <c r="M17" s="67">
        <v>196</v>
      </c>
      <c r="N17" s="67">
        <v>166</v>
      </c>
      <c r="O17" s="67">
        <v>164</v>
      </c>
      <c r="P17" s="67">
        <v>180</v>
      </c>
      <c r="Q17" s="67">
        <v>177</v>
      </c>
      <c r="R17" s="67">
        <v>143</v>
      </c>
      <c r="S17" s="68">
        <v>247</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1713</v>
      </c>
      <c r="C18" s="66">
        <v>491</v>
      </c>
      <c r="D18" s="67">
        <v>281</v>
      </c>
      <c r="E18" s="67">
        <v>144</v>
      </c>
      <c r="F18" s="67">
        <v>82</v>
      </c>
      <c r="G18" s="67">
        <v>97</v>
      </c>
      <c r="H18" s="67">
        <v>72</v>
      </c>
      <c r="I18" s="67">
        <v>56</v>
      </c>
      <c r="J18" s="67">
        <v>64</v>
      </c>
      <c r="K18" s="67">
        <v>76</v>
      </c>
      <c r="L18" s="67">
        <v>58</v>
      </c>
      <c r="M18" s="67">
        <v>73</v>
      </c>
      <c r="N18" s="67">
        <v>49</v>
      </c>
      <c r="O18" s="67">
        <v>58</v>
      </c>
      <c r="P18" s="67">
        <v>45</v>
      </c>
      <c r="Q18" s="67">
        <v>24</v>
      </c>
      <c r="R18" s="67">
        <v>29</v>
      </c>
      <c r="S18" s="68">
        <v>14</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119</v>
      </c>
      <c r="C19" s="71">
        <v>16</v>
      </c>
      <c r="D19" s="72">
        <v>15</v>
      </c>
      <c r="E19" s="72">
        <v>16</v>
      </c>
      <c r="F19" s="72">
        <v>7</v>
      </c>
      <c r="G19" s="72">
        <v>17</v>
      </c>
      <c r="H19" s="72">
        <v>9</v>
      </c>
      <c r="I19" s="72">
        <v>4</v>
      </c>
      <c r="J19" s="72">
        <v>5</v>
      </c>
      <c r="K19" s="72">
        <v>3</v>
      </c>
      <c r="L19" s="72">
        <v>5</v>
      </c>
      <c r="M19" s="72">
        <v>5</v>
      </c>
      <c r="N19" s="72">
        <v>6</v>
      </c>
      <c r="O19" s="72">
        <v>4</v>
      </c>
      <c r="P19" s="72">
        <v>2</v>
      </c>
      <c r="Q19" s="72">
        <v>3</v>
      </c>
      <c r="R19" s="72">
        <v>1</v>
      </c>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5475</v>
      </c>
      <c r="C21" s="78">
        <f>SUM(C15:C20)</f>
        <v>1203</v>
      </c>
      <c r="D21" s="79">
        <f>SUM(D15:D20)</f>
        <v>530</v>
      </c>
      <c r="E21" s="79">
        <f>SUM(E15:E20)</f>
        <v>298</v>
      </c>
      <c r="F21" s="79">
        <f t="shared" ref="F21:S21" si="1">SUM(F15:F20)</f>
        <v>276</v>
      </c>
      <c r="G21" s="79">
        <f t="shared" si="1"/>
        <v>285</v>
      </c>
      <c r="H21" s="79">
        <f t="shared" si="1"/>
        <v>279</v>
      </c>
      <c r="I21" s="79">
        <f t="shared" si="1"/>
        <v>227</v>
      </c>
      <c r="J21" s="79">
        <f t="shared" si="1"/>
        <v>212</v>
      </c>
      <c r="K21" s="79">
        <f t="shared" si="1"/>
        <v>259</v>
      </c>
      <c r="L21" s="79">
        <f t="shared" si="1"/>
        <v>252</v>
      </c>
      <c r="M21" s="79">
        <f t="shared" si="1"/>
        <v>280</v>
      </c>
      <c r="N21" s="79">
        <f t="shared" si="1"/>
        <v>225</v>
      </c>
      <c r="O21" s="79">
        <f t="shared" si="1"/>
        <v>231</v>
      </c>
      <c r="P21" s="79">
        <f t="shared" si="1"/>
        <v>241</v>
      </c>
      <c r="Q21" s="79">
        <f t="shared" si="1"/>
        <v>210</v>
      </c>
      <c r="R21" s="79">
        <f t="shared" si="1"/>
        <v>179</v>
      </c>
      <c r="S21" s="80">
        <f t="shared" si="1"/>
        <v>288</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87" t="s">
        <v>4</v>
      </c>
      <c r="C28" s="287" t="s">
        <v>56</v>
      </c>
      <c r="D28" s="287" t="s">
        <v>57</v>
      </c>
      <c r="E28" s="287"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93"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87"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950</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892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90" t="s">
        <v>85</v>
      </c>
      <c r="C70" s="130">
        <v>17</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92"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22</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6</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11</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1</v>
      </c>
      <c r="D80" s="111"/>
      <c r="E80" s="139"/>
      <c r="F80" s="112"/>
      <c r="G80" s="140"/>
      <c r="H80" s="30"/>
      <c r="I80" s="31">
        <v>1</v>
      </c>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1</v>
      </c>
      <c r="D81" s="71"/>
      <c r="E81" s="142"/>
      <c r="F81" s="115"/>
      <c r="G81" s="116">
        <v>1</v>
      </c>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84"/>
      <c r="B87" s="285"/>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1</v>
      </c>
      <c r="D88" s="150"/>
      <c r="E88" s="150"/>
      <c r="F88" s="28"/>
      <c r="G88" s="28"/>
      <c r="H88" s="28"/>
      <c r="I88" s="28"/>
      <c r="J88" s="28">
        <v>1</v>
      </c>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2</v>
      </c>
      <c r="D89" s="56"/>
      <c r="E89" s="56"/>
      <c r="F89" s="50"/>
      <c r="G89" s="51">
        <v>2</v>
      </c>
      <c r="H89" s="51"/>
      <c r="I89" s="51"/>
      <c r="J89" s="51"/>
      <c r="K89" s="51"/>
      <c r="L89" s="56"/>
      <c r="M89" s="57"/>
      <c r="N89" s="56"/>
      <c r="O89" s="54">
        <v>2</v>
      </c>
      <c r="P89" s="88">
        <v>2</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4</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9</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6</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3</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11</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681</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33</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751</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8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87"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86" t="s">
        <v>45</v>
      </c>
      <c r="F110" s="287" t="s">
        <v>7</v>
      </c>
      <c r="G110" s="287"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167</v>
      </c>
      <c r="F115" s="96">
        <v>167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175</v>
      </c>
      <c r="F118" s="96">
        <v>175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87" t="s">
        <v>4</v>
      </c>
      <c r="D122" s="287" t="s">
        <v>7</v>
      </c>
      <c r="E122" s="287"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88" t="s">
        <v>149</v>
      </c>
      <c r="C123" s="100">
        <v>175</v>
      </c>
      <c r="D123" s="181">
        <v>175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167</v>
      </c>
      <c r="D124" s="183">
        <v>167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88"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87"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89"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90" t="s">
        <v>167</v>
      </c>
      <c r="D140" s="215"/>
      <c r="E140" s="211"/>
      <c r="F140" s="211"/>
      <c r="G140" s="211"/>
      <c r="H140" s="211"/>
      <c r="M140" s="211"/>
      <c r="N140" s="211"/>
      <c r="O140" s="212"/>
      <c r="BL140" s="187"/>
      <c r="CA140" s="187"/>
    </row>
    <row r="141" spans="1:79" s="174" customFormat="1" ht="21" x14ac:dyDescent="0.2">
      <c r="A141" s="323"/>
      <c r="B141" s="324"/>
      <c r="C141" s="291"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2</v>
      </c>
      <c r="E151" s="233"/>
      <c r="F151" s="234"/>
      <c r="G151" s="234"/>
      <c r="H151" s="234"/>
      <c r="I151" s="234"/>
      <c r="J151" s="234"/>
      <c r="K151" s="234"/>
      <c r="L151" s="234"/>
      <c r="M151" s="234"/>
      <c r="N151" s="234"/>
      <c r="O151" s="234"/>
      <c r="P151" s="234"/>
      <c r="Q151" s="234"/>
      <c r="R151" s="234"/>
      <c r="S151" s="234"/>
      <c r="T151" s="234">
        <v>1</v>
      </c>
      <c r="U151" s="234"/>
      <c r="V151" s="234"/>
      <c r="W151" s="234"/>
      <c r="X151" s="234"/>
      <c r="Y151" s="234"/>
      <c r="Z151" s="234"/>
      <c r="AA151" s="234"/>
      <c r="AB151" s="234">
        <v>1</v>
      </c>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2</v>
      </c>
      <c r="E154" s="233"/>
      <c r="F154" s="234"/>
      <c r="G154" s="234"/>
      <c r="H154" s="234">
        <v>1</v>
      </c>
      <c r="I154" s="234"/>
      <c r="J154" s="234">
        <v>1</v>
      </c>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52634</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65" workbookViewId="0">
      <selection activeCell="E72" sqref="E72"/>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",[2]NOMBRE!B2," - ","( ",[2]NOMBRE!C2,[2]NOMBRE!D2,[2]NOMBRE!E2,[2]NOMBRE!F2,[2]NOMBRE!G2,"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",[2]NOMBRE!B6," - ","( ",[2]NOMBRE!C6,[2]NOMBRE!D6," )")</f>
        <v>MES: ENERO - ( 01 )</v>
      </c>
      <c r="B4" s="2"/>
      <c r="C4" s="2"/>
      <c r="D4" s="2"/>
      <c r="E4" s="2"/>
      <c r="F4" s="2"/>
      <c r="G4" s="2"/>
      <c r="H4" s="2"/>
      <c r="I4" s="2"/>
      <c r="J4" s="2"/>
      <c r="K4" s="2"/>
      <c r="O4" s="4"/>
      <c r="BL4" s="5"/>
      <c r="CA4" s="5"/>
    </row>
    <row r="5" spans="1:79" s="3" customFormat="1" ht="12.75" customHeight="1" x14ac:dyDescent="0.2">
      <c r="A5" s="7" t="str">
        <f>CONCATENATE("AÑO: ",[2]NOMBRE!B7)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6042</v>
      </c>
      <c r="C10" s="27">
        <v>1188</v>
      </c>
      <c r="D10" s="27">
        <v>432</v>
      </c>
      <c r="E10" s="28">
        <v>288</v>
      </c>
      <c r="F10" s="28">
        <v>326</v>
      </c>
      <c r="G10" s="28">
        <v>377</v>
      </c>
      <c r="H10" s="28">
        <v>350</v>
      </c>
      <c r="I10" s="28">
        <v>283</v>
      </c>
      <c r="J10" s="28">
        <v>260</v>
      </c>
      <c r="K10" s="28">
        <v>286</v>
      </c>
      <c r="L10" s="28">
        <v>324</v>
      </c>
      <c r="M10" s="28">
        <v>321</v>
      </c>
      <c r="N10" s="28">
        <v>283</v>
      </c>
      <c r="O10" s="28">
        <v>275</v>
      </c>
      <c r="P10" s="28">
        <v>266</v>
      </c>
      <c r="Q10" s="28">
        <v>236</v>
      </c>
      <c r="R10" s="28">
        <v>231</v>
      </c>
      <c r="S10" s="29">
        <v>316</v>
      </c>
      <c r="T10" s="30">
        <v>3019</v>
      </c>
      <c r="U10" s="31">
        <v>3023</v>
      </c>
      <c r="V10" s="32">
        <v>5554</v>
      </c>
      <c r="W10" s="30">
        <v>152</v>
      </c>
      <c r="X10" s="28">
        <v>87</v>
      </c>
      <c r="Y10" s="28">
        <v>169</v>
      </c>
      <c r="Z10" s="31">
        <v>687</v>
      </c>
      <c r="AA10" s="31">
        <v>133</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685</v>
      </c>
      <c r="C11" s="41"/>
      <c r="D11" s="41">
        <v>1</v>
      </c>
      <c r="E11" s="42">
        <v>9</v>
      </c>
      <c r="F11" s="42">
        <v>96</v>
      </c>
      <c r="G11" s="42">
        <v>175</v>
      </c>
      <c r="H11" s="42">
        <v>142</v>
      </c>
      <c r="I11" s="42">
        <v>92</v>
      </c>
      <c r="J11" s="42">
        <v>78</v>
      </c>
      <c r="K11" s="42">
        <v>43</v>
      </c>
      <c r="L11" s="42">
        <v>27</v>
      </c>
      <c r="M11" s="42">
        <v>13</v>
      </c>
      <c r="N11" s="42">
        <v>4</v>
      </c>
      <c r="O11" s="42">
        <v>2</v>
      </c>
      <c r="P11" s="42"/>
      <c r="Q11" s="42">
        <v>2</v>
      </c>
      <c r="R11" s="42">
        <v>1</v>
      </c>
      <c r="S11" s="43"/>
      <c r="T11" s="44"/>
      <c r="U11" s="45">
        <v>685</v>
      </c>
      <c r="V11" s="46">
        <v>654</v>
      </c>
      <c r="W11" s="47">
        <v>9</v>
      </c>
      <c r="X11" s="42">
        <v>9</v>
      </c>
      <c r="Y11" s="42">
        <v>7</v>
      </c>
      <c r="Z11" s="45">
        <v>69</v>
      </c>
      <c r="AA11" s="45">
        <v>21</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280</v>
      </c>
      <c r="C12" s="50"/>
      <c r="D12" s="50"/>
      <c r="E12" s="51">
        <v>1</v>
      </c>
      <c r="F12" s="51">
        <v>44</v>
      </c>
      <c r="G12" s="51">
        <v>79</v>
      </c>
      <c r="H12" s="51">
        <v>51</v>
      </c>
      <c r="I12" s="51">
        <v>54</v>
      </c>
      <c r="J12" s="51">
        <v>23</v>
      </c>
      <c r="K12" s="51">
        <v>11</v>
      </c>
      <c r="L12" s="51">
        <v>8</v>
      </c>
      <c r="M12" s="51">
        <v>2</v>
      </c>
      <c r="N12" s="51">
        <v>3</v>
      </c>
      <c r="O12" s="51">
        <v>3</v>
      </c>
      <c r="P12" s="51">
        <v>1</v>
      </c>
      <c r="Q12" s="51"/>
      <c r="R12" s="51"/>
      <c r="S12" s="52"/>
      <c r="T12" s="53"/>
      <c r="U12" s="54">
        <v>280</v>
      </c>
      <c r="V12" s="55">
        <v>280</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121"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v>1</v>
      </c>
      <c r="G15" s="28">
        <v>2</v>
      </c>
      <c r="H15" s="28">
        <v>1</v>
      </c>
      <c r="I15" s="28"/>
      <c r="J15" s="28">
        <v>1</v>
      </c>
      <c r="K15" s="28"/>
      <c r="L15" s="28"/>
      <c r="M15" s="28"/>
      <c r="N15" s="28">
        <v>1</v>
      </c>
      <c r="O15" s="28">
        <v>1</v>
      </c>
      <c r="P15" s="28">
        <v>3</v>
      </c>
      <c r="Q15" s="28">
        <v>1</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77</v>
      </c>
      <c r="C16" s="66">
        <v>4</v>
      </c>
      <c r="D16" s="67"/>
      <c r="E16" s="67"/>
      <c r="F16" s="67">
        <v>1</v>
      </c>
      <c r="G16" s="67">
        <v>2</v>
      </c>
      <c r="H16" s="67">
        <v>2</v>
      </c>
      <c r="I16" s="67">
        <v>2</v>
      </c>
      <c r="J16" s="67">
        <v>3</v>
      </c>
      <c r="K16" s="67">
        <v>2</v>
      </c>
      <c r="L16" s="67">
        <v>2</v>
      </c>
      <c r="M16" s="67">
        <v>1</v>
      </c>
      <c r="N16" s="67">
        <v>7</v>
      </c>
      <c r="O16" s="67">
        <v>7</v>
      </c>
      <c r="P16" s="67">
        <v>9</v>
      </c>
      <c r="Q16" s="67">
        <v>12</v>
      </c>
      <c r="R16" s="67">
        <v>7</v>
      </c>
      <c r="S16" s="68">
        <v>16</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3371</v>
      </c>
      <c r="C17" s="66">
        <v>594</v>
      </c>
      <c r="D17" s="67">
        <v>163</v>
      </c>
      <c r="E17" s="67">
        <v>111</v>
      </c>
      <c r="F17" s="67">
        <v>163</v>
      </c>
      <c r="G17" s="67">
        <v>176</v>
      </c>
      <c r="H17" s="67">
        <v>182</v>
      </c>
      <c r="I17" s="67">
        <v>150</v>
      </c>
      <c r="J17" s="67">
        <v>143</v>
      </c>
      <c r="K17" s="67">
        <v>163</v>
      </c>
      <c r="L17" s="67">
        <v>189</v>
      </c>
      <c r="M17" s="67">
        <v>192</v>
      </c>
      <c r="N17" s="67">
        <v>176</v>
      </c>
      <c r="O17" s="67">
        <v>166</v>
      </c>
      <c r="P17" s="67">
        <v>201</v>
      </c>
      <c r="Q17" s="67">
        <v>163</v>
      </c>
      <c r="R17" s="67">
        <v>181</v>
      </c>
      <c r="S17" s="68">
        <v>258</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2424</v>
      </c>
      <c r="C18" s="66">
        <v>567</v>
      </c>
      <c r="D18" s="67">
        <v>263</v>
      </c>
      <c r="E18" s="67">
        <v>166</v>
      </c>
      <c r="F18" s="67">
        <v>144</v>
      </c>
      <c r="G18" s="67">
        <v>182</v>
      </c>
      <c r="H18" s="67">
        <v>153</v>
      </c>
      <c r="I18" s="67">
        <v>118</v>
      </c>
      <c r="J18" s="67">
        <v>103</v>
      </c>
      <c r="K18" s="67">
        <v>111</v>
      </c>
      <c r="L18" s="67">
        <v>126</v>
      </c>
      <c r="M18" s="67">
        <v>117</v>
      </c>
      <c r="N18" s="67">
        <v>89</v>
      </c>
      <c r="O18" s="67">
        <v>97</v>
      </c>
      <c r="P18" s="67">
        <v>51</v>
      </c>
      <c r="Q18" s="67">
        <v>58</v>
      </c>
      <c r="R18" s="67">
        <v>39</v>
      </c>
      <c r="S18" s="68">
        <v>40</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155</v>
      </c>
      <c r="C19" s="71">
        <v>23</v>
      </c>
      <c r="D19" s="72">
        <v>6</v>
      </c>
      <c r="E19" s="72">
        <v>11</v>
      </c>
      <c r="F19" s="72">
        <v>17</v>
      </c>
      <c r="G19" s="72">
        <v>15</v>
      </c>
      <c r="H19" s="72">
        <v>12</v>
      </c>
      <c r="I19" s="72">
        <v>13</v>
      </c>
      <c r="J19" s="72">
        <v>9</v>
      </c>
      <c r="K19" s="72">
        <v>10</v>
      </c>
      <c r="L19" s="72">
        <v>7</v>
      </c>
      <c r="M19" s="72">
        <v>11</v>
      </c>
      <c r="N19" s="72">
        <v>10</v>
      </c>
      <c r="O19" s="72">
        <v>4</v>
      </c>
      <c r="P19" s="72">
        <v>2</v>
      </c>
      <c r="Q19" s="72">
        <v>2</v>
      </c>
      <c r="R19" s="72">
        <v>2</v>
      </c>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c r="J20" s="51">
        <v>1</v>
      </c>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6042</v>
      </c>
      <c r="C21" s="78">
        <f>SUM(C15:C20)</f>
        <v>1188</v>
      </c>
      <c r="D21" s="79">
        <f>SUM(D15:D20)</f>
        <v>432</v>
      </c>
      <c r="E21" s="79">
        <f>SUM(E15:E20)</f>
        <v>288</v>
      </c>
      <c r="F21" s="79">
        <f t="shared" ref="F21:S21" si="1">SUM(F15:F20)</f>
        <v>326</v>
      </c>
      <c r="G21" s="79">
        <f t="shared" si="1"/>
        <v>377</v>
      </c>
      <c r="H21" s="79">
        <f t="shared" si="1"/>
        <v>350</v>
      </c>
      <c r="I21" s="79">
        <f t="shared" si="1"/>
        <v>283</v>
      </c>
      <c r="J21" s="79">
        <f t="shared" si="1"/>
        <v>260</v>
      </c>
      <c r="K21" s="79">
        <f t="shared" si="1"/>
        <v>286</v>
      </c>
      <c r="L21" s="79">
        <f t="shared" si="1"/>
        <v>324</v>
      </c>
      <c r="M21" s="79">
        <f t="shared" si="1"/>
        <v>321</v>
      </c>
      <c r="N21" s="79">
        <f t="shared" si="1"/>
        <v>283</v>
      </c>
      <c r="O21" s="79">
        <f t="shared" si="1"/>
        <v>275</v>
      </c>
      <c r="P21" s="79">
        <f t="shared" si="1"/>
        <v>266</v>
      </c>
      <c r="Q21" s="79">
        <f t="shared" si="1"/>
        <v>236</v>
      </c>
      <c r="R21" s="79">
        <f t="shared" si="1"/>
        <v>231</v>
      </c>
      <c r="S21" s="80">
        <f t="shared" si="1"/>
        <v>316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121" t="s">
        <v>4</v>
      </c>
      <c r="C28" s="121" t="s">
        <v>56</v>
      </c>
      <c r="D28" s="121" t="s">
        <v>57</v>
      </c>
      <c r="E28" s="121"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262">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263">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263">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263">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263">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263">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263">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263">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263">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263">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263">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263">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263">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2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121"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992</v>
      </c>
      <c r="D68" s="122"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918</v>
      </c>
      <c r="D69" s="128"/>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175" t="s">
        <v>85</v>
      </c>
      <c r="C70" s="130">
        <v>38</v>
      </c>
      <c r="D70" s="128"/>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176" t="s">
        <v>86</v>
      </c>
      <c r="C71" s="132">
        <v>6</v>
      </c>
      <c r="D71" s="128"/>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24</v>
      </c>
      <c r="D72" s="127"/>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2</v>
      </c>
      <c r="D73" s="127"/>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4</v>
      </c>
      <c r="D74" s="127"/>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c r="D75" s="127"/>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c r="D76" s="127"/>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2</v>
      </c>
      <c r="D81" s="71"/>
      <c r="E81" s="142">
        <v>1</v>
      </c>
      <c r="F81" s="115"/>
      <c r="G81" s="116"/>
      <c r="H81" s="71"/>
      <c r="I81" s="73">
        <v>1</v>
      </c>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2</v>
      </c>
      <c r="D82" s="30"/>
      <c r="E82" s="145">
        <v>1</v>
      </c>
      <c r="F82" s="27"/>
      <c r="G82" s="29"/>
      <c r="H82" s="30"/>
      <c r="I82" s="31">
        <v>1</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148"/>
      <c r="B87" s="149"/>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1</v>
      </c>
      <c r="D88" s="150"/>
      <c r="E88" s="150"/>
      <c r="F88" s="28"/>
      <c r="G88" s="28"/>
      <c r="H88" s="28"/>
      <c r="I88" s="28">
        <v>1</v>
      </c>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6</v>
      </c>
      <c r="D89" s="56"/>
      <c r="E89" s="56"/>
      <c r="F89" s="50"/>
      <c r="G89" s="51">
        <v>3</v>
      </c>
      <c r="H89" s="51">
        <v>2</v>
      </c>
      <c r="I89" s="51"/>
      <c r="J89" s="51"/>
      <c r="K89" s="51">
        <v>1</v>
      </c>
      <c r="L89" s="56"/>
      <c r="M89" s="57"/>
      <c r="N89" s="56"/>
      <c r="O89" s="54">
        <v>6</v>
      </c>
      <c r="P89" s="88">
        <v>6</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4</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15</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2</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15</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139</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169"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121"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169" t="s">
        <v>45</v>
      </c>
      <c r="F110" s="121" t="s">
        <v>7</v>
      </c>
      <c r="G110" s="121"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190</v>
      </c>
      <c r="F115" s="96">
        <v>190</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219</v>
      </c>
      <c r="F118" s="96">
        <v>219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121" t="s">
        <v>4</v>
      </c>
      <c r="D122" s="121" t="s">
        <v>7</v>
      </c>
      <c r="E122" s="121"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180" t="s">
        <v>149</v>
      </c>
      <c r="C123" s="100">
        <v>219</v>
      </c>
      <c r="D123" s="181">
        <v>219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190</v>
      </c>
      <c r="D124" s="183">
        <v>190</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180"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121"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13"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175" t="s">
        <v>167</v>
      </c>
      <c r="D140" s="215"/>
      <c r="E140" s="211"/>
      <c r="F140" s="211"/>
      <c r="G140" s="211"/>
      <c r="H140" s="211"/>
      <c r="M140" s="211"/>
      <c r="N140" s="211"/>
      <c r="O140" s="212"/>
      <c r="BL140" s="187"/>
      <c r="CA140" s="187"/>
    </row>
    <row r="141" spans="1:79" s="174" customFormat="1" ht="21" x14ac:dyDescent="0.2">
      <c r="A141" s="323"/>
      <c r="B141" s="324"/>
      <c r="C141" s="216"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00" t="s">
        <v>173</v>
      </c>
      <c r="AR147" s="300" t="s">
        <v>174</v>
      </c>
      <c r="AS147" s="301" t="s">
        <v>175</v>
      </c>
      <c r="AT147" s="301" t="s">
        <v>176</v>
      </c>
      <c r="BL147" s="187"/>
      <c r="CA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17</v>
      </c>
      <c r="X148" s="296"/>
      <c r="Y148" s="296" t="s">
        <v>18</v>
      </c>
      <c r="Z148" s="296"/>
      <c r="AA148" s="296" t="s">
        <v>19</v>
      </c>
      <c r="AB148" s="296"/>
      <c r="AC148" s="297" t="s">
        <v>20</v>
      </c>
      <c r="AD148" s="298"/>
      <c r="AE148" s="299" t="s">
        <v>21</v>
      </c>
      <c r="AF148" s="298"/>
      <c r="AG148" s="299" t="s">
        <v>22</v>
      </c>
      <c r="AH148" s="298"/>
      <c r="AI148" s="299" t="s">
        <v>23</v>
      </c>
      <c r="AJ148" s="298"/>
      <c r="AK148" s="299" t="s">
        <v>24</v>
      </c>
      <c r="AL148" s="298"/>
      <c r="AM148" s="299" t="s">
        <v>25</v>
      </c>
      <c r="AN148" s="306"/>
      <c r="AO148" s="296" t="s">
        <v>26</v>
      </c>
      <c r="AP148" s="297"/>
      <c r="AQ148" s="300"/>
      <c r="AR148" s="300"/>
      <c r="AS148" s="302"/>
      <c r="AT148" s="302"/>
      <c r="BL148" s="187"/>
      <c r="CA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109" t="s">
        <v>28</v>
      </c>
      <c r="AC149" s="108" t="s">
        <v>178</v>
      </c>
      <c r="AD149" s="109" t="s">
        <v>28</v>
      </c>
      <c r="AE149" s="108" t="s">
        <v>178</v>
      </c>
      <c r="AF149" s="226" t="s">
        <v>28</v>
      </c>
      <c r="AG149" s="108" t="s">
        <v>178</v>
      </c>
      <c r="AH149" s="226" t="s">
        <v>28</v>
      </c>
      <c r="AI149" s="108" t="s">
        <v>178</v>
      </c>
      <c r="AJ149" s="226" t="s">
        <v>28</v>
      </c>
      <c r="AK149" s="108" t="s">
        <v>178</v>
      </c>
      <c r="AL149" s="226" t="s">
        <v>28</v>
      </c>
      <c r="AM149" s="108" t="s">
        <v>178</v>
      </c>
      <c r="AN149" s="226" t="s">
        <v>28</v>
      </c>
      <c r="AO149" s="108" t="s">
        <v>178</v>
      </c>
      <c r="AP149" s="226" t="s">
        <v>28</v>
      </c>
      <c r="AQ149" s="300"/>
      <c r="AR149" s="300"/>
      <c r="AS149" s="303"/>
      <c r="AT149" s="303"/>
      <c r="BL149" s="187"/>
      <c r="CA149" s="187"/>
    </row>
    <row r="150" spans="1:79" s="174" customFormat="1" ht="16.5" customHeight="1" x14ac:dyDescent="0.15">
      <c r="A150" s="294" t="s">
        <v>179</v>
      </c>
      <c r="B150" s="294" t="s">
        <v>180</v>
      </c>
      <c r="C150" s="227" t="s">
        <v>181</v>
      </c>
      <c r="D150" s="228">
        <f t="shared" ref="D150:D155" si="13">(SUM(E150:AP150))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1"/>
      <c r="AQ150" s="229"/>
      <c r="AR150" s="232"/>
      <c r="AS150" s="230"/>
      <c r="AT150" s="232"/>
      <c r="AU150" s="224" t="str">
        <f>+BQ150&amp;" "&amp;BR150&amp;" "&amp;BS150</f>
        <v xml:space="preserve">  </v>
      </c>
      <c r="BL150" s="187"/>
      <c r="BQ150" s="34" t="str">
        <f t="shared" ref="BQ150:BQ155" si="14">IF($D150&lt;&gt;($AR150+$AQ150)," La suma de Con y Sin Entrega de PAE NO puede ser diferente al Total.","")</f>
        <v/>
      </c>
      <c r="BR150" s="34" t="str">
        <f t="shared" ref="BR150:BR155" si="15">IF($D150&lt;($AS150)," El número de Profilaxis de VIH NO puede ser mayor al Total.","")</f>
        <v/>
      </c>
      <c r="BS150" s="34" t="str">
        <f t="shared" ref="BS150:BS155" si="16">IF($D150&lt;($AT150)," El número de Profilaxis de ITS NO puede ser mayor al Total.","")</f>
        <v/>
      </c>
      <c r="BT150" s="37">
        <f t="shared" ref="BT150:BT155" si="17">IF($D150&lt;&gt;($AQ150+$AR150),1,0)</f>
        <v>0</v>
      </c>
      <c r="BU150" s="37">
        <f t="shared" ref="BU150:BU155" si="18">IF($D150&lt;($AS150),1,0)</f>
        <v>0</v>
      </c>
      <c r="BV150" s="37">
        <f t="shared" ref="BV150:BV155" si="19">IF($D150&lt;($AT150),1,0)</f>
        <v>0</v>
      </c>
      <c r="CA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34"/>
      <c r="AO151" s="234"/>
      <c r="AP151" s="235"/>
      <c r="AQ151" s="233"/>
      <c r="AR151" s="236"/>
      <c r="AS151" s="234"/>
      <c r="AT151" s="236"/>
      <c r="AU151" s="224" t="str">
        <f>+BQ151</f>
        <v/>
      </c>
      <c r="BL151" s="187"/>
      <c r="BQ151" s="34" t="str">
        <f t="shared" si="14"/>
        <v/>
      </c>
      <c r="BR151" s="34" t="str">
        <f t="shared" si="15"/>
        <v/>
      </c>
      <c r="BS151" s="34" t="str">
        <f t="shared" si="16"/>
        <v/>
      </c>
      <c r="BT151" s="37">
        <f t="shared" si="17"/>
        <v>0</v>
      </c>
      <c r="BU151" s="37">
        <f t="shared" si="18"/>
        <v>0</v>
      </c>
      <c r="BV151" s="37">
        <f t="shared" si="19"/>
        <v>0</v>
      </c>
      <c r="CA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40"/>
      <c r="AQ152" s="238"/>
      <c r="AR152" s="241"/>
      <c r="AS152" s="239"/>
      <c r="AT152" s="241"/>
      <c r="AU152" s="224" t="str">
        <f>+BQ152</f>
        <v/>
      </c>
      <c r="BL152" s="187"/>
      <c r="BQ152" s="34" t="str">
        <f t="shared" si="14"/>
        <v/>
      </c>
      <c r="BR152" s="34" t="str">
        <f t="shared" si="15"/>
        <v/>
      </c>
      <c r="BS152" s="34" t="str">
        <f t="shared" si="16"/>
        <v/>
      </c>
      <c r="BT152" s="37">
        <f t="shared" si="17"/>
        <v>0</v>
      </c>
      <c r="BU152" s="37">
        <f t="shared" si="18"/>
        <v>0</v>
      </c>
      <c r="BV152" s="37">
        <f t="shared" si="19"/>
        <v>0</v>
      </c>
      <c r="CA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1"/>
      <c r="AQ153" s="229"/>
      <c r="AR153" s="232"/>
      <c r="AS153" s="230"/>
      <c r="AT153" s="232"/>
      <c r="AU153" s="224" t="str">
        <f>+BQ153</f>
        <v/>
      </c>
      <c r="BL153" s="187"/>
      <c r="BQ153" s="34" t="str">
        <f t="shared" si="14"/>
        <v/>
      </c>
      <c r="BR153" s="34" t="str">
        <f t="shared" si="15"/>
        <v/>
      </c>
      <c r="BS153" s="34" t="str">
        <f t="shared" si="16"/>
        <v/>
      </c>
      <c r="BT153" s="37">
        <f t="shared" si="17"/>
        <v>0</v>
      </c>
      <c r="BU153" s="37">
        <f t="shared" si="18"/>
        <v>0</v>
      </c>
      <c r="BV153" s="37">
        <f t="shared" si="19"/>
        <v>0</v>
      </c>
      <c r="CA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5"/>
      <c r="AQ154" s="233"/>
      <c r="AR154" s="236"/>
      <c r="AS154" s="234"/>
      <c r="AT154" s="236"/>
      <c r="AU154" s="224" t="str">
        <f>+BQ154</f>
        <v/>
      </c>
      <c r="BL154" s="187"/>
      <c r="BQ154" s="34" t="str">
        <f t="shared" si="14"/>
        <v/>
      </c>
      <c r="BR154" s="34" t="str">
        <f t="shared" si="15"/>
        <v/>
      </c>
      <c r="BS154" s="34" t="str">
        <f t="shared" si="16"/>
        <v/>
      </c>
      <c r="BT154" s="37">
        <f t="shared" si="17"/>
        <v>0</v>
      </c>
      <c r="BU154" s="37">
        <f t="shared" si="18"/>
        <v>0</v>
      </c>
      <c r="BV154" s="37">
        <f t="shared" si="19"/>
        <v>0</v>
      </c>
      <c r="CA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5"/>
      <c r="AQ155" s="242"/>
      <c r="AR155" s="246"/>
      <c r="AS155" s="243"/>
      <c r="AT155" s="246"/>
      <c r="AU155" s="224" t="str">
        <f>+BQ155</f>
        <v/>
      </c>
      <c r="BL155" s="187"/>
      <c r="BQ155" s="34" t="str">
        <f t="shared" si="14"/>
        <v/>
      </c>
      <c r="BR155" s="34" t="str">
        <f t="shared" si="15"/>
        <v/>
      </c>
      <c r="BS155" s="34" t="str">
        <f t="shared" si="16"/>
        <v/>
      </c>
      <c r="BT155" s="37">
        <f t="shared" si="17"/>
        <v>0</v>
      </c>
      <c r="BU155" s="37">
        <f t="shared" si="18"/>
        <v>0</v>
      </c>
      <c r="BV155" s="37">
        <f t="shared" si="19"/>
        <v>0</v>
      </c>
      <c r="CA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56954</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30">
    <mergeCell ref="A150:A155"/>
    <mergeCell ref="B150:B152"/>
    <mergeCell ref="B153:B155"/>
    <mergeCell ref="U148:V148"/>
    <mergeCell ref="W148:X148"/>
    <mergeCell ref="Y148:Z148"/>
    <mergeCell ref="AA148:AB148"/>
    <mergeCell ref="AC148:AD148"/>
    <mergeCell ref="AE148:AF148"/>
    <mergeCell ref="AQ147:AQ149"/>
    <mergeCell ref="AR147:AR149"/>
    <mergeCell ref="AS147:AS149"/>
    <mergeCell ref="AT147:AT149"/>
    <mergeCell ref="E148:F148"/>
    <mergeCell ref="G148:H148"/>
    <mergeCell ref="I148:J148"/>
    <mergeCell ref="K148:L148"/>
    <mergeCell ref="M148:N148"/>
    <mergeCell ref="O148:P148"/>
    <mergeCell ref="AG148:AH148"/>
    <mergeCell ref="AI148:AJ148"/>
    <mergeCell ref="AK148:AL148"/>
    <mergeCell ref="AM148:AN148"/>
    <mergeCell ref="AO148:AP148"/>
    <mergeCell ref="A143:A144"/>
    <mergeCell ref="B143:B144"/>
    <mergeCell ref="C143:S143"/>
    <mergeCell ref="T143:U143"/>
    <mergeCell ref="A146:D146"/>
    <mergeCell ref="A147:C149"/>
    <mergeCell ref="D147:D149"/>
    <mergeCell ref="E147:AP147"/>
    <mergeCell ref="Q148:R148"/>
    <mergeCell ref="S148:T148"/>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14:A120"/>
    <mergeCell ref="B114:B116"/>
    <mergeCell ref="C114:D114"/>
    <mergeCell ref="C115:D115"/>
    <mergeCell ref="C116:D116"/>
    <mergeCell ref="B117:B120"/>
    <mergeCell ref="C117:D117"/>
    <mergeCell ref="C118:D118"/>
    <mergeCell ref="C119:D119"/>
    <mergeCell ref="C120:D120"/>
    <mergeCell ref="B108:D108"/>
    <mergeCell ref="A110:D110"/>
    <mergeCell ref="A111:A113"/>
    <mergeCell ref="B111:D111"/>
    <mergeCell ref="B112:D112"/>
    <mergeCell ref="B113:D113"/>
    <mergeCell ref="N86:O86"/>
    <mergeCell ref="P86:P87"/>
    <mergeCell ref="A88:A89"/>
    <mergeCell ref="A91:A92"/>
    <mergeCell ref="B91:B92"/>
    <mergeCell ref="A107:D107"/>
    <mergeCell ref="A82:B82"/>
    <mergeCell ref="A83:B83"/>
    <mergeCell ref="A84:B84"/>
    <mergeCell ref="A86:B86"/>
    <mergeCell ref="C86:C87"/>
    <mergeCell ref="D86:M86"/>
    <mergeCell ref="C78:C79"/>
    <mergeCell ref="D78:E78"/>
    <mergeCell ref="F78:G78"/>
    <mergeCell ref="H78:I78"/>
    <mergeCell ref="J78:K78"/>
    <mergeCell ref="A80:A81"/>
    <mergeCell ref="A73:B73"/>
    <mergeCell ref="A74:B74"/>
    <mergeCell ref="A75:B75"/>
    <mergeCell ref="A76:B76"/>
    <mergeCell ref="A78:B7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72:B72"/>
    <mergeCell ref="A49:B49"/>
    <mergeCell ref="A51:B52"/>
    <mergeCell ref="C51:C52"/>
    <mergeCell ref="D51:T51"/>
    <mergeCell ref="A44:B45"/>
    <mergeCell ref="C44:C45"/>
    <mergeCell ref="D44:T44"/>
    <mergeCell ref="A57:B57"/>
    <mergeCell ref="A59:B60"/>
    <mergeCell ref="C59:C60"/>
    <mergeCell ref="D59:T59"/>
    <mergeCell ref="AA8:AA9"/>
    <mergeCell ref="A23:A24"/>
    <mergeCell ref="B23:B24"/>
    <mergeCell ref="C23:S23"/>
    <mergeCell ref="T23:U23"/>
    <mergeCell ref="V23:V24"/>
    <mergeCell ref="W23:Y23"/>
    <mergeCell ref="A47:B47"/>
    <mergeCell ref="A48:B48"/>
    <mergeCell ref="A6:O6"/>
    <mergeCell ref="A8:A9"/>
    <mergeCell ref="B8:B9"/>
    <mergeCell ref="C8:S8"/>
    <mergeCell ref="T8:U8"/>
    <mergeCell ref="V8:V9"/>
    <mergeCell ref="U44:V44"/>
    <mergeCell ref="W44:W45"/>
    <mergeCell ref="A46:B46"/>
    <mergeCell ref="W8:Z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BP144:BP153 LL144:LL153 VH144:VH153 AFD144:AFD153 AOZ144:AOZ153 AYV144:AYV153 BIR144:BIR153 BSN144:BSN153 CCJ144:CCJ153 CMF144:CMF153 CWB144:CWB153 DFX144:DFX153 DPT144:DPT153 DZP144:DZP153 EJL144:EJL153 ETH144:ETH153 FDD144:FDD153 FMZ144:FMZ153 FWV144:FWV153 GGR144:GGR153 GQN144:GQN153 HAJ144:HAJ153 HKF144:HKF153 HUB144:HUB153 IDX144:IDX153 INT144:INT153 IXP144:IXP153 JHL144:JHL153 JRH144:JRH153 KBD144:KBD153 KKZ144:KKZ153 KUV144:KUV153 LER144:LER153 LON144:LON153 LYJ144:LYJ153 MIF144:MIF153 MSB144:MSB153 NBX144:NBX153 NLT144:NLT153 NVP144:NVP153 OFL144:OFL153 OPH144:OPH153 OZD144:OZD153 PIZ144:PIZ153 PSV144:PSV153 QCR144:QCR153 QMN144:QMN153 QWJ144:QWJ153 RGF144:RGF153 RQB144:RQB153 RZX144:RZX153 SJT144:SJT153 STP144:STP153 TDL144:TDL153 TNH144:TNH153 TXD144:TXD153 UGZ144:UGZ153 UQV144:UQV153 VAR144:VAR153 VKN144:VKN153 VUJ144:VUJ153 WEF144:WEF153 WOB144:WOB153 WXX144:WXX153 BP65680:BP65689 LL65680:LL65689 VH65680:VH65689 AFD65680:AFD65689 AOZ65680:AOZ65689 AYV65680:AYV65689 BIR65680:BIR65689 BSN65680:BSN65689 CCJ65680:CCJ65689 CMF65680:CMF65689 CWB65680:CWB65689 DFX65680:DFX65689 DPT65680:DPT65689 DZP65680:DZP65689 EJL65680:EJL65689 ETH65680:ETH65689 FDD65680:FDD65689 FMZ65680:FMZ65689 FWV65680:FWV65689 GGR65680:GGR65689 GQN65680:GQN65689 HAJ65680:HAJ65689 HKF65680:HKF65689 HUB65680:HUB65689 IDX65680:IDX65689 INT65680:INT65689 IXP65680:IXP65689 JHL65680:JHL65689 JRH65680:JRH65689 KBD65680:KBD65689 KKZ65680:KKZ65689 KUV65680:KUV65689 LER65680:LER65689 LON65680:LON65689 LYJ65680:LYJ65689 MIF65680:MIF65689 MSB65680:MSB65689 NBX65680:NBX65689 NLT65680:NLT65689 NVP65680:NVP65689 OFL65680:OFL65689 OPH65680:OPH65689 OZD65680:OZD65689 PIZ65680:PIZ65689 PSV65680:PSV65689 QCR65680:QCR65689 QMN65680:QMN65689 QWJ65680:QWJ65689 RGF65680:RGF65689 RQB65680:RQB65689 RZX65680:RZX65689 SJT65680:SJT65689 STP65680:STP65689 TDL65680:TDL65689 TNH65680:TNH65689 TXD65680:TXD65689 UGZ65680:UGZ65689 UQV65680:UQV65689 VAR65680:VAR65689 VKN65680:VKN65689 VUJ65680:VUJ65689 WEF65680:WEF65689 WOB65680:WOB65689 WXX65680:WXX65689 BP131216:BP131225 LL131216:LL131225 VH131216:VH131225 AFD131216:AFD131225 AOZ131216:AOZ131225 AYV131216:AYV131225 BIR131216:BIR131225 BSN131216:BSN131225 CCJ131216:CCJ131225 CMF131216:CMF131225 CWB131216:CWB131225 DFX131216:DFX131225 DPT131216:DPT131225 DZP131216:DZP131225 EJL131216:EJL131225 ETH131216:ETH131225 FDD131216:FDD131225 FMZ131216:FMZ131225 FWV131216:FWV131225 GGR131216:GGR131225 GQN131216:GQN131225 HAJ131216:HAJ131225 HKF131216:HKF131225 HUB131216:HUB131225 IDX131216:IDX131225 INT131216:INT131225 IXP131216:IXP131225 JHL131216:JHL131225 JRH131216:JRH131225 KBD131216:KBD131225 KKZ131216:KKZ131225 KUV131216:KUV131225 LER131216:LER131225 LON131216:LON131225 LYJ131216:LYJ131225 MIF131216:MIF131225 MSB131216:MSB131225 NBX131216:NBX131225 NLT131216:NLT131225 NVP131216:NVP131225 OFL131216:OFL131225 OPH131216:OPH131225 OZD131216:OZD131225 PIZ131216:PIZ131225 PSV131216:PSV131225 QCR131216:QCR131225 QMN131216:QMN131225 QWJ131216:QWJ131225 RGF131216:RGF131225 RQB131216:RQB131225 RZX131216:RZX131225 SJT131216:SJT131225 STP131216:STP131225 TDL131216:TDL131225 TNH131216:TNH131225 TXD131216:TXD131225 UGZ131216:UGZ131225 UQV131216:UQV131225 VAR131216:VAR131225 VKN131216:VKN131225 VUJ131216:VUJ131225 WEF131216:WEF131225 WOB131216:WOB131225 WXX131216:WXX131225 BP196752:BP196761 LL196752:LL196761 VH196752:VH196761 AFD196752:AFD196761 AOZ196752:AOZ196761 AYV196752:AYV196761 BIR196752:BIR196761 BSN196752:BSN196761 CCJ196752:CCJ196761 CMF196752:CMF196761 CWB196752:CWB196761 DFX196752:DFX196761 DPT196752:DPT196761 DZP196752:DZP196761 EJL196752:EJL196761 ETH196752:ETH196761 FDD196752:FDD196761 FMZ196752:FMZ196761 FWV196752:FWV196761 GGR196752:GGR196761 GQN196752:GQN196761 HAJ196752:HAJ196761 HKF196752:HKF196761 HUB196752:HUB196761 IDX196752:IDX196761 INT196752:INT196761 IXP196752:IXP196761 JHL196752:JHL196761 JRH196752:JRH196761 KBD196752:KBD196761 KKZ196752:KKZ196761 KUV196752:KUV196761 LER196752:LER196761 LON196752:LON196761 LYJ196752:LYJ196761 MIF196752:MIF196761 MSB196752:MSB196761 NBX196752:NBX196761 NLT196752:NLT196761 NVP196752:NVP196761 OFL196752:OFL196761 OPH196752:OPH196761 OZD196752:OZD196761 PIZ196752:PIZ196761 PSV196752:PSV196761 QCR196752:QCR196761 QMN196752:QMN196761 QWJ196752:QWJ196761 RGF196752:RGF196761 RQB196752:RQB196761 RZX196752:RZX196761 SJT196752:SJT196761 STP196752:STP196761 TDL196752:TDL196761 TNH196752:TNH196761 TXD196752:TXD196761 UGZ196752:UGZ196761 UQV196752:UQV196761 VAR196752:VAR196761 VKN196752:VKN196761 VUJ196752:VUJ196761 WEF196752:WEF196761 WOB196752:WOB196761 WXX196752:WXX196761 BP262288:BP262297 LL262288:LL262297 VH262288:VH262297 AFD262288:AFD262297 AOZ262288:AOZ262297 AYV262288:AYV262297 BIR262288:BIR262297 BSN262288:BSN262297 CCJ262288:CCJ262297 CMF262288:CMF262297 CWB262288:CWB262297 DFX262288:DFX262297 DPT262288:DPT262297 DZP262288:DZP262297 EJL262288:EJL262297 ETH262288:ETH262297 FDD262288:FDD262297 FMZ262288:FMZ262297 FWV262288:FWV262297 GGR262288:GGR262297 GQN262288:GQN262297 HAJ262288:HAJ262297 HKF262288:HKF262297 HUB262288:HUB262297 IDX262288:IDX262297 INT262288:INT262297 IXP262288:IXP262297 JHL262288:JHL262297 JRH262288:JRH262297 KBD262288:KBD262297 KKZ262288:KKZ262297 KUV262288:KUV262297 LER262288:LER262297 LON262288:LON262297 LYJ262288:LYJ262297 MIF262288:MIF262297 MSB262288:MSB262297 NBX262288:NBX262297 NLT262288:NLT262297 NVP262288:NVP262297 OFL262288:OFL262297 OPH262288:OPH262297 OZD262288:OZD262297 PIZ262288:PIZ262297 PSV262288:PSV262297 QCR262288:QCR262297 QMN262288:QMN262297 QWJ262288:QWJ262297 RGF262288:RGF262297 RQB262288:RQB262297 RZX262288:RZX262297 SJT262288:SJT262297 STP262288:STP262297 TDL262288:TDL262297 TNH262288:TNH262297 TXD262288:TXD262297 UGZ262288:UGZ262297 UQV262288:UQV262297 VAR262288:VAR262297 VKN262288:VKN262297 VUJ262288:VUJ262297 WEF262288:WEF262297 WOB262288:WOB262297 WXX262288:WXX262297 BP327824:BP327833 LL327824:LL327833 VH327824:VH327833 AFD327824:AFD327833 AOZ327824:AOZ327833 AYV327824:AYV327833 BIR327824:BIR327833 BSN327824:BSN327833 CCJ327824:CCJ327833 CMF327824:CMF327833 CWB327824:CWB327833 DFX327824:DFX327833 DPT327824:DPT327833 DZP327824:DZP327833 EJL327824:EJL327833 ETH327824:ETH327833 FDD327824:FDD327833 FMZ327824:FMZ327833 FWV327824:FWV327833 GGR327824:GGR327833 GQN327824:GQN327833 HAJ327824:HAJ327833 HKF327824:HKF327833 HUB327824:HUB327833 IDX327824:IDX327833 INT327824:INT327833 IXP327824:IXP327833 JHL327824:JHL327833 JRH327824:JRH327833 KBD327824:KBD327833 KKZ327824:KKZ327833 KUV327824:KUV327833 LER327824:LER327833 LON327824:LON327833 LYJ327824:LYJ327833 MIF327824:MIF327833 MSB327824:MSB327833 NBX327824:NBX327833 NLT327824:NLT327833 NVP327824:NVP327833 OFL327824:OFL327833 OPH327824:OPH327833 OZD327824:OZD327833 PIZ327824:PIZ327833 PSV327824:PSV327833 QCR327824:QCR327833 QMN327824:QMN327833 QWJ327824:QWJ327833 RGF327824:RGF327833 RQB327824:RQB327833 RZX327824:RZX327833 SJT327824:SJT327833 STP327824:STP327833 TDL327824:TDL327833 TNH327824:TNH327833 TXD327824:TXD327833 UGZ327824:UGZ327833 UQV327824:UQV327833 VAR327824:VAR327833 VKN327824:VKN327833 VUJ327824:VUJ327833 WEF327824:WEF327833 WOB327824:WOB327833 WXX327824:WXX327833 BP393360:BP393369 LL393360:LL393369 VH393360:VH393369 AFD393360:AFD393369 AOZ393360:AOZ393369 AYV393360:AYV393369 BIR393360:BIR393369 BSN393360:BSN393369 CCJ393360:CCJ393369 CMF393360:CMF393369 CWB393360:CWB393369 DFX393360:DFX393369 DPT393360:DPT393369 DZP393360:DZP393369 EJL393360:EJL393369 ETH393360:ETH393369 FDD393360:FDD393369 FMZ393360:FMZ393369 FWV393360:FWV393369 GGR393360:GGR393369 GQN393360:GQN393369 HAJ393360:HAJ393369 HKF393360:HKF393369 HUB393360:HUB393369 IDX393360:IDX393369 INT393360:INT393369 IXP393360:IXP393369 JHL393360:JHL393369 JRH393360:JRH393369 KBD393360:KBD393369 KKZ393360:KKZ393369 KUV393360:KUV393369 LER393360:LER393369 LON393360:LON393369 LYJ393360:LYJ393369 MIF393360:MIF393369 MSB393360:MSB393369 NBX393360:NBX393369 NLT393360:NLT393369 NVP393360:NVP393369 OFL393360:OFL393369 OPH393360:OPH393369 OZD393360:OZD393369 PIZ393360:PIZ393369 PSV393360:PSV393369 QCR393360:QCR393369 QMN393360:QMN393369 QWJ393360:QWJ393369 RGF393360:RGF393369 RQB393360:RQB393369 RZX393360:RZX393369 SJT393360:SJT393369 STP393360:STP393369 TDL393360:TDL393369 TNH393360:TNH393369 TXD393360:TXD393369 UGZ393360:UGZ393369 UQV393360:UQV393369 VAR393360:VAR393369 VKN393360:VKN393369 VUJ393360:VUJ393369 WEF393360:WEF393369 WOB393360:WOB393369 WXX393360:WXX393369 BP458896:BP458905 LL458896:LL458905 VH458896:VH458905 AFD458896:AFD458905 AOZ458896:AOZ458905 AYV458896:AYV458905 BIR458896:BIR458905 BSN458896:BSN458905 CCJ458896:CCJ458905 CMF458896:CMF458905 CWB458896:CWB458905 DFX458896:DFX458905 DPT458896:DPT458905 DZP458896:DZP458905 EJL458896:EJL458905 ETH458896:ETH458905 FDD458896:FDD458905 FMZ458896:FMZ458905 FWV458896:FWV458905 GGR458896:GGR458905 GQN458896:GQN458905 HAJ458896:HAJ458905 HKF458896:HKF458905 HUB458896:HUB458905 IDX458896:IDX458905 INT458896:INT458905 IXP458896:IXP458905 JHL458896:JHL458905 JRH458896:JRH458905 KBD458896:KBD458905 KKZ458896:KKZ458905 KUV458896:KUV458905 LER458896:LER458905 LON458896:LON458905 LYJ458896:LYJ458905 MIF458896:MIF458905 MSB458896:MSB458905 NBX458896:NBX458905 NLT458896:NLT458905 NVP458896:NVP458905 OFL458896:OFL458905 OPH458896:OPH458905 OZD458896:OZD458905 PIZ458896:PIZ458905 PSV458896:PSV458905 QCR458896:QCR458905 QMN458896:QMN458905 QWJ458896:QWJ458905 RGF458896:RGF458905 RQB458896:RQB458905 RZX458896:RZX458905 SJT458896:SJT458905 STP458896:STP458905 TDL458896:TDL458905 TNH458896:TNH458905 TXD458896:TXD458905 UGZ458896:UGZ458905 UQV458896:UQV458905 VAR458896:VAR458905 VKN458896:VKN458905 VUJ458896:VUJ458905 WEF458896:WEF458905 WOB458896:WOB458905 WXX458896:WXX458905 BP524432:BP524441 LL524432:LL524441 VH524432:VH524441 AFD524432:AFD524441 AOZ524432:AOZ524441 AYV524432:AYV524441 BIR524432:BIR524441 BSN524432:BSN524441 CCJ524432:CCJ524441 CMF524432:CMF524441 CWB524432:CWB524441 DFX524432:DFX524441 DPT524432:DPT524441 DZP524432:DZP524441 EJL524432:EJL524441 ETH524432:ETH524441 FDD524432:FDD524441 FMZ524432:FMZ524441 FWV524432:FWV524441 GGR524432:GGR524441 GQN524432:GQN524441 HAJ524432:HAJ524441 HKF524432:HKF524441 HUB524432:HUB524441 IDX524432:IDX524441 INT524432:INT524441 IXP524432:IXP524441 JHL524432:JHL524441 JRH524432:JRH524441 KBD524432:KBD524441 KKZ524432:KKZ524441 KUV524432:KUV524441 LER524432:LER524441 LON524432:LON524441 LYJ524432:LYJ524441 MIF524432:MIF524441 MSB524432:MSB524441 NBX524432:NBX524441 NLT524432:NLT524441 NVP524432:NVP524441 OFL524432:OFL524441 OPH524432:OPH524441 OZD524432:OZD524441 PIZ524432:PIZ524441 PSV524432:PSV524441 QCR524432:QCR524441 QMN524432:QMN524441 QWJ524432:QWJ524441 RGF524432:RGF524441 RQB524432:RQB524441 RZX524432:RZX524441 SJT524432:SJT524441 STP524432:STP524441 TDL524432:TDL524441 TNH524432:TNH524441 TXD524432:TXD524441 UGZ524432:UGZ524441 UQV524432:UQV524441 VAR524432:VAR524441 VKN524432:VKN524441 VUJ524432:VUJ524441 WEF524432:WEF524441 WOB524432:WOB524441 WXX524432:WXX524441 BP589968:BP589977 LL589968:LL589977 VH589968:VH589977 AFD589968:AFD589977 AOZ589968:AOZ589977 AYV589968:AYV589977 BIR589968:BIR589977 BSN589968:BSN589977 CCJ589968:CCJ589977 CMF589968:CMF589977 CWB589968:CWB589977 DFX589968:DFX589977 DPT589968:DPT589977 DZP589968:DZP589977 EJL589968:EJL589977 ETH589968:ETH589977 FDD589968:FDD589977 FMZ589968:FMZ589977 FWV589968:FWV589977 GGR589968:GGR589977 GQN589968:GQN589977 HAJ589968:HAJ589977 HKF589968:HKF589977 HUB589968:HUB589977 IDX589968:IDX589977 INT589968:INT589977 IXP589968:IXP589977 JHL589968:JHL589977 JRH589968:JRH589977 KBD589968:KBD589977 KKZ589968:KKZ589977 KUV589968:KUV589977 LER589968:LER589977 LON589968:LON589977 LYJ589968:LYJ589977 MIF589968:MIF589977 MSB589968:MSB589977 NBX589968:NBX589977 NLT589968:NLT589977 NVP589968:NVP589977 OFL589968:OFL589977 OPH589968:OPH589977 OZD589968:OZD589977 PIZ589968:PIZ589977 PSV589968:PSV589977 QCR589968:QCR589977 QMN589968:QMN589977 QWJ589968:QWJ589977 RGF589968:RGF589977 RQB589968:RQB589977 RZX589968:RZX589977 SJT589968:SJT589977 STP589968:STP589977 TDL589968:TDL589977 TNH589968:TNH589977 TXD589968:TXD589977 UGZ589968:UGZ589977 UQV589968:UQV589977 VAR589968:VAR589977 VKN589968:VKN589977 VUJ589968:VUJ589977 WEF589968:WEF589977 WOB589968:WOB589977 WXX589968:WXX589977 BP655504:BP655513 LL655504:LL655513 VH655504:VH655513 AFD655504:AFD655513 AOZ655504:AOZ655513 AYV655504:AYV655513 BIR655504:BIR655513 BSN655504:BSN655513 CCJ655504:CCJ655513 CMF655504:CMF655513 CWB655504:CWB655513 DFX655504:DFX655513 DPT655504:DPT655513 DZP655504:DZP655513 EJL655504:EJL655513 ETH655504:ETH655513 FDD655504:FDD655513 FMZ655504:FMZ655513 FWV655504:FWV655513 GGR655504:GGR655513 GQN655504:GQN655513 HAJ655504:HAJ655513 HKF655504:HKF655513 HUB655504:HUB655513 IDX655504:IDX655513 INT655504:INT655513 IXP655504:IXP655513 JHL655504:JHL655513 JRH655504:JRH655513 KBD655504:KBD655513 KKZ655504:KKZ655513 KUV655504:KUV655513 LER655504:LER655513 LON655504:LON655513 LYJ655504:LYJ655513 MIF655504:MIF655513 MSB655504:MSB655513 NBX655504:NBX655513 NLT655504:NLT655513 NVP655504:NVP655513 OFL655504:OFL655513 OPH655504:OPH655513 OZD655504:OZD655513 PIZ655504:PIZ655513 PSV655504:PSV655513 QCR655504:QCR655513 QMN655504:QMN655513 QWJ655504:QWJ655513 RGF655504:RGF655513 RQB655504:RQB655513 RZX655504:RZX655513 SJT655504:SJT655513 STP655504:STP655513 TDL655504:TDL655513 TNH655504:TNH655513 TXD655504:TXD655513 UGZ655504:UGZ655513 UQV655504:UQV655513 VAR655504:VAR655513 VKN655504:VKN655513 VUJ655504:VUJ655513 WEF655504:WEF655513 WOB655504:WOB655513 WXX655504:WXX655513 BP721040:BP721049 LL721040:LL721049 VH721040:VH721049 AFD721040:AFD721049 AOZ721040:AOZ721049 AYV721040:AYV721049 BIR721040:BIR721049 BSN721040:BSN721049 CCJ721040:CCJ721049 CMF721040:CMF721049 CWB721040:CWB721049 DFX721040:DFX721049 DPT721040:DPT721049 DZP721040:DZP721049 EJL721040:EJL721049 ETH721040:ETH721049 FDD721040:FDD721049 FMZ721040:FMZ721049 FWV721040:FWV721049 GGR721040:GGR721049 GQN721040:GQN721049 HAJ721040:HAJ721049 HKF721040:HKF721049 HUB721040:HUB721049 IDX721040:IDX721049 INT721040:INT721049 IXP721040:IXP721049 JHL721040:JHL721049 JRH721040:JRH721049 KBD721040:KBD721049 KKZ721040:KKZ721049 KUV721040:KUV721049 LER721040:LER721049 LON721040:LON721049 LYJ721040:LYJ721049 MIF721040:MIF721049 MSB721040:MSB721049 NBX721040:NBX721049 NLT721040:NLT721049 NVP721040:NVP721049 OFL721040:OFL721049 OPH721040:OPH721049 OZD721040:OZD721049 PIZ721040:PIZ721049 PSV721040:PSV721049 QCR721040:QCR721049 QMN721040:QMN721049 QWJ721040:QWJ721049 RGF721040:RGF721049 RQB721040:RQB721049 RZX721040:RZX721049 SJT721040:SJT721049 STP721040:STP721049 TDL721040:TDL721049 TNH721040:TNH721049 TXD721040:TXD721049 UGZ721040:UGZ721049 UQV721040:UQV721049 VAR721040:VAR721049 VKN721040:VKN721049 VUJ721040:VUJ721049 WEF721040:WEF721049 WOB721040:WOB721049 WXX721040:WXX721049 BP786576:BP786585 LL786576:LL786585 VH786576:VH786585 AFD786576:AFD786585 AOZ786576:AOZ786585 AYV786576:AYV786585 BIR786576:BIR786585 BSN786576:BSN786585 CCJ786576:CCJ786585 CMF786576:CMF786585 CWB786576:CWB786585 DFX786576:DFX786585 DPT786576:DPT786585 DZP786576:DZP786585 EJL786576:EJL786585 ETH786576:ETH786585 FDD786576:FDD786585 FMZ786576:FMZ786585 FWV786576:FWV786585 GGR786576:GGR786585 GQN786576:GQN786585 HAJ786576:HAJ786585 HKF786576:HKF786585 HUB786576:HUB786585 IDX786576:IDX786585 INT786576:INT786585 IXP786576:IXP786585 JHL786576:JHL786585 JRH786576:JRH786585 KBD786576:KBD786585 KKZ786576:KKZ786585 KUV786576:KUV786585 LER786576:LER786585 LON786576:LON786585 LYJ786576:LYJ786585 MIF786576:MIF786585 MSB786576:MSB786585 NBX786576:NBX786585 NLT786576:NLT786585 NVP786576:NVP786585 OFL786576:OFL786585 OPH786576:OPH786585 OZD786576:OZD786585 PIZ786576:PIZ786585 PSV786576:PSV786585 QCR786576:QCR786585 QMN786576:QMN786585 QWJ786576:QWJ786585 RGF786576:RGF786585 RQB786576:RQB786585 RZX786576:RZX786585 SJT786576:SJT786585 STP786576:STP786585 TDL786576:TDL786585 TNH786576:TNH786585 TXD786576:TXD786585 UGZ786576:UGZ786585 UQV786576:UQV786585 VAR786576:VAR786585 VKN786576:VKN786585 VUJ786576:VUJ786585 WEF786576:WEF786585 WOB786576:WOB786585 WXX786576:WXX786585 BP852112:BP852121 LL852112:LL852121 VH852112:VH852121 AFD852112:AFD852121 AOZ852112:AOZ852121 AYV852112:AYV852121 BIR852112:BIR852121 BSN852112:BSN852121 CCJ852112:CCJ852121 CMF852112:CMF852121 CWB852112:CWB852121 DFX852112:DFX852121 DPT852112:DPT852121 DZP852112:DZP852121 EJL852112:EJL852121 ETH852112:ETH852121 FDD852112:FDD852121 FMZ852112:FMZ852121 FWV852112:FWV852121 GGR852112:GGR852121 GQN852112:GQN852121 HAJ852112:HAJ852121 HKF852112:HKF852121 HUB852112:HUB852121 IDX852112:IDX852121 INT852112:INT852121 IXP852112:IXP852121 JHL852112:JHL852121 JRH852112:JRH852121 KBD852112:KBD852121 KKZ852112:KKZ852121 KUV852112:KUV852121 LER852112:LER852121 LON852112:LON852121 LYJ852112:LYJ852121 MIF852112:MIF852121 MSB852112:MSB852121 NBX852112:NBX852121 NLT852112:NLT852121 NVP852112:NVP852121 OFL852112:OFL852121 OPH852112:OPH852121 OZD852112:OZD852121 PIZ852112:PIZ852121 PSV852112:PSV852121 QCR852112:QCR852121 QMN852112:QMN852121 QWJ852112:QWJ852121 RGF852112:RGF852121 RQB852112:RQB852121 RZX852112:RZX852121 SJT852112:SJT852121 STP852112:STP852121 TDL852112:TDL852121 TNH852112:TNH852121 TXD852112:TXD852121 UGZ852112:UGZ852121 UQV852112:UQV852121 VAR852112:VAR852121 VKN852112:VKN852121 VUJ852112:VUJ852121 WEF852112:WEF852121 WOB852112:WOB852121 WXX852112:WXX852121 BP917648:BP917657 LL917648:LL917657 VH917648:VH917657 AFD917648:AFD917657 AOZ917648:AOZ917657 AYV917648:AYV917657 BIR917648:BIR917657 BSN917648:BSN917657 CCJ917648:CCJ917657 CMF917648:CMF917657 CWB917648:CWB917657 DFX917648:DFX917657 DPT917648:DPT917657 DZP917648:DZP917657 EJL917648:EJL917657 ETH917648:ETH917657 FDD917648:FDD917657 FMZ917648:FMZ917657 FWV917648:FWV917657 GGR917648:GGR917657 GQN917648:GQN917657 HAJ917648:HAJ917657 HKF917648:HKF917657 HUB917648:HUB917657 IDX917648:IDX917657 INT917648:INT917657 IXP917648:IXP917657 JHL917648:JHL917657 JRH917648:JRH917657 KBD917648:KBD917657 KKZ917648:KKZ917657 KUV917648:KUV917657 LER917648:LER917657 LON917648:LON917657 LYJ917648:LYJ917657 MIF917648:MIF917657 MSB917648:MSB917657 NBX917648:NBX917657 NLT917648:NLT917657 NVP917648:NVP917657 OFL917648:OFL917657 OPH917648:OPH917657 OZD917648:OZD917657 PIZ917648:PIZ917657 PSV917648:PSV917657 QCR917648:QCR917657 QMN917648:QMN917657 QWJ917648:QWJ917657 RGF917648:RGF917657 RQB917648:RQB917657 RZX917648:RZX917657 SJT917648:SJT917657 STP917648:STP917657 TDL917648:TDL917657 TNH917648:TNH917657 TXD917648:TXD917657 UGZ917648:UGZ917657 UQV917648:UQV917657 VAR917648:VAR917657 VKN917648:VKN917657 VUJ917648:VUJ917657 WEF917648:WEF917657 WOB917648:WOB917657 WXX917648:WXX917657 BP983184:BP983193 LL983184:LL983193 VH983184:VH983193 AFD983184:AFD983193 AOZ983184:AOZ983193 AYV983184:AYV983193 BIR983184:BIR983193 BSN983184:BSN983193 CCJ983184:CCJ983193 CMF983184:CMF983193 CWB983184:CWB983193 DFX983184:DFX983193 DPT983184:DPT983193 DZP983184:DZP983193 EJL983184:EJL983193 ETH983184:ETH983193 FDD983184:FDD983193 FMZ983184:FMZ983193 FWV983184:FWV983193 GGR983184:GGR983193 GQN983184:GQN983193 HAJ983184:HAJ983193 HKF983184:HKF983193 HUB983184:HUB983193 IDX983184:IDX983193 INT983184:INT983193 IXP983184:IXP983193 JHL983184:JHL983193 JRH983184:JRH983193 KBD983184:KBD983193 KKZ983184:KKZ983193 KUV983184:KUV983193 LER983184:LER983193 LON983184:LON983193 LYJ983184:LYJ983193 MIF983184:MIF983193 MSB983184:MSB983193 NBX983184:NBX983193 NLT983184:NLT983193 NVP983184:NVP983193 OFL983184:OFL983193 OPH983184:OPH983193 OZD983184:OZD983193 PIZ983184:PIZ983193 PSV983184:PSV983193 QCR983184:QCR983193 QMN983184:QMN983193 QWJ983184:QWJ983193 RGF983184:RGF983193 RQB983184:RQB983193 RZX983184:RZX983193 SJT983184:SJT983193 STP983184:STP983193 TDL983184:TDL983193 TNH983184:TNH983193 TXD983184:TXD983193 UGZ983184:UGZ983193 UQV983184:UQV983193 VAR983184:VAR983193 VKN983184:VKN983193 VUJ983184:VUJ983193 WEF983184:WEF983193 WOB983184:WOB983193 WXX983184:WXX983193 BQ144:BV155 LM144:LR155 VI144:VN155 AFE144:AFJ155 APA144:APF155 AYW144:AZB155 BIS144:BIX155 BSO144:BST155 CCK144:CCP155 CMG144:CML155 CWC144:CWH155 DFY144:DGD155 DPU144:DPZ155 DZQ144:DZV155 EJM144:EJR155 ETI144:ETN155 FDE144:FDJ155 FNA144:FNF155 FWW144:FXB155 GGS144:GGX155 GQO144:GQT155 HAK144:HAP155 HKG144:HKL155 HUC144:HUH155 IDY144:IED155 INU144:INZ155 IXQ144:IXV155 JHM144:JHR155 JRI144:JRN155 KBE144:KBJ155 KLA144:KLF155 KUW144:KVB155 LES144:LEX155 LOO144:LOT155 LYK144:LYP155 MIG144:MIL155 MSC144:MSH155 NBY144:NCD155 NLU144:NLZ155 NVQ144:NVV155 OFM144:OFR155 OPI144:OPN155 OZE144:OZJ155 PJA144:PJF155 PSW144:PTB155 QCS144:QCX155 QMO144:QMT155 QWK144:QWP155 RGG144:RGL155 RQC144:RQH155 RZY144:SAD155 SJU144:SJZ155 STQ144:STV155 TDM144:TDR155 TNI144:TNN155 TXE144:TXJ155 UHA144:UHF155 UQW144:URB155 VAS144:VAX155 VKO144:VKT155 VUK144:VUP155 WEG144:WEL155 WOC144:WOH155 WXY144:WYD155 BQ65680:BV65691 LM65680:LR65691 VI65680:VN65691 AFE65680:AFJ65691 APA65680:APF65691 AYW65680:AZB65691 BIS65680:BIX65691 BSO65680:BST65691 CCK65680:CCP65691 CMG65680:CML65691 CWC65680:CWH65691 DFY65680:DGD65691 DPU65680:DPZ65691 DZQ65680:DZV65691 EJM65680:EJR65691 ETI65680:ETN65691 FDE65680:FDJ65691 FNA65680:FNF65691 FWW65680:FXB65691 GGS65680:GGX65691 GQO65680:GQT65691 HAK65680:HAP65691 HKG65680:HKL65691 HUC65680:HUH65691 IDY65680:IED65691 INU65680:INZ65691 IXQ65680:IXV65691 JHM65680:JHR65691 JRI65680:JRN65691 KBE65680:KBJ65691 KLA65680:KLF65691 KUW65680:KVB65691 LES65680:LEX65691 LOO65680:LOT65691 LYK65680:LYP65691 MIG65680:MIL65691 MSC65680:MSH65691 NBY65680:NCD65691 NLU65680:NLZ65691 NVQ65680:NVV65691 OFM65680:OFR65691 OPI65680:OPN65691 OZE65680:OZJ65691 PJA65680:PJF65691 PSW65680:PTB65691 QCS65680:QCX65691 QMO65680:QMT65691 QWK65680:QWP65691 RGG65680:RGL65691 RQC65680:RQH65691 RZY65680:SAD65691 SJU65680:SJZ65691 STQ65680:STV65691 TDM65680:TDR65691 TNI65680:TNN65691 TXE65680:TXJ65691 UHA65680:UHF65691 UQW65680:URB65691 VAS65680:VAX65691 VKO65680:VKT65691 VUK65680:VUP65691 WEG65680:WEL65691 WOC65680:WOH65691 WXY65680:WYD65691 BQ131216:BV131227 LM131216:LR131227 VI131216:VN131227 AFE131216:AFJ131227 APA131216:APF131227 AYW131216:AZB131227 BIS131216:BIX131227 BSO131216:BST131227 CCK131216:CCP131227 CMG131216:CML131227 CWC131216:CWH131227 DFY131216:DGD131227 DPU131216:DPZ131227 DZQ131216:DZV131227 EJM131216:EJR131227 ETI131216:ETN131227 FDE131216:FDJ131227 FNA131216:FNF131227 FWW131216:FXB131227 GGS131216:GGX131227 GQO131216:GQT131227 HAK131216:HAP131227 HKG131216:HKL131227 HUC131216:HUH131227 IDY131216:IED131227 INU131216:INZ131227 IXQ131216:IXV131227 JHM131216:JHR131227 JRI131216:JRN131227 KBE131216:KBJ131227 KLA131216:KLF131227 KUW131216:KVB131227 LES131216:LEX131227 LOO131216:LOT131227 LYK131216:LYP131227 MIG131216:MIL131227 MSC131216:MSH131227 NBY131216:NCD131227 NLU131216:NLZ131227 NVQ131216:NVV131227 OFM131216:OFR131227 OPI131216:OPN131227 OZE131216:OZJ131227 PJA131216:PJF131227 PSW131216:PTB131227 QCS131216:QCX131227 QMO131216:QMT131227 QWK131216:QWP131227 RGG131216:RGL131227 RQC131216:RQH131227 RZY131216:SAD131227 SJU131216:SJZ131227 STQ131216:STV131227 TDM131216:TDR131227 TNI131216:TNN131227 TXE131216:TXJ131227 UHA131216:UHF131227 UQW131216:URB131227 VAS131216:VAX131227 VKO131216:VKT131227 VUK131216:VUP131227 WEG131216:WEL131227 WOC131216:WOH131227 WXY131216:WYD131227 BQ196752:BV196763 LM196752:LR196763 VI196752:VN196763 AFE196752:AFJ196763 APA196752:APF196763 AYW196752:AZB196763 BIS196752:BIX196763 BSO196752:BST196763 CCK196752:CCP196763 CMG196752:CML196763 CWC196752:CWH196763 DFY196752:DGD196763 DPU196752:DPZ196763 DZQ196752:DZV196763 EJM196752:EJR196763 ETI196752:ETN196763 FDE196752:FDJ196763 FNA196752:FNF196763 FWW196752:FXB196763 GGS196752:GGX196763 GQO196752:GQT196763 HAK196752:HAP196763 HKG196752:HKL196763 HUC196752:HUH196763 IDY196752:IED196763 INU196752:INZ196763 IXQ196752:IXV196763 JHM196752:JHR196763 JRI196752:JRN196763 KBE196752:KBJ196763 KLA196752:KLF196763 KUW196752:KVB196763 LES196752:LEX196763 LOO196752:LOT196763 LYK196752:LYP196763 MIG196752:MIL196763 MSC196752:MSH196763 NBY196752:NCD196763 NLU196752:NLZ196763 NVQ196752:NVV196763 OFM196752:OFR196763 OPI196752:OPN196763 OZE196752:OZJ196763 PJA196752:PJF196763 PSW196752:PTB196763 QCS196752:QCX196763 QMO196752:QMT196763 QWK196752:QWP196763 RGG196752:RGL196763 RQC196752:RQH196763 RZY196752:SAD196763 SJU196752:SJZ196763 STQ196752:STV196763 TDM196752:TDR196763 TNI196752:TNN196763 TXE196752:TXJ196763 UHA196752:UHF196763 UQW196752:URB196763 VAS196752:VAX196763 VKO196752:VKT196763 VUK196752:VUP196763 WEG196752:WEL196763 WOC196752:WOH196763 WXY196752:WYD196763 BQ262288:BV262299 LM262288:LR262299 VI262288:VN262299 AFE262288:AFJ262299 APA262288:APF262299 AYW262288:AZB262299 BIS262288:BIX262299 BSO262288:BST262299 CCK262288:CCP262299 CMG262288:CML262299 CWC262288:CWH262299 DFY262288:DGD262299 DPU262288:DPZ262299 DZQ262288:DZV262299 EJM262288:EJR262299 ETI262288:ETN262299 FDE262288:FDJ262299 FNA262288:FNF262299 FWW262288:FXB262299 GGS262288:GGX262299 GQO262288:GQT262299 HAK262288:HAP262299 HKG262288:HKL262299 HUC262288:HUH262299 IDY262288:IED262299 INU262288:INZ262299 IXQ262288:IXV262299 JHM262288:JHR262299 JRI262288:JRN262299 KBE262288:KBJ262299 KLA262288:KLF262299 KUW262288:KVB262299 LES262288:LEX262299 LOO262288:LOT262299 LYK262288:LYP262299 MIG262288:MIL262299 MSC262288:MSH262299 NBY262288:NCD262299 NLU262288:NLZ262299 NVQ262288:NVV262299 OFM262288:OFR262299 OPI262288:OPN262299 OZE262288:OZJ262299 PJA262288:PJF262299 PSW262288:PTB262299 QCS262288:QCX262299 QMO262288:QMT262299 QWK262288:QWP262299 RGG262288:RGL262299 RQC262288:RQH262299 RZY262288:SAD262299 SJU262288:SJZ262299 STQ262288:STV262299 TDM262288:TDR262299 TNI262288:TNN262299 TXE262288:TXJ262299 UHA262288:UHF262299 UQW262288:URB262299 VAS262288:VAX262299 VKO262288:VKT262299 VUK262288:VUP262299 WEG262288:WEL262299 WOC262288:WOH262299 WXY262288:WYD262299 BQ327824:BV327835 LM327824:LR327835 VI327824:VN327835 AFE327824:AFJ327835 APA327824:APF327835 AYW327824:AZB327835 BIS327824:BIX327835 BSO327824:BST327835 CCK327824:CCP327835 CMG327824:CML327835 CWC327824:CWH327835 DFY327824:DGD327835 DPU327824:DPZ327835 DZQ327824:DZV327835 EJM327824:EJR327835 ETI327824:ETN327835 FDE327824:FDJ327835 FNA327824:FNF327835 FWW327824:FXB327835 GGS327824:GGX327835 GQO327824:GQT327835 HAK327824:HAP327835 HKG327824:HKL327835 HUC327824:HUH327835 IDY327824:IED327835 INU327824:INZ327835 IXQ327824:IXV327835 JHM327824:JHR327835 JRI327824:JRN327835 KBE327824:KBJ327835 KLA327824:KLF327835 KUW327824:KVB327835 LES327824:LEX327835 LOO327824:LOT327835 LYK327824:LYP327835 MIG327824:MIL327835 MSC327824:MSH327835 NBY327824:NCD327835 NLU327824:NLZ327835 NVQ327824:NVV327835 OFM327824:OFR327835 OPI327824:OPN327835 OZE327824:OZJ327835 PJA327824:PJF327835 PSW327824:PTB327835 QCS327824:QCX327835 QMO327824:QMT327835 QWK327824:QWP327835 RGG327824:RGL327835 RQC327824:RQH327835 RZY327824:SAD327835 SJU327824:SJZ327835 STQ327824:STV327835 TDM327824:TDR327835 TNI327824:TNN327835 TXE327824:TXJ327835 UHA327824:UHF327835 UQW327824:URB327835 VAS327824:VAX327835 VKO327824:VKT327835 VUK327824:VUP327835 WEG327824:WEL327835 WOC327824:WOH327835 WXY327824:WYD327835 BQ393360:BV393371 LM393360:LR393371 VI393360:VN393371 AFE393360:AFJ393371 APA393360:APF393371 AYW393360:AZB393371 BIS393360:BIX393371 BSO393360:BST393371 CCK393360:CCP393371 CMG393360:CML393371 CWC393360:CWH393371 DFY393360:DGD393371 DPU393360:DPZ393371 DZQ393360:DZV393371 EJM393360:EJR393371 ETI393360:ETN393371 FDE393360:FDJ393371 FNA393360:FNF393371 FWW393360:FXB393371 GGS393360:GGX393371 GQO393360:GQT393371 HAK393360:HAP393371 HKG393360:HKL393371 HUC393360:HUH393371 IDY393360:IED393371 INU393360:INZ393371 IXQ393360:IXV393371 JHM393360:JHR393371 JRI393360:JRN393371 KBE393360:KBJ393371 KLA393360:KLF393371 KUW393360:KVB393371 LES393360:LEX393371 LOO393360:LOT393371 LYK393360:LYP393371 MIG393360:MIL393371 MSC393360:MSH393371 NBY393360:NCD393371 NLU393360:NLZ393371 NVQ393360:NVV393371 OFM393360:OFR393371 OPI393360:OPN393371 OZE393360:OZJ393371 PJA393360:PJF393371 PSW393360:PTB393371 QCS393360:QCX393371 QMO393360:QMT393371 QWK393360:QWP393371 RGG393360:RGL393371 RQC393360:RQH393371 RZY393360:SAD393371 SJU393360:SJZ393371 STQ393360:STV393371 TDM393360:TDR393371 TNI393360:TNN393371 TXE393360:TXJ393371 UHA393360:UHF393371 UQW393360:URB393371 VAS393360:VAX393371 VKO393360:VKT393371 VUK393360:VUP393371 WEG393360:WEL393371 WOC393360:WOH393371 WXY393360:WYD393371 BQ458896:BV458907 LM458896:LR458907 VI458896:VN458907 AFE458896:AFJ458907 APA458896:APF458907 AYW458896:AZB458907 BIS458896:BIX458907 BSO458896:BST458907 CCK458896:CCP458907 CMG458896:CML458907 CWC458896:CWH458907 DFY458896:DGD458907 DPU458896:DPZ458907 DZQ458896:DZV458907 EJM458896:EJR458907 ETI458896:ETN458907 FDE458896:FDJ458907 FNA458896:FNF458907 FWW458896:FXB458907 GGS458896:GGX458907 GQO458896:GQT458907 HAK458896:HAP458907 HKG458896:HKL458907 HUC458896:HUH458907 IDY458896:IED458907 INU458896:INZ458907 IXQ458896:IXV458907 JHM458896:JHR458907 JRI458896:JRN458907 KBE458896:KBJ458907 KLA458896:KLF458907 KUW458896:KVB458907 LES458896:LEX458907 LOO458896:LOT458907 LYK458896:LYP458907 MIG458896:MIL458907 MSC458896:MSH458907 NBY458896:NCD458907 NLU458896:NLZ458907 NVQ458896:NVV458907 OFM458896:OFR458907 OPI458896:OPN458907 OZE458896:OZJ458907 PJA458896:PJF458907 PSW458896:PTB458907 QCS458896:QCX458907 QMO458896:QMT458907 QWK458896:QWP458907 RGG458896:RGL458907 RQC458896:RQH458907 RZY458896:SAD458907 SJU458896:SJZ458907 STQ458896:STV458907 TDM458896:TDR458907 TNI458896:TNN458907 TXE458896:TXJ458907 UHA458896:UHF458907 UQW458896:URB458907 VAS458896:VAX458907 VKO458896:VKT458907 VUK458896:VUP458907 WEG458896:WEL458907 WOC458896:WOH458907 WXY458896:WYD458907 BQ524432:BV524443 LM524432:LR524443 VI524432:VN524443 AFE524432:AFJ524443 APA524432:APF524443 AYW524432:AZB524443 BIS524432:BIX524443 BSO524432:BST524443 CCK524432:CCP524443 CMG524432:CML524443 CWC524432:CWH524443 DFY524432:DGD524443 DPU524432:DPZ524443 DZQ524432:DZV524443 EJM524432:EJR524443 ETI524432:ETN524443 FDE524432:FDJ524443 FNA524432:FNF524443 FWW524432:FXB524443 GGS524432:GGX524443 GQO524432:GQT524443 HAK524432:HAP524443 HKG524432:HKL524443 HUC524432:HUH524443 IDY524432:IED524443 INU524432:INZ524443 IXQ524432:IXV524443 JHM524432:JHR524443 JRI524432:JRN524443 KBE524432:KBJ524443 KLA524432:KLF524443 KUW524432:KVB524443 LES524432:LEX524443 LOO524432:LOT524443 LYK524432:LYP524443 MIG524432:MIL524443 MSC524432:MSH524443 NBY524432:NCD524443 NLU524432:NLZ524443 NVQ524432:NVV524443 OFM524432:OFR524443 OPI524432:OPN524443 OZE524432:OZJ524443 PJA524432:PJF524443 PSW524432:PTB524443 QCS524432:QCX524443 QMO524432:QMT524443 QWK524432:QWP524443 RGG524432:RGL524443 RQC524432:RQH524443 RZY524432:SAD524443 SJU524432:SJZ524443 STQ524432:STV524443 TDM524432:TDR524443 TNI524432:TNN524443 TXE524432:TXJ524443 UHA524432:UHF524443 UQW524432:URB524443 VAS524432:VAX524443 VKO524432:VKT524443 VUK524432:VUP524443 WEG524432:WEL524443 WOC524432:WOH524443 WXY524432:WYD524443 BQ589968:BV589979 LM589968:LR589979 VI589968:VN589979 AFE589968:AFJ589979 APA589968:APF589979 AYW589968:AZB589979 BIS589968:BIX589979 BSO589968:BST589979 CCK589968:CCP589979 CMG589968:CML589979 CWC589968:CWH589979 DFY589968:DGD589979 DPU589968:DPZ589979 DZQ589968:DZV589979 EJM589968:EJR589979 ETI589968:ETN589979 FDE589968:FDJ589979 FNA589968:FNF589979 FWW589968:FXB589979 GGS589968:GGX589979 GQO589968:GQT589979 HAK589968:HAP589979 HKG589968:HKL589979 HUC589968:HUH589979 IDY589968:IED589979 INU589968:INZ589979 IXQ589968:IXV589979 JHM589968:JHR589979 JRI589968:JRN589979 KBE589968:KBJ589979 KLA589968:KLF589979 KUW589968:KVB589979 LES589968:LEX589979 LOO589968:LOT589979 LYK589968:LYP589979 MIG589968:MIL589979 MSC589968:MSH589979 NBY589968:NCD589979 NLU589968:NLZ589979 NVQ589968:NVV589979 OFM589968:OFR589979 OPI589968:OPN589979 OZE589968:OZJ589979 PJA589968:PJF589979 PSW589968:PTB589979 QCS589968:QCX589979 QMO589968:QMT589979 QWK589968:QWP589979 RGG589968:RGL589979 RQC589968:RQH589979 RZY589968:SAD589979 SJU589968:SJZ589979 STQ589968:STV589979 TDM589968:TDR589979 TNI589968:TNN589979 TXE589968:TXJ589979 UHA589968:UHF589979 UQW589968:URB589979 VAS589968:VAX589979 VKO589968:VKT589979 VUK589968:VUP589979 WEG589968:WEL589979 WOC589968:WOH589979 WXY589968:WYD589979 BQ655504:BV655515 LM655504:LR655515 VI655504:VN655515 AFE655504:AFJ655515 APA655504:APF655515 AYW655504:AZB655515 BIS655504:BIX655515 BSO655504:BST655515 CCK655504:CCP655515 CMG655504:CML655515 CWC655504:CWH655515 DFY655504:DGD655515 DPU655504:DPZ655515 DZQ655504:DZV655515 EJM655504:EJR655515 ETI655504:ETN655515 FDE655504:FDJ655515 FNA655504:FNF655515 FWW655504:FXB655515 GGS655504:GGX655515 GQO655504:GQT655515 HAK655504:HAP655515 HKG655504:HKL655515 HUC655504:HUH655515 IDY655504:IED655515 INU655504:INZ655515 IXQ655504:IXV655515 JHM655504:JHR655515 JRI655504:JRN655515 KBE655504:KBJ655515 KLA655504:KLF655515 KUW655504:KVB655515 LES655504:LEX655515 LOO655504:LOT655515 LYK655504:LYP655515 MIG655504:MIL655515 MSC655504:MSH655515 NBY655504:NCD655515 NLU655504:NLZ655515 NVQ655504:NVV655515 OFM655504:OFR655515 OPI655504:OPN655515 OZE655504:OZJ655515 PJA655504:PJF655515 PSW655504:PTB655515 QCS655504:QCX655515 QMO655504:QMT655515 QWK655504:QWP655515 RGG655504:RGL655515 RQC655504:RQH655515 RZY655504:SAD655515 SJU655504:SJZ655515 STQ655504:STV655515 TDM655504:TDR655515 TNI655504:TNN655515 TXE655504:TXJ655515 UHA655504:UHF655515 UQW655504:URB655515 VAS655504:VAX655515 VKO655504:VKT655515 VUK655504:VUP655515 WEG655504:WEL655515 WOC655504:WOH655515 WXY655504:WYD655515 BQ721040:BV721051 LM721040:LR721051 VI721040:VN721051 AFE721040:AFJ721051 APA721040:APF721051 AYW721040:AZB721051 BIS721040:BIX721051 BSO721040:BST721051 CCK721040:CCP721051 CMG721040:CML721051 CWC721040:CWH721051 DFY721040:DGD721051 DPU721040:DPZ721051 DZQ721040:DZV721051 EJM721040:EJR721051 ETI721040:ETN721051 FDE721040:FDJ721051 FNA721040:FNF721051 FWW721040:FXB721051 GGS721040:GGX721051 GQO721040:GQT721051 HAK721040:HAP721051 HKG721040:HKL721051 HUC721040:HUH721051 IDY721040:IED721051 INU721040:INZ721051 IXQ721040:IXV721051 JHM721040:JHR721051 JRI721040:JRN721051 KBE721040:KBJ721051 KLA721040:KLF721051 KUW721040:KVB721051 LES721040:LEX721051 LOO721040:LOT721051 LYK721040:LYP721051 MIG721040:MIL721051 MSC721040:MSH721051 NBY721040:NCD721051 NLU721040:NLZ721051 NVQ721040:NVV721051 OFM721040:OFR721051 OPI721040:OPN721051 OZE721040:OZJ721051 PJA721040:PJF721051 PSW721040:PTB721051 QCS721040:QCX721051 QMO721040:QMT721051 QWK721040:QWP721051 RGG721040:RGL721051 RQC721040:RQH721051 RZY721040:SAD721051 SJU721040:SJZ721051 STQ721040:STV721051 TDM721040:TDR721051 TNI721040:TNN721051 TXE721040:TXJ721051 UHA721040:UHF721051 UQW721040:URB721051 VAS721040:VAX721051 VKO721040:VKT721051 VUK721040:VUP721051 WEG721040:WEL721051 WOC721040:WOH721051 WXY721040:WYD721051 BQ786576:BV786587 LM786576:LR786587 VI786576:VN786587 AFE786576:AFJ786587 APA786576:APF786587 AYW786576:AZB786587 BIS786576:BIX786587 BSO786576:BST786587 CCK786576:CCP786587 CMG786576:CML786587 CWC786576:CWH786587 DFY786576:DGD786587 DPU786576:DPZ786587 DZQ786576:DZV786587 EJM786576:EJR786587 ETI786576:ETN786587 FDE786576:FDJ786587 FNA786576:FNF786587 FWW786576:FXB786587 GGS786576:GGX786587 GQO786576:GQT786587 HAK786576:HAP786587 HKG786576:HKL786587 HUC786576:HUH786587 IDY786576:IED786587 INU786576:INZ786587 IXQ786576:IXV786587 JHM786576:JHR786587 JRI786576:JRN786587 KBE786576:KBJ786587 KLA786576:KLF786587 KUW786576:KVB786587 LES786576:LEX786587 LOO786576:LOT786587 LYK786576:LYP786587 MIG786576:MIL786587 MSC786576:MSH786587 NBY786576:NCD786587 NLU786576:NLZ786587 NVQ786576:NVV786587 OFM786576:OFR786587 OPI786576:OPN786587 OZE786576:OZJ786587 PJA786576:PJF786587 PSW786576:PTB786587 QCS786576:QCX786587 QMO786576:QMT786587 QWK786576:QWP786587 RGG786576:RGL786587 RQC786576:RQH786587 RZY786576:SAD786587 SJU786576:SJZ786587 STQ786576:STV786587 TDM786576:TDR786587 TNI786576:TNN786587 TXE786576:TXJ786587 UHA786576:UHF786587 UQW786576:URB786587 VAS786576:VAX786587 VKO786576:VKT786587 VUK786576:VUP786587 WEG786576:WEL786587 WOC786576:WOH786587 WXY786576:WYD786587 BQ852112:BV852123 LM852112:LR852123 VI852112:VN852123 AFE852112:AFJ852123 APA852112:APF852123 AYW852112:AZB852123 BIS852112:BIX852123 BSO852112:BST852123 CCK852112:CCP852123 CMG852112:CML852123 CWC852112:CWH852123 DFY852112:DGD852123 DPU852112:DPZ852123 DZQ852112:DZV852123 EJM852112:EJR852123 ETI852112:ETN852123 FDE852112:FDJ852123 FNA852112:FNF852123 FWW852112:FXB852123 GGS852112:GGX852123 GQO852112:GQT852123 HAK852112:HAP852123 HKG852112:HKL852123 HUC852112:HUH852123 IDY852112:IED852123 INU852112:INZ852123 IXQ852112:IXV852123 JHM852112:JHR852123 JRI852112:JRN852123 KBE852112:KBJ852123 KLA852112:KLF852123 KUW852112:KVB852123 LES852112:LEX852123 LOO852112:LOT852123 LYK852112:LYP852123 MIG852112:MIL852123 MSC852112:MSH852123 NBY852112:NCD852123 NLU852112:NLZ852123 NVQ852112:NVV852123 OFM852112:OFR852123 OPI852112:OPN852123 OZE852112:OZJ852123 PJA852112:PJF852123 PSW852112:PTB852123 QCS852112:QCX852123 QMO852112:QMT852123 QWK852112:QWP852123 RGG852112:RGL852123 RQC852112:RQH852123 RZY852112:SAD852123 SJU852112:SJZ852123 STQ852112:STV852123 TDM852112:TDR852123 TNI852112:TNN852123 TXE852112:TXJ852123 UHA852112:UHF852123 UQW852112:URB852123 VAS852112:VAX852123 VKO852112:VKT852123 VUK852112:VUP852123 WEG852112:WEL852123 WOC852112:WOH852123 WXY852112:WYD852123 BQ917648:BV917659 LM917648:LR917659 VI917648:VN917659 AFE917648:AFJ917659 APA917648:APF917659 AYW917648:AZB917659 BIS917648:BIX917659 BSO917648:BST917659 CCK917648:CCP917659 CMG917648:CML917659 CWC917648:CWH917659 DFY917648:DGD917659 DPU917648:DPZ917659 DZQ917648:DZV917659 EJM917648:EJR917659 ETI917648:ETN917659 FDE917648:FDJ917659 FNA917648:FNF917659 FWW917648:FXB917659 GGS917648:GGX917659 GQO917648:GQT917659 HAK917648:HAP917659 HKG917648:HKL917659 HUC917648:HUH917659 IDY917648:IED917659 INU917648:INZ917659 IXQ917648:IXV917659 JHM917648:JHR917659 JRI917648:JRN917659 KBE917648:KBJ917659 KLA917648:KLF917659 KUW917648:KVB917659 LES917648:LEX917659 LOO917648:LOT917659 LYK917648:LYP917659 MIG917648:MIL917659 MSC917648:MSH917659 NBY917648:NCD917659 NLU917648:NLZ917659 NVQ917648:NVV917659 OFM917648:OFR917659 OPI917648:OPN917659 OZE917648:OZJ917659 PJA917648:PJF917659 PSW917648:PTB917659 QCS917648:QCX917659 QMO917648:QMT917659 QWK917648:QWP917659 RGG917648:RGL917659 RQC917648:RQH917659 RZY917648:SAD917659 SJU917648:SJZ917659 STQ917648:STV917659 TDM917648:TDR917659 TNI917648:TNN917659 TXE917648:TXJ917659 UHA917648:UHF917659 UQW917648:URB917659 VAS917648:VAX917659 VKO917648:VKT917659 VUK917648:VUP917659 WEG917648:WEL917659 WOC917648:WOH917659 WXY917648:WYD917659 BQ983184:BV983195 LM983184:LR983195 VI983184:VN983195 AFE983184:AFJ983195 APA983184:APF983195 AYW983184:AZB983195 BIS983184:BIX983195 BSO983184:BST983195 CCK983184:CCP983195 CMG983184:CML983195 CWC983184:CWH983195 DFY983184:DGD983195 DPU983184:DPZ983195 DZQ983184:DZV983195 EJM983184:EJR983195 ETI983184:ETN983195 FDE983184:FDJ983195 FNA983184:FNF983195 FWW983184:FXB983195 GGS983184:GGX983195 GQO983184:GQT983195 HAK983184:HAP983195 HKG983184:HKL983195 HUC983184:HUH983195 IDY983184:IED983195 INU983184:INZ983195 IXQ983184:IXV983195 JHM983184:JHR983195 JRI983184:JRN983195 KBE983184:KBJ983195 KLA983184:KLF983195 KUW983184:KVB983195 LES983184:LEX983195 LOO983184:LOT983195 LYK983184:LYP983195 MIG983184:MIL983195 MSC983184:MSH983195 NBY983184:NCD983195 NLU983184:NLZ983195 NVQ983184:NVV983195 OFM983184:OFR983195 OPI983184:OPN983195 OZE983184:OZJ983195 PJA983184:PJF983195 PSW983184:PTB983195 QCS983184:QCX983195 QMO983184:QMT983195 QWK983184:QWP983195 RGG983184:RGL983195 RQC983184:RQH983195 RZY983184:SAD983195 SJU983184:SJZ983195 STQ983184:STV983195 TDM983184:TDR983195 TNI983184:TNN983195 TXE983184:TXJ983195 UHA983184:UHF983195 UQW983184:URB983195 VAS983184:VAX983195 VKO983184:VKT983195 VUK983184:VUP983195 WEG983184:WEL983195 WOC983184:WOH983195 WXY983184:WYD983195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E149:AP149 JA149:KL149 SW149:UH149 ACS149:AED149 AMO149:ANZ149 AWK149:AXV149 BGG149:BHR149 BQC149:BRN149 BZY149:CBJ149 CJU149:CLF149 CTQ149:CVB149 DDM149:DEX149 DNI149:DOT149 DXE149:DYP149 EHA149:EIL149 EQW149:ESH149 FAS149:FCD149 FKO149:FLZ149 FUK149:FVV149 GEG149:GFR149 GOC149:GPN149 GXY149:GZJ149 HHU149:HJF149 HRQ149:HTB149 IBM149:ICX149 ILI149:IMT149 IVE149:IWP149 JFA149:JGL149 JOW149:JQH149 JYS149:KAD149 KIO149:KJZ149 KSK149:KTV149 LCG149:LDR149 LMC149:LNN149 LVY149:LXJ149 MFU149:MHF149 MPQ149:MRB149 MZM149:NAX149 NJI149:NKT149 NTE149:NUP149 ODA149:OEL149 OMW149:OOH149 OWS149:OYD149 PGO149:PHZ149 PQK149:PRV149 QAG149:QBR149 QKC149:QLN149 QTY149:QVJ149 RDU149:RFF149 RNQ149:RPB149 RXM149:RYX149 SHI149:SIT149 SRE149:SSP149 TBA149:TCL149 TKW149:TMH149 TUS149:TWD149 UEO149:UFZ149 UOK149:UPV149 UYG149:UZR149 VIC149:VJN149 VRY149:VTJ149 WBU149:WDF149 WLQ149:WNB149 WVM149:WWX149 E65685:AP65685 JA65685:KL65685 SW65685:UH65685 ACS65685:AED65685 AMO65685:ANZ65685 AWK65685:AXV65685 BGG65685:BHR65685 BQC65685:BRN65685 BZY65685:CBJ65685 CJU65685:CLF65685 CTQ65685:CVB65685 DDM65685:DEX65685 DNI65685:DOT65685 DXE65685:DYP65685 EHA65685:EIL65685 EQW65685:ESH65685 FAS65685:FCD65685 FKO65685:FLZ65685 FUK65685:FVV65685 GEG65685:GFR65685 GOC65685:GPN65685 GXY65685:GZJ65685 HHU65685:HJF65685 HRQ65685:HTB65685 IBM65685:ICX65685 ILI65685:IMT65685 IVE65685:IWP65685 JFA65685:JGL65685 JOW65685:JQH65685 JYS65685:KAD65685 KIO65685:KJZ65685 KSK65685:KTV65685 LCG65685:LDR65685 LMC65685:LNN65685 LVY65685:LXJ65685 MFU65685:MHF65685 MPQ65685:MRB65685 MZM65685:NAX65685 NJI65685:NKT65685 NTE65685:NUP65685 ODA65685:OEL65685 OMW65685:OOH65685 OWS65685:OYD65685 PGO65685:PHZ65685 PQK65685:PRV65685 QAG65685:QBR65685 QKC65685:QLN65685 QTY65685:QVJ65685 RDU65685:RFF65685 RNQ65685:RPB65685 RXM65685:RYX65685 SHI65685:SIT65685 SRE65685:SSP65685 TBA65685:TCL65685 TKW65685:TMH65685 TUS65685:TWD65685 UEO65685:UFZ65685 UOK65685:UPV65685 UYG65685:UZR65685 VIC65685:VJN65685 VRY65685:VTJ65685 WBU65685:WDF65685 WLQ65685:WNB65685 WVM65685:WWX65685 E131221:AP131221 JA131221:KL131221 SW131221:UH131221 ACS131221:AED131221 AMO131221:ANZ131221 AWK131221:AXV131221 BGG131221:BHR131221 BQC131221:BRN131221 BZY131221:CBJ131221 CJU131221:CLF131221 CTQ131221:CVB131221 DDM131221:DEX131221 DNI131221:DOT131221 DXE131221:DYP131221 EHA131221:EIL131221 EQW131221:ESH131221 FAS131221:FCD131221 FKO131221:FLZ131221 FUK131221:FVV131221 GEG131221:GFR131221 GOC131221:GPN131221 GXY131221:GZJ131221 HHU131221:HJF131221 HRQ131221:HTB131221 IBM131221:ICX131221 ILI131221:IMT131221 IVE131221:IWP131221 JFA131221:JGL131221 JOW131221:JQH131221 JYS131221:KAD131221 KIO131221:KJZ131221 KSK131221:KTV131221 LCG131221:LDR131221 LMC131221:LNN131221 LVY131221:LXJ131221 MFU131221:MHF131221 MPQ131221:MRB131221 MZM131221:NAX131221 NJI131221:NKT131221 NTE131221:NUP131221 ODA131221:OEL131221 OMW131221:OOH131221 OWS131221:OYD131221 PGO131221:PHZ131221 PQK131221:PRV131221 QAG131221:QBR131221 QKC131221:QLN131221 QTY131221:QVJ131221 RDU131221:RFF131221 RNQ131221:RPB131221 RXM131221:RYX131221 SHI131221:SIT131221 SRE131221:SSP131221 TBA131221:TCL131221 TKW131221:TMH131221 TUS131221:TWD131221 UEO131221:UFZ131221 UOK131221:UPV131221 UYG131221:UZR131221 VIC131221:VJN131221 VRY131221:VTJ131221 WBU131221:WDF131221 WLQ131221:WNB131221 WVM131221:WWX131221 E196757:AP196757 JA196757:KL196757 SW196757:UH196757 ACS196757:AED196757 AMO196757:ANZ196757 AWK196757:AXV196757 BGG196757:BHR196757 BQC196757:BRN196757 BZY196757:CBJ196757 CJU196757:CLF196757 CTQ196757:CVB196757 DDM196757:DEX196757 DNI196757:DOT196757 DXE196757:DYP196757 EHA196757:EIL196757 EQW196757:ESH196757 FAS196757:FCD196757 FKO196757:FLZ196757 FUK196757:FVV196757 GEG196757:GFR196757 GOC196757:GPN196757 GXY196757:GZJ196757 HHU196757:HJF196757 HRQ196757:HTB196757 IBM196757:ICX196757 ILI196757:IMT196757 IVE196757:IWP196757 JFA196757:JGL196757 JOW196757:JQH196757 JYS196757:KAD196757 KIO196757:KJZ196757 KSK196757:KTV196757 LCG196757:LDR196757 LMC196757:LNN196757 LVY196757:LXJ196757 MFU196757:MHF196757 MPQ196757:MRB196757 MZM196757:NAX196757 NJI196757:NKT196757 NTE196757:NUP196757 ODA196757:OEL196757 OMW196757:OOH196757 OWS196757:OYD196757 PGO196757:PHZ196757 PQK196757:PRV196757 QAG196757:QBR196757 QKC196757:QLN196757 QTY196757:QVJ196757 RDU196757:RFF196757 RNQ196757:RPB196757 RXM196757:RYX196757 SHI196757:SIT196757 SRE196757:SSP196757 TBA196757:TCL196757 TKW196757:TMH196757 TUS196757:TWD196757 UEO196757:UFZ196757 UOK196757:UPV196757 UYG196757:UZR196757 VIC196757:VJN196757 VRY196757:VTJ196757 WBU196757:WDF196757 WLQ196757:WNB196757 WVM196757:WWX196757 E262293:AP262293 JA262293:KL262293 SW262293:UH262293 ACS262293:AED262293 AMO262293:ANZ262293 AWK262293:AXV262293 BGG262293:BHR262293 BQC262293:BRN262293 BZY262293:CBJ262293 CJU262293:CLF262293 CTQ262293:CVB262293 DDM262293:DEX262293 DNI262293:DOT262293 DXE262293:DYP262293 EHA262293:EIL262293 EQW262293:ESH262293 FAS262293:FCD262293 FKO262293:FLZ262293 FUK262293:FVV262293 GEG262293:GFR262293 GOC262293:GPN262293 GXY262293:GZJ262293 HHU262293:HJF262293 HRQ262293:HTB262293 IBM262293:ICX262293 ILI262293:IMT262293 IVE262293:IWP262293 JFA262293:JGL262293 JOW262293:JQH262293 JYS262293:KAD262293 KIO262293:KJZ262293 KSK262293:KTV262293 LCG262293:LDR262293 LMC262293:LNN262293 LVY262293:LXJ262293 MFU262293:MHF262293 MPQ262293:MRB262293 MZM262293:NAX262293 NJI262293:NKT262293 NTE262293:NUP262293 ODA262293:OEL262293 OMW262293:OOH262293 OWS262293:OYD262293 PGO262293:PHZ262293 PQK262293:PRV262293 QAG262293:QBR262293 QKC262293:QLN262293 QTY262293:QVJ262293 RDU262293:RFF262293 RNQ262293:RPB262293 RXM262293:RYX262293 SHI262293:SIT262293 SRE262293:SSP262293 TBA262293:TCL262293 TKW262293:TMH262293 TUS262293:TWD262293 UEO262293:UFZ262293 UOK262293:UPV262293 UYG262293:UZR262293 VIC262293:VJN262293 VRY262293:VTJ262293 WBU262293:WDF262293 WLQ262293:WNB262293 WVM262293:WWX262293 E327829:AP327829 JA327829:KL327829 SW327829:UH327829 ACS327829:AED327829 AMO327829:ANZ327829 AWK327829:AXV327829 BGG327829:BHR327829 BQC327829:BRN327829 BZY327829:CBJ327829 CJU327829:CLF327829 CTQ327829:CVB327829 DDM327829:DEX327829 DNI327829:DOT327829 DXE327829:DYP327829 EHA327829:EIL327829 EQW327829:ESH327829 FAS327829:FCD327829 FKO327829:FLZ327829 FUK327829:FVV327829 GEG327829:GFR327829 GOC327829:GPN327829 GXY327829:GZJ327829 HHU327829:HJF327829 HRQ327829:HTB327829 IBM327829:ICX327829 ILI327829:IMT327829 IVE327829:IWP327829 JFA327829:JGL327829 JOW327829:JQH327829 JYS327829:KAD327829 KIO327829:KJZ327829 KSK327829:KTV327829 LCG327829:LDR327829 LMC327829:LNN327829 LVY327829:LXJ327829 MFU327829:MHF327829 MPQ327829:MRB327829 MZM327829:NAX327829 NJI327829:NKT327829 NTE327829:NUP327829 ODA327829:OEL327829 OMW327829:OOH327829 OWS327829:OYD327829 PGO327829:PHZ327829 PQK327829:PRV327829 QAG327829:QBR327829 QKC327829:QLN327829 QTY327829:QVJ327829 RDU327829:RFF327829 RNQ327829:RPB327829 RXM327829:RYX327829 SHI327829:SIT327829 SRE327829:SSP327829 TBA327829:TCL327829 TKW327829:TMH327829 TUS327829:TWD327829 UEO327829:UFZ327829 UOK327829:UPV327829 UYG327829:UZR327829 VIC327829:VJN327829 VRY327829:VTJ327829 WBU327829:WDF327829 WLQ327829:WNB327829 WVM327829:WWX327829 E393365:AP393365 JA393365:KL393365 SW393365:UH393365 ACS393365:AED393365 AMO393365:ANZ393365 AWK393365:AXV393365 BGG393365:BHR393365 BQC393365:BRN393365 BZY393365:CBJ393365 CJU393365:CLF393365 CTQ393365:CVB393365 DDM393365:DEX393365 DNI393365:DOT393365 DXE393365:DYP393365 EHA393365:EIL393365 EQW393365:ESH393365 FAS393365:FCD393365 FKO393365:FLZ393365 FUK393365:FVV393365 GEG393365:GFR393365 GOC393365:GPN393365 GXY393365:GZJ393365 HHU393365:HJF393365 HRQ393365:HTB393365 IBM393365:ICX393365 ILI393365:IMT393365 IVE393365:IWP393365 JFA393365:JGL393365 JOW393365:JQH393365 JYS393365:KAD393365 KIO393365:KJZ393365 KSK393365:KTV393365 LCG393365:LDR393365 LMC393365:LNN393365 LVY393365:LXJ393365 MFU393365:MHF393365 MPQ393365:MRB393365 MZM393365:NAX393365 NJI393365:NKT393365 NTE393365:NUP393365 ODA393365:OEL393365 OMW393365:OOH393365 OWS393365:OYD393365 PGO393365:PHZ393365 PQK393365:PRV393365 QAG393365:QBR393365 QKC393365:QLN393365 QTY393365:QVJ393365 RDU393365:RFF393365 RNQ393365:RPB393365 RXM393365:RYX393365 SHI393365:SIT393365 SRE393365:SSP393365 TBA393365:TCL393365 TKW393365:TMH393365 TUS393365:TWD393365 UEO393365:UFZ393365 UOK393365:UPV393365 UYG393365:UZR393365 VIC393365:VJN393365 VRY393365:VTJ393365 WBU393365:WDF393365 WLQ393365:WNB393365 WVM393365:WWX393365 E458901:AP458901 JA458901:KL458901 SW458901:UH458901 ACS458901:AED458901 AMO458901:ANZ458901 AWK458901:AXV458901 BGG458901:BHR458901 BQC458901:BRN458901 BZY458901:CBJ458901 CJU458901:CLF458901 CTQ458901:CVB458901 DDM458901:DEX458901 DNI458901:DOT458901 DXE458901:DYP458901 EHA458901:EIL458901 EQW458901:ESH458901 FAS458901:FCD458901 FKO458901:FLZ458901 FUK458901:FVV458901 GEG458901:GFR458901 GOC458901:GPN458901 GXY458901:GZJ458901 HHU458901:HJF458901 HRQ458901:HTB458901 IBM458901:ICX458901 ILI458901:IMT458901 IVE458901:IWP458901 JFA458901:JGL458901 JOW458901:JQH458901 JYS458901:KAD458901 KIO458901:KJZ458901 KSK458901:KTV458901 LCG458901:LDR458901 LMC458901:LNN458901 LVY458901:LXJ458901 MFU458901:MHF458901 MPQ458901:MRB458901 MZM458901:NAX458901 NJI458901:NKT458901 NTE458901:NUP458901 ODA458901:OEL458901 OMW458901:OOH458901 OWS458901:OYD458901 PGO458901:PHZ458901 PQK458901:PRV458901 QAG458901:QBR458901 QKC458901:QLN458901 QTY458901:QVJ458901 RDU458901:RFF458901 RNQ458901:RPB458901 RXM458901:RYX458901 SHI458901:SIT458901 SRE458901:SSP458901 TBA458901:TCL458901 TKW458901:TMH458901 TUS458901:TWD458901 UEO458901:UFZ458901 UOK458901:UPV458901 UYG458901:UZR458901 VIC458901:VJN458901 VRY458901:VTJ458901 WBU458901:WDF458901 WLQ458901:WNB458901 WVM458901:WWX458901 E524437:AP524437 JA524437:KL524437 SW524437:UH524437 ACS524437:AED524437 AMO524437:ANZ524437 AWK524437:AXV524437 BGG524437:BHR524437 BQC524437:BRN524437 BZY524437:CBJ524437 CJU524437:CLF524437 CTQ524437:CVB524437 DDM524437:DEX524437 DNI524437:DOT524437 DXE524437:DYP524437 EHA524437:EIL524437 EQW524437:ESH524437 FAS524437:FCD524437 FKO524437:FLZ524437 FUK524437:FVV524437 GEG524437:GFR524437 GOC524437:GPN524437 GXY524437:GZJ524437 HHU524437:HJF524437 HRQ524437:HTB524437 IBM524437:ICX524437 ILI524437:IMT524437 IVE524437:IWP524437 JFA524437:JGL524437 JOW524437:JQH524437 JYS524437:KAD524437 KIO524437:KJZ524437 KSK524437:KTV524437 LCG524437:LDR524437 LMC524437:LNN524437 LVY524437:LXJ524437 MFU524437:MHF524437 MPQ524437:MRB524437 MZM524437:NAX524437 NJI524437:NKT524437 NTE524437:NUP524437 ODA524437:OEL524437 OMW524437:OOH524437 OWS524437:OYD524437 PGO524437:PHZ524437 PQK524437:PRV524437 QAG524437:QBR524437 QKC524437:QLN524437 QTY524437:QVJ524437 RDU524437:RFF524437 RNQ524437:RPB524437 RXM524437:RYX524437 SHI524437:SIT524437 SRE524437:SSP524437 TBA524437:TCL524437 TKW524437:TMH524437 TUS524437:TWD524437 UEO524437:UFZ524437 UOK524437:UPV524437 UYG524437:UZR524437 VIC524437:VJN524437 VRY524437:VTJ524437 WBU524437:WDF524437 WLQ524437:WNB524437 WVM524437:WWX524437 E589973:AP589973 JA589973:KL589973 SW589973:UH589973 ACS589973:AED589973 AMO589973:ANZ589973 AWK589973:AXV589973 BGG589973:BHR589973 BQC589973:BRN589973 BZY589973:CBJ589973 CJU589973:CLF589973 CTQ589973:CVB589973 DDM589973:DEX589973 DNI589973:DOT589973 DXE589973:DYP589973 EHA589973:EIL589973 EQW589973:ESH589973 FAS589973:FCD589973 FKO589973:FLZ589973 FUK589973:FVV589973 GEG589973:GFR589973 GOC589973:GPN589973 GXY589973:GZJ589973 HHU589973:HJF589973 HRQ589973:HTB589973 IBM589973:ICX589973 ILI589973:IMT589973 IVE589973:IWP589973 JFA589973:JGL589973 JOW589973:JQH589973 JYS589973:KAD589973 KIO589973:KJZ589973 KSK589973:KTV589973 LCG589973:LDR589973 LMC589973:LNN589973 LVY589973:LXJ589973 MFU589973:MHF589973 MPQ589973:MRB589973 MZM589973:NAX589973 NJI589973:NKT589973 NTE589973:NUP589973 ODA589973:OEL589973 OMW589973:OOH589973 OWS589973:OYD589973 PGO589973:PHZ589973 PQK589973:PRV589973 QAG589973:QBR589973 QKC589973:QLN589973 QTY589973:QVJ589973 RDU589973:RFF589973 RNQ589973:RPB589973 RXM589973:RYX589973 SHI589973:SIT589973 SRE589973:SSP589973 TBA589973:TCL589973 TKW589973:TMH589973 TUS589973:TWD589973 UEO589973:UFZ589973 UOK589973:UPV589973 UYG589973:UZR589973 VIC589973:VJN589973 VRY589973:VTJ589973 WBU589973:WDF589973 WLQ589973:WNB589973 WVM589973:WWX589973 E655509:AP655509 JA655509:KL655509 SW655509:UH655509 ACS655509:AED655509 AMO655509:ANZ655509 AWK655509:AXV655509 BGG655509:BHR655509 BQC655509:BRN655509 BZY655509:CBJ655509 CJU655509:CLF655509 CTQ655509:CVB655509 DDM655509:DEX655509 DNI655509:DOT655509 DXE655509:DYP655509 EHA655509:EIL655509 EQW655509:ESH655509 FAS655509:FCD655509 FKO655509:FLZ655509 FUK655509:FVV655509 GEG655509:GFR655509 GOC655509:GPN655509 GXY655509:GZJ655509 HHU655509:HJF655509 HRQ655509:HTB655509 IBM655509:ICX655509 ILI655509:IMT655509 IVE655509:IWP655509 JFA655509:JGL655509 JOW655509:JQH655509 JYS655509:KAD655509 KIO655509:KJZ655509 KSK655509:KTV655509 LCG655509:LDR655509 LMC655509:LNN655509 LVY655509:LXJ655509 MFU655509:MHF655509 MPQ655509:MRB655509 MZM655509:NAX655509 NJI655509:NKT655509 NTE655509:NUP655509 ODA655509:OEL655509 OMW655509:OOH655509 OWS655509:OYD655509 PGO655509:PHZ655509 PQK655509:PRV655509 QAG655509:QBR655509 QKC655509:QLN655509 QTY655509:QVJ655509 RDU655509:RFF655509 RNQ655509:RPB655509 RXM655509:RYX655509 SHI655509:SIT655509 SRE655509:SSP655509 TBA655509:TCL655509 TKW655509:TMH655509 TUS655509:TWD655509 UEO655509:UFZ655509 UOK655509:UPV655509 UYG655509:UZR655509 VIC655509:VJN655509 VRY655509:VTJ655509 WBU655509:WDF655509 WLQ655509:WNB655509 WVM655509:WWX655509 E721045:AP721045 JA721045:KL721045 SW721045:UH721045 ACS721045:AED721045 AMO721045:ANZ721045 AWK721045:AXV721045 BGG721045:BHR721045 BQC721045:BRN721045 BZY721045:CBJ721045 CJU721045:CLF721045 CTQ721045:CVB721045 DDM721045:DEX721045 DNI721045:DOT721045 DXE721045:DYP721045 EHA721045:EIL721045 EQW721045:ESH721045 FAS721045:FCD721045 FKO721045:FLZ721045 FUK721045:FVV721045 GEG721045:GFR721045 GOC721045:GPN721045 GXY721045:GZJ721045 HHU721045:HJF721045 HRQ721045:HTB721045 IBM721045:ICX721045 ILI721045:IMT721045 IVE721045:IWP721045 JFA721045:JGL721045 JOW721045:JQH721045 JYS721045:KAD721045 KIO721045:KJZ721045 KSK721045:KTV721045 LCG721045:LDR721045 LMC721045:LNN721045 LVY721045:LXJ721045 MFU721045:MHF721045 MPQ721045:MRB721045 MZM721045:NAX721045 NJI721045:NKT721045 NTE721045:NUP721045 ODA721045:OEL721045 OMW721045:OOH721045 OWS721045:OYD721045 PGO721045:PHZ721045 PQK721045:PRV721045 QAG721045:QBR721045 QKC721045:QLN721045 QTY721045:QVJ721045 RDU721045:RFF721045 RNQ721045:RPB721045 RXM721045:RYX721045 SHI721045:SIT721045 SRE721045:SSP721045 TBA721045:TCL721045 TKW721045:TMH721045 TUS721045:TWD721045 UEO721045:UFZ721045 UOK721045:UPV721045 UYG721045:UZR721045 VIC721045:VJN721045 VRY721045:VTJ721045 WBU721045:WDF721045 WLQ721045:WNB721045 WVM721045:WWX721045 E786581:AP786581 JA786581:KL786581 SW786581:UH786581 ACS786581:AED786581 AMO786581:ANZ786581 AWK786581:AXV786581 BGG786581:BHR786581 BQC786581:BRN786581 BZY786581:CBJ786581 CJU786581:CLF786581 CTQ786581:CVB786581 DDM786581:DEX786581 DNI786581:DOT786581 DXE786581:DYP786581 EHA786581:EIL786581 EQW786581:ESH786581 FAS786581:FCD786581 FKO786581:FLZ786581 FUK786581:FVV786581 GEG786581:GFR786581 GOC786581:GPN786581 GXY786581:GZJ786581 HHU786581:HJF786581 HRQ786581:HTB786581 IBM786581:ICX786581 ILI786581:IMT786581 IVE786581:IWP786581 JFA786581:JGL786581 JOW786581:JQH786581 JYS786581:KAD786581 KIO786581:KJZ786581 KSK786581:KTV786581 LCG786581:LDR786581 LMC786581:LNN786581 LVY786581:LXJ786581 MFU786581:MHF786581 MPQ786581:MRB786581 MZM786581:NAX786581 NJI786581:NKT786581 NTE786581:NUP786581 ODA786581:OEL786581 OMW786581:OOH786581 OWS786581:OYD786581 PGO786581:PHZ786581 PQK786581:PRV786581 QAG786581:QBR786581 QKC786581:QLN786581 QTY786581:QVJ786581 RDU786581:RFF786581 RNQ786581:RPB786581 RXM786581:RYX786581 SHI786581:SIT786581 SRE786581:SSP786581 TBA786581:TCL786581 TKW786581:TMH786581 TUS786581:TWD786581 UEO786581:UFZ786581 UOK786581:UPV786581 UYG786581:UZR786581 VIC786581:VJN786581 VRY786581:VTJ786581 WBU786581:WDF786581 WLQ786581:WNB786581 WVM786581:WWX786581 E852117:AP852117 JA852117:KL852117 SW852117:UH852117 ACS852117:AED852117 AMO852117:ANZ852117 AWK852117:AXV852117 BGG852117:BHR852117 BQC852117:BRN852117 BZY852117:CBJ852117 CJU852117:CLF852117 CTQ852117:CVB852117 DDM852117:DEX852117 DNI852117:DOT852117 DXE852117:DYP852117 EHA852117:EIL852117 EQW852117:ESH852117 FAS852117:FCD852117 FKO852117:FLZ852117 FUK852117:FVV852117 GEG852117:GFR852117 GOC852117:GPN852117 GXY852117:GZJ852117 HHU852117:HJF852117 HRQ852117:HTB852117 IBM852117:ICX852117 ILI852117:IMT852117 IVE852117:IWP852117 JFA852117:JGL852117 JOW852117:JQH852117 JYS852117:KAD852117 KIO852117:KJZ852117 KSK852117:KTV852117 LCG852117:LDR852117 LMC852117:LNN852117 LVY852117:LXJ852117 MFU852117:MHF852117 MPQ852117:MRB852117 MZM852117:NAX852117 NJI852117:NKT852117 NTE852117:NUP852117 ODA852117:OEL852117 OMW852117:OOH852117 OWS852117:OYD852117 PGO852117:PHZ852117 PQK852117:PRV852117 QAG852117:QBR852117 QKC852117:QLN852117 QTY852117:QVJ852117 RDU852117:RFF852117 RNQ852117:RPB852117 RXM852117:RYX852117 SHI852117:SIT852117 SRE852117:SSP852117 TBA852117:TCL852117 TKW852117:TMH852117 TUS852117:TWD852117 UEO852117:UFZ852117 UOK852117:UPV852117 UYG852117:UZR852117 VIC852117:VJN852117 VRY852117:VTJ852117 WBU852117:WDF852117 WLQ852117:WNB852117 WVM852117:WWX852117 E917653:AP917653 JA917653:KL917653 SW917653:UH917653 ACS917653:AED917653 AMO917653:ANZ917653 AWK917653:AXV917653 BGG917653:BHR917653 BQC917653:BRN917653 BZY917653:CBJ917653 CJU917653:CLF917653 CTQ917653:CVB917653 DDM917653:DEX917653 DNI917653:DOT917653 DXE917653:DYP917653 EHA917653:EIL917653 EQW917653:ESH917653 FAS917653:FCD917653 FKO917653:FLZ917653 FUK917653:FVV917653 GEG917653:GFR917653 GOC917653:GPN917653 GXY917653:GZJ917653 HHU917653:HJF917653 HRQ917653:HTB917653 IBM917653:ICX917653 ILI917653:IMT917653 IVE917653:IWP917653 JFA917653:JGL917653 JOW917653:JQH917653 JYS917653:KAD917653 KIO917653:KJZ917653 KSK917653:KTV917653 LCG917653:LDR917653 LMC917653:LNN917653 LVY917653:LXJ917653 MFU917653:MHF917653 MPQ917653:MRB917653 MZM917653:NAX917653 NJI917653:NKT917653 NTE917653:NUP917653 ODA917653:OEL917653 OMW917653:OOH917653 OWS917653:OYD917653 PGO917653:PHZ917653 PQK917653:PRV917653 QAG917653:QBR917653 QKC917653:QLN917653 QTY917653:QVJ917653 RDU917653:RFF917653 RNQ917653:RPB917653 RXM917653:RYX917653 SHI917653:SIT917653 SRE917653:SSP917653 TBA917653:TCL917653 TKW917653:TMH917653 TUS917653:TWD917653 UEO917653:UFZ917653 UOK917653:UPV917653 UYG917653:UZR917653 VIC917653:VJN917653 VRY917653:VTJ917653 WBU917653:WDF917653 WLQ917653:WNB917653 WVM917653:WWX917653 E983189:AP983189 JA983189:KL983189 SW983189:UH983189 ACS983189:AED983189 AMO983189:ANZ983189 AWK983189:AXV983189 BGG983189:BHR983189 BQC983189:BRN983189 BZY983189:CBJ983189 CJU983189:CLF983189 CTQ983189:CVB983189 DDM983189:DEX983189 DNI983189:DOT983189 DXE983189:DYP983189 EHA983189:EIL983189 EQW983189:ESH983189 FAS983189:FCD983189 FKO983189:FLZ983189 FUK983189:FVV983189 GEG983189:GFR983189 GOC983189:GPN983189 GXY983189:GZJ983189 HHU983189:HJF983189 HRQ983189:HTB983189 IBM983189:ICX983189 ILI983189:IMT983189 IVE983189:IWP983189 JFA983189:JGL983189 JOW983189:JQH983189 JYS983189:KAD983189 KIO983189:KJZ983189 KSK983189:KTV983189 LCG983189:LDR983189 LMC983189:LNN983189 LVY983189:LXJ983189 MFU983189:MHF983189 MPQ983189:MRB983189 MZM983189:NAX983189 NJI983189:NKT983189 NTE983189:NUP983189 ODA983189:OEL983189 OMW983189:OOH983189 OWS983189:OYD983189 PGO983189:PHZ983189 PQK983189:PRV983189 QAG983189:QBR983189 QKC983189:QLN983189 QTY983189:QVJ983189 RDU983189:RFF983189 RNQ983189:RPB983189 RXM983189:RYX983189 SHI983189:SIT983189 SRE983189:SSP983189 TBA983189:TCL983189 TKW983189:TMH983189 TUS983189:TWD983189 UEO983189:UFZ983189 UOK983189:UPV983189 UYG983189:UZR983189 VIC983189:VJN983189 VRY983189:VTJ983189 WBU983189:WDF983189 WLQ983189:WNB983189 WVM983189:WWX983189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78" workbookViewId="0">
      <selection activeCell="A84" sqref="A84:B84"/>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",[3]NOMBRE!B2," - ","( ",[3]NOMBRE!C2,[3]NOMBRE!D2,[3]NOMBRE!E2,[3]NOMBRE!F2,[3]NOMBRE!G2,"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O3" s="4"/>
      <c r="BL3" s="5"/>
      <c r="CA3" s="5"/>
    </row>
    <row r="4" spans="1:79" s="3" customFormat="1" ht="12.75" customHeight="1" x14ac:dyDescent="0.2">
      <c r="A4" s="1" t="str">
        <f>CONCATENATE("MES: ",[3]NOMBRE!B6," - ","( ",[3]NOMBRE!C6,[3]NOMBRE!D6," )")</f>
        <v>MES: FEBRERO - ( 02 )</v>
      </c>
      <c r="B4" s="2"/>
      <c r="C4" s="2"/>
      <c r="D4" s="2"/>
      <c r="E4" s="2"/>
      <c r="F4" s="2"/>
      <c r="G4" s="2"/>
      <c r="H4" s="2"/>
      <c r="I4" s="2"/>
      <c r="J4" s="2"/>
      <c r="K4" s="2"/>
      <c r="O4" s="4"/>
      <c r="BL4" s="5"/>
      <c r="CA4" s="5"/>
    </row>
    <row r="5" spans="1:79" s="3" customFormat="1" ht="12.75" customHeight="1" x14ac:dyDescent="0.2">
      <c r="A5" s="7" t="str">
        <f>CONCATENATE("AÑO: ",[3]NOMBRE!B7)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5306</v>
      </c>
      <c r="C10" s="27">
        <v>912</v>
      </c>
      <c r="D10" s="27">
        <v>382</v>
      </c>
      <c r="E10" s="28">
        <v>277</v>
      </c>
      <c r="F10" s="28">
        <v>304</v>
      </c>
      <c r="G10" s="28">
        <v>349</v>
      </c>
      <c r="H10" s="28">
        <v>302</v>
      </c>
      <c r="I10" s="28">
        <v>291</v>
      </c>
      <c r="J10" s="28">
        <v>266</v>
      </c>
      <c r="K10" s="28">
        <v>239</v>
      </c>
      <c r="L10" s="28">
        <v>311</v>
      </c>
      <c r="M10" s="28">
        <v>281</v>
      </c>
      <c r="N10" s="28">
        <v>233</v>
      </c>
      <c r="O10" s="28">
        <v>238</v>
      </c>
      <c r="P10" s="28">
        <v>237</v>
      </c>
      <c r="Q10" s="28">
        <v>182</v>
      </c>
      <c r="R10" s="28">
        <v>216</v>
      </c>
      <c r="S10" s="29">
        <v>286</v>
      </c>
      <c r="T10" s="30">
        <v>2717</v>
      </c>
      <c r="U10" s="31">
        <v>2589</v>
      </c>
      <c r="V10" s="32">
        <v>5045</v>
      </c>
      <c r="W10" s="30">
        <v>86</v>
      </c>
      <c r="X10" s="28">
        <v>93</v>
      </c>
      <c r="Y10" s="28">
        <v>155</v>
      </c>
      <c r="Z10" s="31">
        <v>660</v>
      </c>
      <c r="AA10" s="31">
        <v>81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604</v>
      </c>
      <c r="C11" s="41"/>
      <c r="D11" s="41"/>
      <c r="E11" s="42">
        <v>4</v>
      </c>
      <c r="F11" s="42">
        <v>112</v>
      </c>
      <c r="G11" s="42">
        <v>134</v>
      </c>
      <c r="H11" s="42">
        <v>126</v>
      </c>
      <c r="I11" s="42">
        <v>104</v>
      </c>
      <c r="J11" s="42">
        <v>53</v>
      </c>
      <c r="K11" s="42">
        <v>27</v>
      </c>
      <c r="L11" s="42">
        <v>16</v>
      </c>
      <c r="M11" s="42">
        <v>13</v>
      </c>
      <c r="N11" s="42">
        <v>7</v>
      </c>
      <c r="O11" s="42">
        <v>2</v>
      </c>
      <c r="P11" s="42">
        <v>2</v>
      </c>
      <c r="Q11" s="42">
        <v>3</v>
      </c>
      <c r="R11" s="42">
        <v>1</v>
      </c>
      <c r="S11" s="43"/>
      <c r="T11" s="44"/>
      <c r="U11" s="45">
        <v>604</v>
      </c>
      <c r="V11" s="46">
        <v>590</v>
      </c>
      <c r="W11" s="47">
        <v>9</v>
      </c>
      <c r="X11" s="42">
        <v>1</v>
      </c>
      <c r="Y11" s="42"/>
      <c r="Z11" s="45">
        <v>71</v>
      </c>
      <c r="AA11" s="45">
        <v>2</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232</v>
      </c>
      <c r="C12" s="50"/>
      <c r="D12" s="50"/>
      <c r="E12" s="51"/>
      <c r="F12" s="51">
        <v>40</v>
      </c>
      <c r="G12" s="51">
        <v>62</v>
      </c>
      <c r="H12" s="51">
        <v>43</v>
      </c>
      <c r="I12" s="51">
        <v>38</v>
      </c>
      <c r="J12" s="51">
        <v>30</v>
      </c>
      <c r="K12" s="51">
        <v>5</v>
      </c>
      <c r="L12" s="51">
        <v>5</v>
      </c>
      <c r="M12" s="51">
        <v>4</v>
      </c>
      <c r="N12" s="51">
        <v>3</v>
      </c>
      <c r="O12" s="51">
        <v>2</v>
      </c>
      <c r="P12" s="51"/>
      <c r="Q12" s="51"/>
      <c r="R12" s="51"/>
      <c r="S12" s="52"/>
      <c r="T12" s="53"/>
      <c r="U12" s="54">
        <v>232</v>
      </c>
      <c r="V12" s="55">
        <v>232</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52"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v>1</v>
      </c>
      <c r="G15" s="28"/>
      <c r="H15" s="28"/>
      <c r="I15" s="28">
        <v>2</v>
      </c>
      <c r="J15" s="28"/>
      <c r="K15" s="28"/>
      <c r="L15" s="28"/>
      <c r="M15" s="28">
        <v>3</v>
      </c>
      <c r="N15" s="28">
        <v>1</v>
      </c>
      <c r="O15" s="28">
        <v>1</v>
      </c>
      <c r="P15" s="28">
        <v>2</v>
      </c>
      <c r="Q15" s="28">
        <v>1</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76</v>
      </c>
      <c r="C16" s="66">
        <v>3</v>
      </c>
      <c r="D16" s="67">
        <v>2</v>
      </c>
      <c r="E16" s="67">
        <v>6</v>
      </c>
      <c r="F16" s="67">
        <v>1</v>
      </c>
      <c r="G16" s="67">
        <v>4</v>
      </c>
      <c r="H16" s="67">
        <v>3</v>
      </c>
      <c r="I16" s="67">
        <v>4</v>
      </c>
      <c r="J16" s="67">
        <v>3</v>
      </c>
      <c r="K16" s="67">
        <v>1</v>
      </c>
      <c r="L16" s="67">
        <v>5</v>
      </c>
      <c r="M16" s="67">
        <v>3</v>
      </c>
      <c r="N16" s="67">
        <v>4</v>
      </c>
      <c r="O16" s="67">
        <v>3</v>
      </c>
      <c r="P16" s="67">
        <v>13</v>
      </c>
      <c r="Q16" s="67">
        <v>6</v>
      </c>
      <c r="R16" s="67">
        <v>6</v>
      </c>
      <c r="S16" s="68">
        <v>9</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2924</v>
      </c>
      <c r="C17" s="66">
        <v>455</v>
      </c>
      <c r="D17" s="67">
        <v>151</v>
      </c>
      <c r="E17" s="67">
        <v>117</v>
      </c>
      <c r="F17" s="67">
        <v>147</v>
      </c>
      <c r="G17" s="67">
        <v>175</v>
      </c>
      <c r="H17" s="67">
        <v>150</v>
      </c>
      <c r="I17" s="67">
        <v>143</v>
      </c>
      <c r="J17" s="67">
        <v>141</v>
      </c>
      <c r="K17" s="67">
        <v>139</v>
      </c>
      <c r="L17" s="67">
        <v>180</v>
      </c>
      <c r="M17" s="67">
        <v>154</v>
      </c>
      <c r="N17" s="67">
        <v>146</v>
      </c>
      <c r="O17" s="67">
        <v>155</v>
      </c>
      <c r="P17" s="67">
        <v>157</v>
      </c>
      <c r="Q17" s="67">
        <v>120</v>
      </c>
      <c r="R17" s="67">
        <v>153</v>
      </c>
      <c r="S17" s="68">
        <v>241</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1986</v>
      </c>
      <c r="C18" s="66">
        <v>399</v>
      </c>
      <c r="D18" s="67">
        <v>200</v>
      </c>
      <c r="E18" s="67">
        <v>123</v>
      </c>
      <c r="F18" s="67">
        <v>130</v>
      </c>
      <c r="G18" s="67">
        <v>145</v>
      </c>
      <c r="H18" s="67">
        <v>127</v>
      </c>
      <c r="I18" s="67">
        <v>117</v>
      </c>
      <c r="J18" s="67">
        <v>108</v>
      </c>
      <c r="K18" s="67">
        <v>86</v>
      </c>
      <c r="L18" s="67">
        <v>110</v>
      </c>
      <c r="M18" s="67">
        <v>107</v>
      </c>
      <c r="N18" s="67">
        <v>72</v>
      </c>
      <c r="O18" s="67">
        <v>70</v>
      </c>
      <c r="P18" s="67">
        <v>57</v>
      </c>
      <c r="Q18" s="67">
        <v>51</v>
      </c>
      <c r="R18" s="67">
        <v>51</v>
      </c>
      <c r="S18" s="68">
        <v>33</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305</v>
      </c>
      <c r="C19" s="71">
        <v>55</v>
      </c>
      <c r="D19" s="72">
        <v>29</v>
      </c>
      <c r="E19" s="72">
        <v>31</v>
      </c>
      <c r="F19" s="72">
        <v>25</v>
      </c>
      <c r="G19" s="72">
        <v>25</v>
      </c>
      <c r="H19" s="72">
        <v>22</v>
      </c>
      <c r="I19" s="72">
        <v>25</v>
      </c>
      <c r="J19" s="72">
        <v>14</v>
      </c>
      <c r="K19" s="72">
        <v>13</v>
      </c>
      <c r="L19" s="72">
        <v>16</v>
      </c>
      <c r="M19" s="72">
        <v>13</v>
      </c>
      <c r="N19" s="72">
        <v>10</v>
      </c>
      <c r="O19" s="72">
        <v>9</v>
      </c>
      <c r="P19" s="72">
        <v>8</v>
      </c>
      <c r="Q19" s="72">
        <v>4</v>
      </c>
      <c r="R19" s="72">
        <v>4</v>
      </c>
      <c r="S19" s="73">
        <v>2</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c r="J20" s="51"/>
      <c r="K20" s="51"/>
      <c r="L20" s="51"/>
      <c r="M20" s="51">
        <v>1</v>
      </c>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5306</v>
      </c>
      <c r="C21" s="78">
        <f>SUM(C15:C20)</f>
        <v>912</v>
      </c>
      <c r="D21" s="79">
        <f>SUM(D15:D20)</f>
        <v>382</v>
      </c>
      <c r="E21" s="79">
        <f>SUM(E15:E20)</f>
        <v>277</v>
      </c>
      <c r="F21" s="79">
        <f t="shared" ref="F21:S21" si="1">SUM(F15:F20)</f>
        <v>304</v>
      </c>
      <c r="G21" s="79">
        <f t="shared" si="1"/>
        <v>349</v>
      </c>
      <c r="H21" s="79">
        <f t="shared" si="1"/>
        <v>302</v>
      </c>
      <c r="I21" s="79">
        <f t="shared" si="1"/>
        <v>291</v>
      </c>
      <c r="J21" s="79">
        <f t="shared" si="1"/>
        <v>266</v>
      </c>
      <c r="K21" s="79">
        <f t="shared" si="1"/>
        <v>239</v>
      </c>
      <c r="L21" s="79">
        <f t="shared" si="1"/>
        <v>311</v>
      </c>
      <c r="M21" s="79">
        <f t="shared" si="1"/>
        <v>281</v>
      </c>
      <c r="N21" s="79">
        <f t="shared" si="1"/>
        <v>233</v>
      </c>
      <c r="O21" s="79">
        <f t="shared" si="1"/>
        <v>238</v>
      </c>
      <c r="P21" s="79">
        <f t="shared" si="1"/>
        <v>237</v>
      </c>
      <c r="Q21" s="79">
        <f t="shared" si="1"/>
        <v>182</v>
      </c>
      <c r="R21" s="79">
        <f t="shared" si="1"/>
        <v>216</v>
      </c>
      <c r="S21" s="80">
        <f t="shared" si="1"/>
        <v>286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52" t="s">
        <v>4</v>
      </c>
      <c r="C28" s="252" t="s">
        <v>56</v>
      </c>
      <c r="D28" s="252" t="s">
        <v>57</v>
      </c>
      <c r="E28" s="252"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53"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52"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877</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783</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56" t="s">
        <v>85</v>
      </c>
      <c r="C70" s="130">
        <v>60</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58" t="s">
        <v>86</v>
      </c>
      <c r="C71" s="132">
        <v>5</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15</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4</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8</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1</v>
      </c>
      <c r="D80" s="111"/>
      <c r="E80" s="139"/>
      <c r="F80" s="112"/>
      <c r="G80" s="140">
        <v>1</v>
      </c>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2</v>
      </c>
      <c r="D81" s="71"/>
      <c r="E81" s="142"/>
      <c r="F81" s="115"/>
      <c r="G81" s="116">
        <v>1</v>
      </c>
      <c r="H81" s="71"/>
      <c r="I81" s="73">
        <v>1</v>
      </c>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1</v>
      </c>
      <c r="D82" s="30"/>
      <c r="E82" s="145"/>
      <c r="F82" s="27"/>
      <c r="G82" s="29"/>
      <c r="H82" s="30"/>
      <c r="I82" s="31">
        <v>1</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c r="E84" s="146"/>
      <c r="F84" s="50">
        <v>1</v>
      </c>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60"/>
      <c r="B87" s="261"/>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9</v>
      </c>
      <c r="D89" s="56"/>
      <c r="E89" s="56"/>
      <c r="F89" s="50">
        <v>1</v>
      </c>
      <c r="G89" s="51">
        <v>4</v>
      </c>
      <c r="H89" s="51">
        <v>1</v>
      </c>
      <c r="I89" s="51">
        <v>3</v>
      </c>
      <c r="J89" s="51"/>
      <c r="K89" s="51"/>
      <c r="L89" s="56"/>
      <c r="M89" s="57"/>
      <c r="N89" s="56"/>
      <c r="O89" s="54">
        <v>9</v>
      </c>
      <c r="P89" s="88">
        <v>8</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11</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3</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22</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86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33</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54"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52"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54" t="s">
        <v>45</v>
      </c>
      <c r="F110" s="252" t="s">
        <v>7</v>
      </c>
      <c r="G110" s="252"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177</v>
      </c>
      <c r="F115" s="96">
        <v>177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179</v>
      </c>
      <c r="F118" s="96">
        <v>179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52" t="s">
        <v>4</v>
      </c>
      <c r="D122" s="252" t="s">
        <v>7</v>
      </c>
      <c r="E122" s="252"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59" t="s">
        <v>149</v>
      </c>
      <c r="C123" s="100">
        <v>179</v>
      </c>
      <c r="D123" s="181">
        <v>179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177</v>
      </c>
      <c r="D124" s="183">
        <v>177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59"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52"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55"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56" t="s">
        <v>167</v>
      </c>
      <c r="D140" s="215"/>
      <c r="E140" s="211"/>
      <c r="F140" s="211"/>
      <c r="G140" s="211"/>
      <c r="H140" s="211"/>
      <c r="M140" s="211"/>
      <c r="N140" s="211"/>
      <c r="O140" s="212"/>
      <c r="BL140" s="187"/>
      <c r="CA140" s="187"/>
    </row>
    <row r="141" spans="1:79" s="174" customFormat="1" ht="21" x14ac:dyDescent="0.2">
      <c r="A141" s="323"/>
      <c r="B141" s="324"/>
      <c r="C141" s="257"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50222</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66" workbookViewId="0">
      <selection activeCell="D72" sqref="D72"/>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",[4]NOMBRE!B2," - ","( ",[4]NOMBRE!C2,[4]NOMBRE!D2,[4]NOMBRE!E2,[4]NOMBRE!F2,[4]NOMBRE!G2,"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",[4]NOMBRE!B6," - ","( ",[4]NOMBRE!C6,[4]NOMBRE!D6," )")</f>
        <v>MES: MARZO - ( 03 )</v>
      </c>
      <c r="B4" s="2"/>
      <c r="C4" s="2"/>
      <c r="D4" s="2"/>
      <c r="E4" s="2"/>
      <c r="F4" s="2"/>
      <c r="G4" s="2"/>
      <c r="H4" s="2"/>
      <c r="I4" s="2"/>
      <c r="J4" s="2"/>
      <c r="K4" s="2"/>
      <c r="O4" s="4"/>
      <c r="BL4" s="5"/>
      <c r="CA4" s="5"/>
    </row>
    <row r="5" spans="1:79" s="3" customFormat="1" ht="12.75" customHeight="1" x14ac:dyDescent="0.2">
      <c r="A5" s="7" t="str">
        <f>CONCATENATE("AÑO: ",[4]NOMBRE!B7)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6344</v>
      </c>
      <c r="C10" s="27">
        <v>1374</v>
      </c>
      <c r="D10" s="27">
        <v>527</v>
      </c>
      <c r="E10" s="28">
        <v>493</v>
      </c>
      <c r="F10" s="28">
        <v>367</v>
      </c>
      <c r="G10" s="28">
        <v>362</v>
      </c>
      <c r="H10" s="28">
        <v>312</v>
      </c>
      <c r="I10" s="28">
        <v>279</v>
      </c>
      <c r="J10" s="28">
        <v>238</v>
      </c>
      <c r="K10" s="28">
        <v>303</v>
      </c>
      <c r="L10" s="28">
        <v>300</v>
      </c>
      <c r="M10" s="28">
        <v>302</v>
      </c>
      <c r="N10" s="28">
        <v>281</v>
      </c>
      <c r="O10" s="28">
        <v>270</v>
      </c>
      <c r="P10" s="28">
        <v>243</v>
      </c>
      <c r="Q10" s="28">
        <v>205</v>
      </c>
      <c r="R10" s="28">
        <v>209</v>
      </c>
      <c r="S10" s="29">
        <v>279</v>
      </c>
      <c r="T10" s="30">
        <v>3223</v>
      </c>
      <c r="U10" s="31">
        <v>3121</v>
      </c>
      <c r="V10" s="32">
        <v>6083</v>
      </c>
      <c r="W10" s="30">
        <v>122</v>
      </c>
      <c r="X10" s="28">
        <v>88</v>
      </c>
      <c r="Y10" s="28">
        <v>142</v>
      </c>
      <c r="Z10" s="31">
        <v>674</v>
      </c>
      <c r="AA10" s="31">
        <v>104</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683</v>
      </c>
      <c r="C11" s="41">
        <v>1</v>
      </c>
      <c r="D11" s="41">
        <v>3</v>
      </c>
      <c r="E11" s="42">
        <v>13</v>
      </c>
      <c r="F11" s="42">
        <v>124</v>
      </c>
      <c r="G11" s="42">
        <v>159</v>
      </c>
      <c r="H11" s="42">
        <v>121</v>
      </c>
      <c r="I11" s="42">
        <v>103</v>
      </c>
      <c r="J11" s="42">
        <v>79</v>
      </c>
      <c r="K11" s="42">
        <v>31</v>
      </c>
      <c r="L11" s="42">
        <v>26</v>
      </c>
      <c r="M11" s="42">
        <v>9</v>
      </c>
      <c r="N11" s="42">
        <v>6</v>
      </c>
      <c r="O11" s="42">
        <v>3</v>
      </c>
      <c r="P11" s="42">
        <v>1</v>
      </c>
      <c r="Q11" s="42">
        <v>1</v>
      </c>
      <c r="R11" s="42"/>
      <c r="S11" s="43">
        <v>3</v>
      </c>
      <c r="T11" s="44"/>
      <c r="U11" s="45">
        <v>683</v>
      </c>
      <c r="V11" s="46">
        <v>673</v>
      </c>
      <c r="W11" s="47">
        <v>7</v>
      </c>
      <c r="X11" s="42">
        <v>2</v>
      </c>
      <c r="Y11" s="42">
        <v>4</v>
      </c>
      <c r="Z11" s="45">
        <v>89</v>
      </c>
      <c r="AA11" s="45">
        <v>9</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261</v>
      </c>
      <c r="C12" s="50"/>
      <c r="D12" s="50"/>
      <c r="E12" s="51"/>
      <c r="F12" s="51">
        <v>41</v>
      </c>
      <c r="G12" s="51">
        <v>52</v>
      </c>
      <c r="H12" s="51">
        <v>52</v>
      </c>
      <c r="I12" s="51">
        <v>47</v>
      </c>
      <c r="J12" s="51">
        <v>36</v>
      </c>
      <c r="K12" s="51">
        <v>17</v>
      </c>
      <c r="L12" s="51">
        <v>8</v>
      </c>
      <c r="M12" s="51">
        <v>3</v>
      </c>
      <c r="N12" s="51"/>
      <c r="O12" s="51">
        <v>1</v>
      </c>
      <c r="P12" s="51">
        <v>1</v>
      </c>
      <c r="Q12" s="51">
        <v>2</v>
      </c>
      <c r="R12" s="51"/>
      <c r="S12" s="52">
        <v>1</v>
      </c>
      <c r="T12" s="53"/>
      <c r="U12" s="54">
        <v>261</v>
      </c>
      <c r="V12" s="55">
        <v>259</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v>1</v>
      </c>
      <c r="G15" s="28">
        <v>1</v>
      </c>
      <c r="H15" s="28">
        <v>2</v>
      </c>
      <c r="I15" s="28">
        <v>1</v>
      </c>
      <c r="J15" s="28"/>
      <c r="K15" s="28"/>
      <c r="L15" s="28">
        <v>1</v>
      </c>
      <c r="M15" s="28">
        <v>1</v>
      </c>
      <c r="N15" s="28">
        <v>2</v>
      </c>
      <c r="O15" s="28">
        <v>1</v>
      </c>
      <c r="P15" s="28"/>
      <c r="Q15" s="28">
        <v>1</v>
      </c>
      <c r="R15" s="28"/>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86</v>
      </c>
      <c r="C16" s="66">
        <v>5</v>
      </c>
      <c r="D16" s="67"/>
      <c r="E16" s="67">
        <v>1</v>
      </c>
      <c r="F16" s="67">
        <v>4</v>
      </c>
      <c r="G16" s="67">
        <v>7</v>
      </c>
      <c r="H16" s="67">
        <v>4</v>
      </c>
      <c r="I16" s="67">
        <v>2</v>
      </c>
      <c r="J16" s="67">
        <v>2</v>
      </c>
      <c r="K16" s="67"/>
      <c r="L16" s="67">
        <v>2</v>
      </c>
      <c r="M16" s="67">
        <v>6</v>
      </c>
      <c r="N16" s="67">
        <v>8</v>
      </c>
      <c r="O16" s="67">
        <v>7</v>
      </c>
      <c r="P16" s="67">
        <v>8</v>
      </c>
      <c r="Q16" s="67">
        <v>3</v>
      </c>
      <c r="R16" s="67">
        <v>10</v>
      </c>
      <c r="S16" s="68">
        <v>17</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3538</v>
      </c>
      <c r="C17" s="66">
        <v>752</v>
      </c>
      <c r="D17" s="67">
        <v>230</v>
      </c>
      <c r="E17" s="67">
        <v>162</v>
      </c>
      <c r="F17" s="67">
        <v>170</v>
      </c>
      <c r="G17" s="67">
        <v>190</v>
      </c>
      <c r="H17" s="67">
        <v>179</v>
      </c>
      <c r="I17" s="67">
        <v>142</v>
      </c>
      <c r="J17" s="67">
        <v>141</v>
      </c>
      <c r="K17" s="67">
        <v>178</v>
      </c>
      <c r="L17" s="67">
        <v>176</v>
      </c>
      <c r="M17" s="67">
        <v>184</v>
      </c>
      <c r="N17" s="67">
        <v>169</v>
      </c>
      <c r="O17" s="67">
        <v>170</v>
      </c>
      <c r="P17" s="67">
        <v>161</v>
      </c>
      <c r="Q17" s="67">
        <v>152</v>
      </c>
      <c r="R17" s="67">
        <v>160</v>
      </c>
      <c r="S17" s="68">
        <v>222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2480</v>
      </c>
      <c r="C18" s="66">
        <v>599</v>
      </c>
      <c r="D18" s="67">
        <v>286</v>
      </c>
      <c r="E18" s="67">
        <v>305</v>
      </c>
      <c r="F18" s="67">
        <v>171</v>
      </c>
      <c r="G18" s="67">
        <v>140</v>
      </c>
      <c r="H18" s="67">
        <v>113</v>
      </c>
      <c r="I18" s="67">
        <v>117</v>
      </c>
      <c r="J18" s="67">
        <v>84</v>
      </c>
      <c r="K18" s="67">
        <v>113</v>
      </c>
      <c r="L18" s="67">
        <v>107</v>
      </c>
      <c r="M18" s="67">
        <v>94</v>
      </c>
      <c r="N18" s="67">
        <v>90</v>
      </c>
      <c r="O18" s="67">
        <v>81</v>
      </c>
      <c r="P18" s="67">
        <v>61</v>
      </c>
      <c r="Q18" s="67">
        <v>46</v>
      </c>
      <c r="R18" s="67">
        <v>38</v>
      </c>
      <c r="S18" s="68">
        <v>35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226</v>
      </c>
      <c r="C19" s="71">
        <v>18</v>
      </c>
      <c r="D19" s="72">
        <v>11</v>
      </c>
      <c r="E19" s="72">
        <v>25</v>
      </c>
      <c r="F19" s="72">
        <v>20</v>
      </c>
      <c r="G19" s="72">
        <v>24</v>
      </c>
      <c r="H19" s="72">
        <v>14</v>
      </c>
      <c r="I19" s="72">
        <v>17</v>
      </c>
      <c r="J19" s="72">
        <v>11</v>
      </c>
      <c r="K19" s="72">
        <v>12</v>
      </c>
      <c r="L19" s="72">
        <v>14</v>
      </c>
      <c r="M19" s="72">
        <v>17</v>
      </c>
      <c r="N19" s="72">
        <v>12</v>
      </c>
      <c r="O19" s="72">
        <v>11</v>
      </c>
      <c r="P19" s="72">
        <v>13</v>
      </c>
      <c r="Q19" s="72">
        <v>3</v>
      </c>
      <c r="R19" s="72">
        <v>1</v>
      </c>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v>1</v>
      </c>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6344</v>
      </c>
      <c r="C21" s="78">
        <f>SUM(C15:C20)</f>
        <v>1374</v>
      </c>
      <c r="D21" s="79">
        <f>SUM(D15:D20)</f>
        <v>527</v>
      </c>
      <c r="E21" s="79">
        <f>SUM(E15:E20)</f>
        <v>493</v>
      </c>
      <c r="F21" s="79">
        <f t="shared" ref="F21:S21" si="1">SUM(F15:F20)</f>
        <v>367</v>
      </c>
      <c r="G21" s="79">
        <f t="shared" si="1"/>
        <v>362</v>
      </c>
      <c r="H21" s="79">
        <f t="shared" si="1"/>
        <v>312</v>
      </c>
      <c r="I21" s="79">
        <f t="shared" si="1"/>
        <v>279</v>
      </c>
      <c r="J21" s="79">
        <f t="shared" si="1"/>
        <v>238</v>
      </c>
      <c r="K21" s="79">
        <f t="shared" si="1"/>
        <v>303</v>
      </c>
      <c r="L21" s="79">
        <f t="shared" si="1"/>
        <v>300</v>
      </c>
      <c r="M21" s="79">
        <f t="shared" si="1"/>
        <v>302</v>
      </c>
      <c r="N21" s="79">
        <f t="shared" si="1"/>
        <v>281</v>
      </c>
      <c r="O21" s="79">
        <f t="shared" si="1"/>
        <v>270</v>
      </c>
      <c r="P21" s="79">
        <f t="shared" si="1"/>
        <v>243</v>
      </c>
      <c r="Q21" s="79">
        <f t="shared" si="1"/>
        <v>205</v>
      </c>
      <c r="R21" s="79">
        <f t="shared" si="1"/>
        <v>209</v>
      </c>
      <c r="S21" s="80">
        <f t="shared" si="1"/>
        <v>279</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995</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907</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52</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8</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16</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6</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5</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10</v>
      </c>
      <c r="D89" s="56"/>
      <c r="E89" s="56"/>
      <c r="F89" s="50"/>
      <c r="G89" s="51">
        <v>6</v>
      </c>
      <c r="H89" s="51">
        <v>1</v>
      </c>
      <c r="I89" s="51">
        <v>1</v>
      </c>
      <c r="J89" s="51">
        <v>1</v>
      </c>
      <c r="K89" s="51">
        <v>1</v>
      </c>
      <c r="L89" s="56"/>
      <c r="M89" s="57"/>
      <c r="N89" s="56"/>
      <c r="O89" s="54">
        <v>10</v>
      </c>
      <c r="P89" s="88">
        <v>10</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1</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6</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4</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25</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80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155</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193</v>
      </c>
      <c r="F115" s="96">
        <v>193</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198</v>
      </c>
      <c r="F118" s="96">
        <v>198</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198</v>
      </c>
      <c r="D123" s="181">
        <v>198</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193</v>
      </c>
      <c r="D124" s="183">
        <v>193</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3</v>
      </c>
      <c r="E150" s="229"/>
      <c r="F150" s="230"/>
      <c r="G150" s="230"/>
      <c r="H150" s="230">
        <v>1</v>
      </c>
      <c r="I150" s="230"/>
      <c r="J150" s="230">
        <v>1</v>
      </c>
      <c r="K150" s="230"/>
      <c r="L150" s="230"/>
      <c r="M150" s="230"/>
      <c r="N150" s="230">
        <v>1</v>
      </c>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2</v>
      </c>
      <c r="E153" s="229"/>
      <c r="F153" s="230"/>
      <c r="G153" s="230"/>
      <c r="H153" s="230">
        <v>2</v>
      </c>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59402</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69" workbookViewId="0">
      <selection activeCell="C76" sqref="C7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",[5]NOMBRE!B2," - ","( ",[5]NOMBRE!C2,[5]NOMBRE!D2,[5]NOMBRE!E2,[5]NOMBRE!F2,[5]NOMBRE!G2," )")</f>
        <v>COMUNA: LINARES - ( 07408 )</v>
      </c>
      <c r="B2" s="2"/>
      <c r="C2" s="2"/>
      <c r="D2" s="2"/>
      <c r="E2" s="2"/>
      <c r="F2" s="2"/>
      <c r="G2" s="2"/>
      <c r="H2" s="2"/>
      <c r="I2" s="2"/>
      <c r="J2" s="2"/>
      <c r="K2" s="2"/>
      <c r="O2" s="4"/>
      <c r="BL2" s="5"/>
      <c r="CA2" s="5"/>
    </row>
    <row r="3" spans="1:79" s="3"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",[5]NOMBRE!B6," - ","( ",[5]NOMBRE!C6,[5]NOMBRE!D6," )")</f>
        <v>MES: ABRIL - ( 04 )</v>
      </c>
      <c r="B4" s="2"/>
      <c r="C4" s="2"/>
      <c r="D4" s="2"/>
      <c r="E4" s="2"/>
      <c r="F4" s="2"/>
      <c r="G4" s="2"/>
      <c r="H4" s="2"/>
      <c r="I4" s="2"/>
      <c r="J4" s="2"/>
      <c r="K4" s="2"/>
      <c r="O4" s="4"/>
      <c r="BL4" s="5"/>
      <c r="CA4" s="5"/>
    </row>
    <row r="5" spans="1:79" s="3" customFormat="1" ht="12.75" customHeight="1" x14ac:dyDescent="0.2">
      <c r="A5" s="7" t="str">
        <f>CONCATENATE("AÑO: ",[5]NOMBRE!B7)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6095</v>
      </c>
      <c r="C10" s="27">
        <v>1379</v>
      </c>
      <c r="D10" s="27">
        <v>522</v>
      </c>
      <c r="E10" s="28">
        <v>534</v>
      </c>
      <c r="F10" s="28">
        <v>406</v>
      </c>
      <c r="G10" s="28">
        <v>296</v>
      </c>
      <c r="H10" s="28">
        <v>300</v>
      </c>
      <c r="I10" s="28">
        <v>224</v>
      </c>
      <c r="J10" s="28">
        <v>260</v>
      </c>
      <c r="K10" s="28">
        <v>268</v>
      </c>
      <c r="L10" s="28">
        <v>249</v>
      </c>
      <c r="M10" s="28">
        <v>278</v>
      </c>
      <c r="N10" s="28">
        <v>262</v>
      </c>
      <c r="O10" s="28">
        <v>239</v>
      </c>
      <c r="P10" s="28">
        <v>231</v>
      </c>
      <c r="Q10" s="28">
        <v>196</v>
      </c>
      <c r="R10" s="28">
        <v>167</v>
      </c>
      <c r="S10" s="29">
        <v>284</v>
      </c>
      <c r="T10" s="30">
        <v>3094</v>
      </c>
      <c r="U10" s="31">
        <v>3001</v>
      </c>
      <c r="V10" s="32">
        <v>5836</v>
      </c>
      <c r="W10" s="30">
        <v>127</v>
      </c>
      <c r="X10" s="28">
        <v>117</v>
      </c>
      <c r="Y10" s="28">
        <v>95</v>
      </c>
      <c r="Z10" s="31">
        <v>694</v>
      </c>
      <c r="AA10" s="31">
        <v>82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613</v>
      </c>
      <c r="C11" s="41"/>
      <c r="D11" s="41"/>
      <c r="E11" s="42">
        <v>10</v>
      </c>
      <c r="F11" s="42">
        <v>106</v>
      </c>
      <c r="G11" s="42">
        <v>137</v>
      </c>
      <c r="H11" s="42">
        <v>124</v>
      </c>
      <c r="I11" s="42">
        <v>86</v>
      </c>
      <c r="J11" s="42">
        <v>68</v>
      </c>
      <c r="K11" s="42">
        <v>43</v>
      </c>
      <c r="L11" s="42">
        <v>17</v>
      </c>
      <c r="M11" s="42">
        <v>14</v>
      </c>
      <c r="N11" s="42">
        <v>2</v>
      </c>
      <c r="O11" s="42">
        <v>1</v>
      </c>
      <c r="P11" s="42">
        <v>2</v>
      </c>
      <c r="Q11" s="42">
        <v>1</v>
      </c>
      <c r="R11" s="42">
        <v>1</v>
      </c>
      <c r="S11" s="43">
        <v>1</v>
      </c>
      <c r="T11" s="44"/>
      <c r="U11" s="45">
        <v>613</v>
      </c>
      <c r="V11" s="46">
        <v>602</v>
      </c>
      <c r="W11" s="47">
        <v>6</v>
      </c>
      <c r="X11" s="42">
        <v>3</v>
      </c>
      <c r="Y11" s="42"/>
      <c r="Z11" s="45">
        <v>78</v>
      </c>
      <c r="AA11" s="45">
        <v>17</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230</v>
      </c>
      <c r="C12" s="50"/>
      <c r="D12" s="50"/>
      <c r="E12" s="51">
        <v>3</v>
      </c>
      <c r="F12" s="51">
        <v>42</v>
      </c>
      <c r="G12" s="51">
        <v>47</v>
      </c>
      <c r="H12" s="51">
        <v>38</v>
      </c>
      <c r="I12" s="51">
        <v>39</v>
      </c>
      <c r="J12" s="51">
        <v>25</v>
      </c>
      <c r="K12" s="51">
        <v>17</v>
      </c>
      <c r="L12" s="51">
        <v>9</v>
      </c>
      <c r="M12" s="51">
        <v>3</v>
      </c>
      <c r="N12" s="51">
        <v>1</v>
      </c>
      <c r="O12" s="51">
        <v>3</v>
      </c>
      <c r="P12" s="51">
        <v>1</v>
      </c>
      <c r="Q12" s="51">
        <v>2</v>
      </c>
      <c r="R12" s="51"/>
      <c r="S12" s="52"/>
      <c r="T12" s="53"/>
      <c r="U12" s="54">
        <v>230</v>
      </c>
      <c r="V12" s="55">
        <v>228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c r="G15" s="28">
        <v>2</v>
      </c>
      <c r="H15" s="28"/>
      <c r="I15" s="28"/>
      <c r="J15" s="28"/>
      <c r="K15" s="28"/>
      <c r="L15" s="28"/>
      <c r="M15" s="28">
        <v>1</v>
      </c>
      <c r="N15" s="28"/>
      <c r="O15" s="28">
        <v>4</v>
      </c>
      <c r="P15" s="28">
        <v>3</v>
      </c>
      <c r="Q15" s="28">
        <v>2</v>
      </c>
      <c r="R15" s="28"/>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75</v>
      </c>
      <c r="C16" s="66">
        <v>2</v>
      </c>
      <c r="D16" s="67">
        <v>1</v>
      </c>
      <c r="E16" s="67">
        <v>1</v>
      </c>
      <c r="F16" s="67">
        <v>1</v>
      </c>
      <c r="G16" s="67"/>
      <c r="H16" s="67">
        <v>3</v>
      </c>
      <c r="I16" s="67">
        <v>1</v>
      </c>
      <c r="J16" s="67">
        <v>2</v>
      </c>
      <c r="K16" s="67">
        <v>5</v>
      </c>
      <c r="L16" s="67">
        <v>5</v>
      </c>
      <c r="M16" s="67">
        <v>7</v>
      </c>
      <c r="N16" s="67">
        <v>7</v>
      </c>
      <c r="O16" s="67">
        <v>10</v>
      </c>
      <c r="P16" s="67">
        <v>9</v>
      </c>
      <c r="Q16" s="67">
        <v>6</v>
      </c>
      <c r="R16" s="67">
        <v>7</v>
      </c>
      <c r="S16" s="68">
        <v>8</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3306</v>
      </c>
      <c r="C17" s="66">
        <v>701</v>
      </c>
      <c r="D17" s="67">
        <v>174</v>
      </c>
      <c r="E17" s="67">
        <v>157</v>
      </c>
      <c r="F17" s="67">
        <v>181</v>
      </c>
      <c r="G17" s="67">
        <v>146</v>
      </c>
      <c r="H17" s="67">
        <v>173</v>
      </c>
      <c r="I17" s="67">
        <v>133</v>
      </c>
      <c r="J17" s="67">
        <v>152</v>
      </c>
      <c r="K17" s="67">
        <v>157</v>
      </c>
      <c r="L17" s="67">
        <v>159</v>
      </c>
      <c r="M17" s="67">
        <v>148</v>
      </c>
      <c r="N17" s="67">
        <v>161</v>
      </c>
      <c r="O17" s="67">
        <v>173</v>
      </c>
      <c r="P17" s="67">
        <v>165</v>
      </c>
      <c r="Q17" s="67">
        <v>149</v>
      </c>
      <c r="R17" s="67">
        <v>133</v>
      </c>
      <c r="S17" s="68">
        <v>244</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2521</v>
      </c>
      <c r="C18" s="66">
        <v>650</v>
      </c>
      <c r="D18" s="67">
        <v>333</v>
      </c>
      <c r="E18" s="67">
        <v>359</v>
      </c>
      <c r="F18" s="67">
        <v>205</v>
      </c>
      <c r="G18" s="67">
        <v>135</v>
      </c>
      <c r="H18" s="67">
        <v>109</v>
      </c>
      <c r="I18" s="67">
        <v>82</v>
      </c>
      <c r="J18" s="67">
        <v>99</v>
      </c>
      <c r="K18" s="67">
        <v>90</v>
      </c>
      <c r="L18" s="67">
        <v>78</v>
      </c>
      <c r="M18" s="67">
        <v>114</v>
      </c>
      <c r="N18" s="67">
        <v>84</v>
      </c>
      <c r="O18" s="67">
        <v>44</v>
      </c>
      <c r="P18" s="67">
        <v>48</v>
      </c>
      <c r="Q18" s="67">
        <v>35</v>
      </c>
      <c r="R18" s="67">
        <v>26</v>
      </c>
      <c r="S18" s="68">
        <v>30</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178</v>
      </c>
      <c r="C19" s="71">
        <v>26</v>
      </c>
      <c r="D19" s="72">
        <v>14</v>
      </c>
      <c r="E19" s="72">
        <v>17</v>
      </c>
      <c r="F19" s="72">
        <v>19</v>
      </c>
      <c r="G19" s="72">
        <v>12</v>
      </c>
      <c r="H19" s="72">
        <v>15</v>
      </c>
      <c r="I19" s="72">
        <v>8</v>
      </c>
      <c r="J19" s="72">
        <v>7</v>
      </c>
      <c r="K19" s="72">
        <v>16</v>
      </c>
      <c r="L19" s="72">
        <v>7</v>
      </c>
      <c r="M19" s="72">
        <v>8</v>
      </c>
      <c r="N19" s="72">
        <v>10</v>
      </c>
      <c r="O19" s="72">
        <v>8</v>
      </c>
      <c r="P19" s="72">
        <v>6</v>
      </c>
      <c r="Q19" s="72">
        <v>4</v>
      </c>
      <c r="R19" s="72">
        <v>1</v>
      </c>
      <c r="S19" s="73"/>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v>1</v>
      </c>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6095</v>
      </c>
      <c r="C21" s="78">
        <f>SUM(C15:C20)</f>
        <v>1379</v>
      </c>
      <c r="D21" s="79">
        <f>SUM(D15:D20)</f>
        <v>522</v>
      </c>
      <c r="E21" s="79">
        <f>SUM(E15:E20)</f>
        <v>534</v>
      </c>
      <c r="F21" s="79">
        <f t="shared" ref="F21:S21" si="1">SUM(F15:F20)</f>
        <v>406</v>
      </c>
      <c r="G21" s="79">
        <f t="shared" si="1"/>
        <v>296</v>
      </c>
      <c r="H21" s="79">
        <f t="shared" si="1"/>
        <v>300</v>
      </c>
      <c r="I21" s="79">
        <f t="shared" si="1"/>
        <v>224</v>
      </c>
      <c r="J21" s="79">
        <f t="shared" si="1"/>
        <v>260</v>
      </c>
      <c r="K21" s="79">
        <f t="shared" si="1"/>
        <v>268</v>
      </c>
      <c r="L21" s="79">
        <f t="shared" si="1"/>
        <v>249</v>
      </c>
      <c r="M21" s="79">
        <f t="shared" si="1"/>
        <v>278</v>
      </c>
      <c r="N21" s="79">
        <f t="shared" si="1"/>
        <v>262</v>
      </c>
      <c r="O21" s="79">
        <f t="shared" si="1"/>
        <v>239</v>
      </c>
      <c r="P21" s="79">
        <f t="shared" si="1"/>
        <v>231</v>
      </c>
      <c r="Q21" s="79">
        <f t="shared" si="1"/>
        <v>196</v>
      </c>
      <c r="R21" s="79">
        <f t="shared" si="1"/>
        <v>167</v>
      </c>
      <c r="S21" s="80">
        <f t="shared" si="1"/>
        <v>284</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970</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894</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50</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5</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7</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7</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4</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1</v>
      </c>
      <c r="D81" s="71"/>
      <c r="E81" s="142"/>
      <c r="F81" s="115"/>
      <c r="G81" s="116">
        <v>1</v>
      </c>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1</v>
      </c>
      <c r="D83" s="71"/>
      <c r="E83" s="142"/>
      <c r="F83" s="115"/>
      <c r="G83" s="116">
        <v>1</v>
      </c>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1</v>
      </c>
      <c r="D88" s="150"/>
      <c r="E88" s="150"/>
      <c r="F88" s="28"/>
      <c r="G88" s="28">
        <v>1</v>
      </c>
      <c r="H88" s="28"/>
      <c r="I88" s="28"/>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7</v>
      </c>
      <c r="D89" s="56"/>
      <c r="E89" s="56"/>
      <c r="F89" s="50"/>
      <c r="G89" s="51">
        <v>3</v>
      </c>
      <c r="H89" s="51">
        <v>2</v>
      </c>
      <c r="I89" s="51">
        <v>1</v>
      </c>
      <c r="J89" s="51"/>
      <c r="K89" s="51">
        <v>1</v>
      </c>
      <c r="L89" s="56"/>
      <c r="M89" s="57"/>
      <c r="N89" s="56"/>
      <c r="O89" s="54">
        <v>7</v>
      </c>
      <c r="P89" s="88">
        <v>6</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11</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4</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4</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11</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160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40</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233</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164</v>
      </c>
      <c r="F115" s="96">
        <v>164</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164</v>
      </c>
      <c r="D124" s="183">
        <v>164</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1</v>
      </c>
      <c r="E150" s="229"/>
      <c r="F150" s="230"/>
      <c r="G150" s="230"/>
      <c r="H150" s="230"/>
      <c r="I150" s="230"/>
      <c r="J150" s="230">
        <v>1</v>
      </c>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v>1</v>
      </c>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56958</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A6" sqref="A6:O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",[6]NOMBRE!B2," - ","( ",[6]NOMBRE!C2,[6]NOMBRE!D2,[6]NOMBRE!E2,[6]NOMBRE!F2,[6]NOMBRE!G2,"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",[6]NOMBRE!B6," - ","( ",[6]NOMBRE!C6,[6]NOMBRE!D6," )")</f>
        <v>MES: MAYO - ( 05 )</v>
      </c>
      <c r="B4" s="2"/>
      <c r="C4" s="2"/>
      <c r="D4" s="2"/>
      <c r="E4" s="2"/>
      <c r="F4" s="2"/>
      <c r="G4" s="2"/>
      <c r="H4" s="2"/>
      <c r="I4" s="2"/>
      <c r="J4" s="2"/>
      <c r="K4" s="2"/>
      <c r="O4" s="4"/>
      <c r="BL4" s="5"/>
      <c r="CA4" s="5"/>
    </row>
    <row r="5" spans="1:79" s="3" customFormat="1" ht="12.75" customHeight="1" x14ac:dyDescent="0.2">
      <c r="A5" s="7" t="str">
        <f>CONCATENATE("AÑO: ",[6]NOMBRE!B7)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5951</v>
      </c>
      <c r="C10" s="27">
        <v>1291</v>
      </c>
      <c r="D10" s="27">
        <v>555</v>
      </c>
      <c r="E10" s="28">
        <v>467</v>
      </c>
      <c r="F10" s="28">
        <v>400</v>
      </c>
      <c r="G10" s="28">
        <v>301</v>
      </c>
      <c r="H10" s="28">
        <v>265</v>
      </c>
      <c r="I10" s="28">
        <v>260</v>
      </c>
      <c r="J10" s="28">
        <v>237</v>
      </c>
      <c r="K10" s="28">
        <v>244</v>
      </c>
      <c r="L10" s="28">
        <v>273</v>
      </c>
      <c r="M10" s="28">
        <v>277</v>
      </c>
      <c r="N10" s="28">
        <v>244</v>
      </c>
      <c r="O10" s="28">
        <v>219</v>
      </c>
      <c r="P10" s="28">
        <v>213</v>
      </c>
      <c r="Q10" s="28">
        <v>199</v>
      </c>
      <c r="R10" s="28">
        <v>200</v>
      </c>
      <c r="S10" s="29">
        <v>306</v>
      </c>
      <c r="T10" s="30">
        <v>3063</v>
      </c>
      <c r="U10" s="31">
        <v>2888</v>
      </c>
      <c r="V10" s="32">
        <v>5691</v>
      </c>
      <c r="W10" s="30">
        <v>119</v>
      </c>
      <c r="X10" s="28">
        <v>110</v>
      </c>
      <c r="Y10" s="28">
        <v>125</v>
      </c>
      <c r="Z10" s="31">
        <v>676</v>
      </c>
      <c r="AA10" s="31">
        <v>80</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583</v>
      </c>
      <c r="C11" s="41"/>
      <c r="D11" s="41"/>
      <c r="E11" s="42">
        <v>3</v>
      </c>
      <c r="F11" s="42">
        <v>95</v>
      </c>
      <c r="G11" s="42">
        <v>138</v>
      </c>
      <c r="H11" s="42">
        <v>128</v>
      </c>
      <c r="I11" s="42">
        <v>85</v>
      </c>
      <c r="J11" s="42">
        <v>58</v>
      </c>
      <c r="K11" s="42">
        <v>33</v>
      </c>
      <c r="L11" s="42">
        <v>22</v>
      </c>
      <c r="M11" s="42">
        <v>12</v>
      </c>
      <c r="N11" s="42">
        <v>3</v>
      </c>
      <c r="O11" s="42">
        <v>2</v>
      </c>
      <c r="P11" s="42">
        <v>1</v>
      </c>
      <c r="Q11" s="42">
        <v>3</v>
      </c>
      <c r="R11" s="42"/>
      <c r="S11" s="43"/>
      <c r="T11" s="44"/>
      <c r="U11" s="45">
        <v>583</v>
      </c>
      <c r="V11" s="46">
        <v>567</v>
      </c>
      <c r="W11" s="47">
        <v>6</v>
      </c>
      <c r="X11" s="42">
        <v>6</v>
      </c>
      <c r="Y11" s="42">
        <v>4</v>
      </c>
      <c r="Z11" s="45">
        <v>74</v>
      </c>
      <c r="AA11" s="45">
        <v>8</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224</v>
      </c>
      <c r="C12" s="50"/>
      <c r="D12" s="50"/>
      <c r="E12" s="51">
        <v>1</v>
      </c>
      <c r="F12" s="51">
        <v>29</v>
      </c>
      <c r="G12" s="51">
        <v>51</v>
      </c>
      <c r="H12" s="51">
        <v>52</v>
      </c>
      <c r="I12" s="51">
        <v>33</v>
      </c>
      <c r="J12" s="51">
        <v>19</v>
      </c>
      <c r="K12" s="51">
        <v>13</v>
      </c>
      <c r="L12" s="51">
        <v>11</v>
      </c>
      <c r="M12" s="51">
        <v>8</v>
      </c>
      <c r="N12" s="51">
        <v>1</v>
      </c>
      <c r="O12" s="51">
        <v>3</v>
      </c>
      <c r="P12" s="51">
        <v>3</v>
      </c>
      <c r="Q12" s="51"/>
      <c r="R12" s="51"/>
      <c r="S12" s="52"/>
      <c r="T12" s="53"/>
      <c r="U12" s="54">
        <v>224</v>
      </c>
      <c r="V12" s="55">
        <v>218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c r="G15" s="28"/>
      <c r="H15" s="28"/>
      <c r="I15" s="28">
        <v>1</v>
      </c>
      <c r="J15" s="28"/>
      <c r="K15" s="28"/>
      <c r="L15" s="28">
        <v>2</v>
      </c>
      <c r="M15" s="28">
        <v>1</v>
      </c>
      <c r="N15" s="28">
        <v>2</v>
      </c>
      <c r="O15" s="28"/>
      <c r="P15" s="28">
        <v>3</v>
      </c>
      <c r="Q15" s="28">
        <v>1</v>
      </c>
      <c r="R15" s="28">
        <v>1</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85</v>
      </c>
      <c r="C16" s="66">
        <v>5</v>
      </c>
      <c r="D16" s="67"/>
      <c r="E16" s="67">
        <v>4</v>
      </c>
      <c r="F16" s="67">
        <v>2</v>
      </c>
      <c r="G16" s="67">
        <v>2</v>
      </c>
      <c r="H16" s="67">
        <v>3</v>
      </c>
      <c r="I16" s="67">
        <v>1</v>
      </c>
      <c r="J16" s="67">
        <v>4</v>
      </c>
      <c r="K16" s="67">
        <v>4</v>
      </c>
      <c r="L16" s="67">
        <v>5</v>
      </c>
      <c r="M16" s="67">
        <v>4</v>
      </c>
      <c r="N16" s="67">
        <v>4</v>
      </c>
      <c r="O16" s="67">
        <v>6</v>
      </c>
      <c r="P16" s="67">
        <v>5</v>
      </c>
      <c r="Q16" s="67">
        <v>5</v>
      </c>
      <c r="R16" s="67">
        <v>11</v>
      </c>
      <c r="S16" s="68">
        <v>20</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3393</v>
      </c>
      <c r="C17" s="66">
        <v>666</v>
      </c>
      <c r="D17" s="67">
        <v>193</v>
      </c>
      <c r="E17" s="67">
        <v>148</v>
      </c>
      <c r="F17" s="67">
        <v>201</v>
      </c>
      <c r="G17" s="67">
        <v>157</v>
      </c>
      <c r="H17" s="67">
        <v>165</v>
      </c>
      <c r="I17" s="67">
        <v>150</v>
      </c>
      <c r="J17" s="67">
        <v>144</v>
      </c>
      <c r="K17" s="67">
        <v>139</v>
      </c>
      <c r="L17" s="67">
        <v>165</v>
      </c>
      <c r="M17" s="67">
        <v>184</v>
      </c>
      <c r="N17" s="67">
        <v>172</v>
      </c>
      <c r="O17" s="67">
        <v>159</v>
      </c>
      <c r="P17" s="67">
        <v>161</v>
      </c>
      <c r="Q17" s="67">
        <v>162</v>
      </c>
      <c r="R17" s="67">
        <v>165</v>
      </c>
      <c r="S17" s="68">
        <v>262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2267</v>
      </c>
      <c r="C18" s="66">
        <v>598</v>
      </c>
      <c r="D18" s="67">
        <v>350</v>
      </c>
      <c r="E18" s="67">
        <v>292</v>
      </c>
      <c r="F18" s="67">
        <v>167</v>
      </c>
      <c r="G18" s="67">
        <v>122</v>
      </c>
      <c r="H18" s="67">
        <v>85</v>
      </c>
      <c r="I18" s="67">
        <v>90</v>
      </c>
      <c r="J18" s="67">
        <v>79</v>
      </c>
      <c r="K18" s="67">
        <v>92</v>
      </c>
      <c r="L18" s="67">
        <v>96</v>
      </c>
      <c r="M18" s="67">
        <v>76</v>
      </c>
      <c r="N18" s="67">
        <v>60</v>
      </c>
      <c r="O18" s="67">
        <v>50</v>
      </c>
      <c r="P18" s="67">
        <v>40</v>
      </c>
      <c r="Q18" s="67">
        <v>30</v>
      </c>
      <c r="R18" s="67">
        <v>21</v>
      </c>
      <c r="S18" s="68">
        <v>19</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191</v>
      </c>
      <c r="C19" s="71">
        <v>22</v>
      </c>
      <c r="D19" s="72">
        <v>12</v>
      </c>
      <c r="E19" s="72">
        <v>22</v>
      </c>
      <c r="F19" s="72">
        <v>30</v>
      </c>
      <c r="G19" s="72">
        <v>20</v>
      </c>
      <c r="H19" s="72">
        <v>12</v>
      </c>
      <c r="I19" s="72">
        <v>17</v>
      </c>
      <c r="J19" s="72">
        <v>10</v>
      </c>
      <c r="K19" s="72">
        <v>9</v>
      </c>
      <c r="L19" s="72">
        <v>5</v>
      </c>
      <c r="M19" s="72">
        <v>12</v>
      </c>
      <c r="N19" s="72">
        <v>6</v>
      </c>
      <c r="O19" s="72">
        <v>4</v>
      </c>
      <c r="P19" s="72">
        <v>4</v>
      </c>
      <c r="Q19" s="72">
        <v>1</v>
      </c>
      <c r="R19" s="72">
        <v>2</v>
      </c>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2</v>
      </c>
      <c r="C20" s="75"/>
      <c r="D20" s="51"/>
      <c r="E20" s="51">
        <v>1</v>
      </c>
      <c r="F20" s="51"/>
      <c r="G20" s="51"/>
      <c r="H20" s="51"/>
      <c r="I20" s="51">
        <v>1</v>
      </c>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5951</v>
      </c>
      <c r="C21" s="78">
        <f>SUM(C15:C20)</f>
        <v>1291</v>
      </c>
      <c r="D21" s="79">
        <f>SUM(D15:D20)</f>
        <v>555</v>
      </c>
      <c r="E21" s="79">
        <f>SUM(E15:E20)</f>
        <v>467</v>
      </c>
      <c r="F21" s="79">
        <f t="shared" ref="F21:S21" si="1">SUM(F15:F20)</f>
        <v>400</v>
      </c>
      <c r="G21" s="79">
        <f t="shared" si="1"/>
        <v>301</v>
      </c>
      <c r="H21" s="79">
        <f t="shared" si="1"/>
        <v>265</v>
      </c>
      <c r="I21" s="79">
        <f t="shared" si="1"/>
        <v>260</v>
      </c>
      <c r="J21" s="79">
        <f t="shared" si="1"/>
        <v>237</v>
      </c>
      <c r="K21" s="79">
        <f t="shared" si="1"/>
        <v>244</v>
      </c>
      <c r="L21" s="79">
        <f t="shared" si="1"/>
        <v>273</v>
      </c>
      <c r="M21" s="79">
        <f t="shared" si="1"/>
        <v>277</v>
      </c>
      <c r="N21" s="79">
        <f t="shared" si="1"/>
        <v>244</v>
      </c>
      <c r="O21" s="79">
        <f t="shared" si="1"/>
        <v>219</v>
      </c>
      <c r="P21" s="79">
        <f t="shared" si="1"/>
        <v>213</v>
      </c>
      <c r="Q21" s="79">
        <f t="shared" si="1"/>
        <v>199</v>
      </c>
      <c r="R21" s="79">
        <f t="shared" si="1"/>
        <v>200</v>
      </c>
      <c r="S21" s="80">
        <f t="shared" si="1"/>
        <v>306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1009</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896</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56</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11</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4</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17</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3</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6</v>
      </c>
      <c r="D89" s="56"/>
      <c r="E89" s="56"/>
      <c r="F89" s="50">
        <v>1</v>
      </c>
      <c r="G89" s="51">
        <v>1</v>
      </c>
      <c r="H89" s="51">
        <v>3</v>
      </c>
      <c r="I89" s="51"/>
      <c r="J89" s="51">
        <v>1</v>
      </c>
      <c r="K89" s="51"/>
      <c r="L89" s="56"/>
      <c r="M89" s="57"/>
      <c r="N89" s="56"/>
      <c r="O89" s="54">
        <v>6</v>
      </c>
      <c r="P89" s="88">
        <v>5</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3</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13</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3</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28</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52</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29</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134</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171</v>
      </c>
      <c r="F115" s="96">
        <v>171</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214</v>
      </c>
      <c r="F118" s="96">
        <v>214</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214</v>
      </c>
      <c r="D123" s="181">
        <v>214</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171</v>
      </c>
      <c r="D124" s="183">
        <v>171</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1</v>
      </c>
      <c r="E153" s="229"/>
      <c r="F153" s="230"/>
      <c r="G153" s="230"/>
      <c r="H153" s="230"/>
      <c r="I153" s="230"/>
      <c r="J153" s="230"/>
      <c r="K153" s="230"/>
      <c r="L153" s="230">
        <v>1</v>
      </c>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55613</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G10" sqref="G10"/>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",[7]NOMBRE!B2," - ","( ",[7]NOMBRE!C2,[7]NOMBRE!D2,[7]NOMBRE!E2,[7]NOMBRE!F2,[7]NOMBRE!G2,"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",[7]NOMBRE!B6," - ","( ",[7]NOMBRE!C6,[7]NOMBRE!D6," )")</f>
        <v>MES: JUNIO - ( 06 )</v>
      </c>
      <c r="B4" s="2"/>
      <c r="C4" s="2"/>
      <c r="D4" s="2"/>
      <c r="E4" s="2"/>
      <c r="F4" s="2"/>
      <c r="G4" s="2"/>
      <c r="H4" s="2"/>
      <c r="I4" s="2"/>
      <c r="J4" s="2"/>
      <c r="K4" s="2"/>
      <c r="O4" s="4"/>
      <c r="BL4" s="5"/>
      <c r="CA4" s="5"/>
    </row>
    <row r="5" spans="1:79" s="3" customFormat="1" ht="12.75" customHeight="1" x14ac:dyDescent="0.2">
      <c r="A5" s="7" t="str">
        <f>CONCATENATE("AÑO: ",[7]NOMBRE!B7)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5459</v>
      </c>
      <c r="C10" s="27">
        <v>1125</v>
      </c>
      <c r="D10" s="27">
        <v>473</v>
      </c>
      <c r="E10" s="28">
        <v>356</v>
      </c>
      <c r="F10" s="28">
        <v>322</v>
      </c>
      <c r="G10" s="28">
        <v>279</v>
      </c>
      <c r="H10" s="28">
        <v>278</v>
      </c>
      <c r="I10" s="28">
        <v>230</v>
      </c>
      <c r="J10" s="28">
        <v>225</v>
      </c>
      <c r="K10" s="28">
        <v>248</v>
      </c>
      <c r="L10" s="28">
        <v>248</v>
      </c>
      <c r="M10" s="28">
        <v>267</v>
      </c>
      <c r="N10" s="28">
        <v>264</v>
      </c>
      <c r="O10" s="28">
        <v>213</v>
      </c>
      <c r="P10" s="28">
        <v>235</v>
      </c>
      <c r="Q10" s="28">
        <v>204</v>
      </c>
      <c r="R10" s="28">
        <v>177</v>
      </c>
      <c r="S10" s="29">
        <v>315</v>
      </c>
      <c r="T10" s="30">
        <v>2695</v>
      </c>
      <c r="U10" s="31">
        <v>2764</v>
      </c>
      <c r="V10" s="32">
        <v>5209</v>
      </c>
      <c r="W10" s="30">
        <v>146</v>
      </c>
      <c r="X10" s="28">
        <v>102</v>
      </c>
      <c r="Y10" s="28">
        <v>140</v>
      </c>
      <c r="Z10" s="31">
        <v>695</v>
      </c>
      <c r="AA10" s="31">
        <v>82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547</v>
      </c>
      <c r="C11" s="41"/>
      <c r="D11" s="41">
        <v>1</v>
      </c>
      <c r="E11" s="42">
        <v>4</v>
      </c>
      <c r="F11" s="42">
        <v>89</v>
      </c>
      <c r="G11" s="42">
        <v>134</v>
      </c>
      <c r="H11" s="42">
        <v>119</v>
      </c>
      <c r="I11" s="42">
        <v>94</v>
      </c>
      <c r="J11" s="42">
        <v>42</v>
      </c>
      <c r="K11" s="42">
        <v>34</v>
      </c>
      <c r="L11" s="42">
        <v>14</v>
      </c>
      <c r="M11" s="42">
        <v>11</v>
      </c>
      <c r="N11" s="42">
        <v>1</v>
      </c>
      <c r="O11" s="42">
        <v>1</v>
      </c>
      <c r="P11" s="42">
        <v>2</v>
      </c>
      <c r="Q11" s="42">
        <v>1</v>
      </c>
      <c r="R11" s="42"/>
      <c r="S11" s="43"/>
      <c r="T11" s="44"/>
      <c r="U11" s="45">
        <v>547</v>
      </c>
      <c r="V11" s="46">
        <v>539</v>
      </c>
      <c r="W11" s="47">
        <v>8</v>
      </c>
      <c r="X11" s="42">
        <v>7</v>
      </c>
      <c r="Y11" s="42"/>
      <c r="Z11" s="45">
        <v>83</v>
      </c>
      <c r="AA11" s="45">
        <v>9</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227</v>
      </c>
      <c r="C12" s="50"/>
      <c r="D12" s="50"/>
      <c r="E12" s="51"/>
      <c r="F12" s="51">
        <v>41</v>
      </c>
      <c r="G12" s="51">
        <v>55</v>
      </c>
      <c r="H12" s="51">
        <v>55</v>
      </c>
      <c r="I12" s="51">
        <v>38</v>
      </c>
      <c r="J12" s="51">
        <v>13</v>
      </c>
      <c r="K12" s="51">
        <v>5</v>
      </c>
      <c r="L12" s="51">
        <v>8</v>
      </c>
      <c r="M12" s="51">
        <v>7</v>
      </c>
      <c r="N12" s="51"/>
      <c r="O12" s="51">
        <v>2</v>
      </c>
      <c r="P12" s="51">
        <v>1</v>
      </c>
      <c r="Q12" s="51">
        <v>1</v>
      </c>
      <c r="R12" s="51">
        <v>1</v>
      </c>
      <c r="S12" s="52"/>
      <c r="T12" s="53"/>
      <c r="U12" s="54">
        <v>227</v>
      </c>
      <c r="V12" s="55">
        <v>226</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18</v>
      </c>
      <c r="C15" s="30">
        <v>2</v>
      </c>
      <c r="D15" s="28"/>
      <c r="E15" s="28"/>
      <c r="F15" s="28"/>
      <c r="G15" s="28"/>
      <c r="H15" s="28">
        <v>2</v>
      </c>
      <c r="I15" s="28"/>
      <c r="J15" s="28"/>
      <c r="K15" s="28"/>
      <c r="L15" s="28"/>
      <c r="M15" s="28">
        <v>2</v>
      </c>
      <c r="N15" s="28">
        <v>2</v>
      </c>
      <c r="O15" s="28"/>
      <c r="P15" s="28">
        <v>3</v>
      </c>
      <c r="Q15" s="28">
        <v>1</v>
      </c>
      <c r="R15" s="28">
        <v>2</v>
      </c>
      <c r="S15" s="31">
        <v>4</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90</v>
      </c>
      <c r="C16" s="66">
        <v>8</v>
      </c>
      <c r="D16" s="67">
        <v>2</v>
      </c>
      <c r="E16" s="67">
        <v>3</v>
      </c>
      <c r="F16" s="67">
        <v>1</v>
      </c>
      <c r="G16" s="67">
        <v>1</v>
      </c>
      <c r="H16" s="67">
        <v>1</v>
      </c>
      <c r="I16" s="67">
        <v>2</v>
      </c>
      <c r="J16" s="67">
        <v>2</v>
      </c>
      <c r="K16" s="67">
        <v>5</v>
      </c>
      <c r="L16" s="67">
        <v>6</v>
      </c>
      <c r="M16" s="67">
        <v>7</v>
      </c>
      <c r="N16" s="67">
        <v>4</v>
      </c>
      <c r="O16" s="67">
        <v>8</v>
      </c>
      <c r="P16" s="67">
        <v>9</v>
      </c>
      <c r="Q16" s="67">
        <v>5</v>
      </c>
      <c r="R16" s="67">
        <v>8</v>
      </c>
      <c r="S16" s="68">
        <v>18</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3071</v>
      </c>
      <c r="C17" s="66">
        <v>556</v>
      </c>
      <c r="D17" s="67">
        <v>170</v>
      </c>
      <c r="E17" s="67">
        <v>102</v>
      </c>
      <c r="F17" s="67">
        <v>155</v>
      </c>
      <c r="G17" s="67">
        <v>152</v>
      </c>
      <c r="H17" s="67">
        <v>165</v>
      </c>
      <c r="I17" s="67">
        <v>134</v>
      </c>
      <c r="J17" s="67">
        <v>139</v>
      </c>
      <c r="K17" s="67">
        <v>141</v>
      </c>
      <c r="L17" s="67">
        <v>137</v>
      </c>
      <c r="M17" s="67">
        <v>171</v>
      </c>
      <c r="N17" s="67">
        <v>173</v>
      </c>
      <c r="O17" s="67">
        <v>133</v>
      </c>
      <c r="P17" s="67">
        <v>170</v>
      </c>
      <c r="Q17" s="67">
        <v>157</v>
      </c>
      <c r="R17" s="67">
        <v>146</v>
      </c>
      <c r="S17" s="68">
        <v>270</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2034</v>
      </c>
      <c r="C18" s="66">
        <v>525</v>
      </c>
      <c r="D18" s="67">
        <v>284</v>
      </c>
      <c r="E18" s="67">
        <v>234</v>
      </c>
      <c r="F18" s="67">
        <v>137</v>
      </c>
      <c r="G18" s="67">
        <v>104</v>
      </c>
      <c r="H18" s="67">
        <v>92</v>
      </c>
      <c r="I18" s="67">
        <v>81</v>
      </c>
      <c r="J18" s="67">
        <v>66</v>
      </c>
      <c r="K18" s="67">
        <v>88</v>
      </c>
      <c r="L18" s="67">
        <v>91</v>
      </c>
      <c r="M18" s="67">
        <v>72</v>
      </c>
      <c r="N18" s="67">
        <v>74</v>
      </c>
      <c r="O18" s="67">
        <v>66</v>
      </c>
      <c r="P18" s="67">
        <v>40</v>
      </c>
      <c r="Q18" s="67">
        <v>39</v>
      </c>
      <c r="R18" s="67">
        <v>20</v>
      </c>
      <c r="S18" s="68">
        <v>21</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246</v>
      </c>
      <c r="C19" s="71">
        <v>34</v>
      </c>
      <c r="D19" s="72">
        <v>17</v>
      </c>
      <c r="E19" s="72">
        <v>17</v>
      </c>
      <c r="F19" s="72">
        <v>29</v>
      </c>
      <c r="G19" s="72">
        <v>22</v>
      </c>
      <c r="H19" s="72">
        <v>18</v>
      </c>
      <c r="I19" s="72">
        <v>13</v>
      </c>
      <c r="J19" s="72">
        <v>18</v>
      </c>
      <c r="K19" s="72">
        <v>14</v>
      </c>
      <c r="L19" s="72">
        <v>14</v>
      </c>
      <c r="M19" s="72">
        <v>15</v>
      </c>
      <c r="N19" s="72">
        <v>11</v>
      </c>
      <c r="O19" s="72">
        <v>6</v>
      </c>
      <c r="P19" s="72">
        <v>13</v>
      </c>
      <c r="Q19" s="72">
        <v>2</v>
      </c>
      <c r="R19" s="72">
        <v>1</v>
      </c>
      <c r="S19" s="73">
        <v>2</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5459</v>
      </c>
      <c r="C21" s="78">
        <f>SUM(C15:C20)</f>
        <v>1125</v>
      </c>
      <c r="D21" s="79">
        <f>SUM(D15:D20)</f>
        <v>473</v>
      </c>
      <c r="E21" s="79">
        <f>SUM(E15:E20)</f>
        <v>356</v>
      </c>
      <c r="F21" s="79">
        <f t="shared" ref="F21:S21" si="1">SUM(F15:F20)</f>
        <v>322</v>
      </c>
      <c r="G21" s="79">
        <f t="shared" si="1"/>
        <v>279</v>
      </c>
      <c r="H21" s="79">
        <f t="shared" si="1"/>
        <v>278</v>
      </c>
      <c r="I21" s="79">
        <f t="shared" si="1"/>
        <v>230</v>
      </c>
      <c r="J21" s="79">
        <f t="shared" si="1"/>
        <v>225</v>
      </c>
      <c r="K21" s="79">
        <f t="shared" si="1"/>
        <v>248</v>
      </c>
      <c r="L21" s="79">
        <f t="shared" si="1"/>
        <v>248</v>
      </c>
      <c r="M21" s="79">
        <f t="shared" si="1"/>
        <v>267</v>
      </c>
      <c r="N21" s="79">
        <f t="shared" si="1"/>
        <v>264</v>
      </c>
      <c r="O21" s="79">
        <f t="shared" si="1"/>
        <v>213</v>
      </c>
      <c r="P21" s="79">
        <f t="shared" si="1"/>
        <v>235</v>
      </c>
      <c r="Q21" s="79">
        <f t="shared" si="1"/>
        <v>204</v>
      </c>
      <c r="R21" s="79">
        <f t="shared" si="1"/>
        <v>177</v>
      </c>
      <c r="S21" s="80">
        <f t="shared" si="1"/>
        <v>315</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931</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858</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28</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1</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24</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11</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4</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1</v>
      </c>
      <c r="D82" s="30"/>
      <c r="E82" s="145">
        <v>1</v>
      </c>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3</v>
      </c>
      <c r="D83" s="71"/>
      <c r="E83" s="142"/>
      <c r="F83" s="115"/>
      <c r="G83" s="116">
        <v>2</v>
      </c>
      <c r="H83" s="71"/>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1</v>
      </c>
      <c r="D84" s="75"/>
      <c r="E84" s="146"/>
      <c r="F84" s="50"/>
      <c r="G84" s="52"/>
      <c r="H84" s="75"/>
      <c r="I84" s="54"/>
      <c r="J84" s="55">
        <v>1</v>
      </c>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1</v>
      </c>
      <c r="D88" s="150"/>
      <c r="E88" s="150"/>
      <c r="F88" s="28"/>
      <c r="G88" s="28">
        <v>1</v>
      </c>
      <c r="H88" s="28"/>
      <c r="I88" s="28"/>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4</v>
      </c>
      <c r="D89" s="56"/>
      <c r="E89" s="56"/>
      <c r="F89" s="50"/>
      <c r="G89" s="51">
        <v>1</v>
      </c>
      <c r="H89" s="51"/>
      <c r="I89" s="51">
        <v>1</v>
      </c>
      <c r="J89" s="51">
        <v>1</v>
      </c>
      <c r="K89" s="51">
        <v>1</v>
      </c>
      <c r="L89" s="56"/>
      <c r="M89" s="57"/>
      <c r="N89" s="56"/>
      <c r="O89" s="54">
        <v>4</v>
      </c>
      <c r="P89" s="88">
        <v>3</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5</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v>1</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17</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5</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v>1</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4</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26</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65</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33</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163</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182</v>
      </c>
      <c r="F115" s="96">
        <v>182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182</v>
      </c>
      <c r="D124" s="183">
        <v>182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51506</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A6" sqref="A6:O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",[8]NOMBRE!B2," - ","( ",[8]NOMBRE!C2,[8]NOMBRE!D2,[8]NOMBRE!E2,[8]NOMBRE!F2,[8]NOMBRE!G2,"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",[8]NOMBRE!B6," - ","( ",[8]NOMBRE!C6,[8]NOMBRE!D6," )")</f>
        <v>MES: JULIO - ( 07 )</v>
      </c>
      <c r="B4" s="2"/>
      <c r="C4" s="2"/>
      <c r="D4" s="2"/>
      <c r="E4" s="2"/>
      <c r="F4" s="2"/>
      <c r="G4" s="2"/>
      <c r="H4" s="2"/>
      <c r="I4" s="2"/>
      <c r="J4" s="2"/>
      <c r="K4" s="2"/>
      <c r="O4" s="4"/>
      <c r="BL4" s="5"/>
      <c r="CA4" s="5"/>
    </row>
    <row r="5" spans="1:79" s="3" customFormat="1" ht="12.75" customHeight="1" x14ac:dyDescent="0.2">
      <c r="A5" s="7" t="str">
        <f>CONCATENATE("AÑO: ",[8]NOMBRE!B7)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5155</v>
      </c>
      <c r="C10" s="27">
        <v>1014</v>
      </c>
      <c r="D10" s="27">
        <v>391</v>
      </c>
      <c r="E10" s="28">
        <v>309</v>
      </c>
      <c r="F10" s="28">
        <v>268</v>
      </c>
      <c r="G10" s="28">
        <v>236</v>
      </c>
      <c r="H10" s="28">
        <v>234</v>
      </c>
      <c r="I10" s="28">
        <v>240</v>
      </c>
      <c r="J10" s="28">
        <v>229</v>
      </c>
      <c r="K10" s="28">
        <v>229</v>
      </c>
      <c r="L10" s="28">
        <v>256</v>
      </c>
      <c r="M10" s="28">
        <v>280</v>
      </c>
      <c r="N10" s="28">
        <v>265</v>
      </c>
      <c r="O10" s="28">
        <v>214</v>
      </c>
      <c r="P10" s="28">
        <v>256</v>
      </c>
      <c r="Q10" s="28">
        <v>211</v>
      </c>
      <c r="R10" s="28">
        <v>197</v>
      </c>
      <c r="S10" s="29">
        <v>326</v>
      </c>
      <c r="T10" s="30">
        <v>2585</v>
      </c>
      <c r="U10" s="31">
        <v>2570</v>
      </c>
      <c r="V10" s="32">
        <v>4894</v>
      </c>
      <c r="W10" s="30">
        <v>162</v>
      </c>
      <c r="X10" s="28">
        <v>90</v>
      </c>
      <c r="Y10" s="28">
        <v>133</v>
      </c>
      <c r="Z10" s="31">
        <v>726</v>
      </c>
      <c r="AA10" s="31">
        <v>99</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568</v>
      </c>
      <c r="C11" s="41"/>
      <c r="D11" s="41"/>
      <c r="E11" s="42">
        <v>6</v>
      </c>
      <c r="F11" s="42">
        <v>98</v>
      </c>
      <c r="G11" s="42">
        <v>138</v>
      </c>
      <c r="H11" s="42">
        <v>119</v>
      </c>
      <c r="I11" s="42">
        <v>80</v>
      </c>
      <c r="J11" s="42">
        <v>56</v>
      </c>
      <c r="K11" s="42">
        <v>30</v>
      </c>
      <c r="L11" s="42">
        <v>22</v>
      </c>
      <c r="M11" s="42">
        <v>10</v>
      </c>
      <c r="N11" s="42">
        <v>3</v>
      </c>
      <c r="O11" s="42">
        <v>1</v>
      </c>
      <c r="P11" s="42">
        <v>1</v>
      </c>
      <c r="Q11" s="42">
        <v>4</v>
      </c>
      <c r="R11" s="42"/>
      <c r="S11" s="43"/>
      <c r="T11" s="44"/>
      <c r="U11" s="45">
        <v>568</v>
      </c>
      <c r="V11" s="46">
        <v>562</v>
      </c>
      <c r="W11" s="47">
        <v>13</v>
      </c>
      <c r="X11" s="42">
        <v>4</v>
      </c>
      <c r="Y11" s="42">
        <v>4</v>
      </c>
      <c r="Z11" s="45">
        <v>76</v>
      </c>
      <c r="AA11" s="45">
        <v>6</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214</v>
      </c>
      <c r="C12" s="50"/>
      <c r="D12" s="50"/>
      <c r="E12" s="51">
        <v>1</v>
      </c>
      <c r="F12" s="51">
        <v>39</v>
      </c>
      <c r="G12" s="51">
        <v>39</v>
      </c>
      <c r="H12" s="51">
        <v>48</v>
      </c>
      <c r="I12" s="51">
        <v>29</v>
      </c>
      <c r="J12" s="51">
        <v>21</v>
      </c>
      <c r="K12" s="51">
        <v>17</v>
      </c>
      <c r="L12" s="51">
        <v>5</v>
      </c>
      <c r="M12" s="51">
        <v>3</v>
      </c>
      <c r="N12" s="51">
        <v>4</v>
      </c>
      <c r="O12" s="51">
        <v>2</v>
      </c>
      <c r="P12" s="51">
        <v>1</v>
      </c>
      <c r="Q12" s="51">
        <v>3</v>
      </c>
      <c r="R12" s="51">
        <v>1</v>
      </c>
      <c r="S12" s="52">
        <v>1</v>
      </c>
      <c r="T12" s="53"/>
      <c r="U12" s="54">
        <v>214</v>
      </c>
      <c r="V12" s="55">
        <v>213</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c r="G15" s="28"/>
      <c r="H15" s="28"/>
      <c r="I15" s="28"/>
      <c r="J15" s="28"/>
      <c r="K15" s="28"/>
      <c r="L15" s="28"/>
      <c r="M15" s="28">
        <v>2</v>
      </c>
      <c r="N15" s="28"/>
      <c r="O15" s="28">
        <v>1</v>
      </c>
      <c r="P15" s="28">
        <v>1</v>
      </c>
      <c r="Q15" s="28">
        <v>1</v>
      </c>
      <c r="R15" s="28">
        <v>5</v>
      </c>
      <c r="S15" s="31">
        <v>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99</v>
      </c>
      <c r="C16" s="66">
        <v>8</v>
      </c>
      <c r="D16" s="67"/>
      <c r="E16" s="67"/>
      <c r="F16" s="67"/>
      <c r="G16" s="67">
        <v>3</v>
      </c>
      <c r="H16" s="67">
        <v>7</v>
      </c>
      <c r="I16" s="67">
        <v>2</v>
      </c>
      <c r="J16" s="67">
        <v>2</v>
      </c>
      <c r="K16" s="67">
        <v>1</v>
      </c>
      <c r="L16" s="67">
        <v>7</v>
      </c>
      <c r="M16" s="67">
        <v>2</v>
      </c>
      <c r="N16" s="67">
        <v>9</v>
      </c>
      <c r="O16" s="67">
        <v>6</v>
      </c>
      <c r="P16" s="67">
        <v>8</v>
      </c>
      <c r="Q16" s="67">
        <v>11</v>
      </c>
      <c r="R16" s="67">
        <v>7</v>
      </c>
      <c r="S16" s="68">
        <v>26</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3251</v>
      </c>
      <c r="C17" s="66">
        <v>563</v>
      </c>
      <c r="D17" s="67">
        <v>155</v>
      </c>
      <c r="E17" s="67">
        <v>132</v>
      </c>
      <c r="F17" s="67">
        <v>165</v>
      </c>
      <c r="G17" s="67">
        <v>153</v>
      </c>
      <c r="H17" s="67">
        <v>150</v>
      </c>
      <c r="I17" s="67">
        <v>158</v>
      </c>
      <c r="J17" s="67">
        <v>142</v>
      </c>
      <c r="K17" s="67">
        <v>158</v>
      </c>
      <c r="L17" s="67">
        <v>164</v>
      </c>
      <c r="M17" s="67">
        <v>179</v>
      </c>
      <c r="N17" s="67">
        <v>179</v>
      </c>
      <c r="O17" s="67">
        <v>166</v>
      </c>
      <c r="P17" s="67">
        <v>196</v>
      </c>
      <c r="Q17" s="67">
        <v>157</v>
      </c>
      <c r="R17" s="67">
        <v>159</v>
      </c>
      <c r="S17" s="68">
        <v>275</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1680</v>
      </c>
      <c r="C18" s="66">
        <v>422</v>
      </c>
      <c r="D18" s="67">
        <v>230</v>
      </c>
      <c r="E18" s="67">
        <v>170</v>
      </c>
      <c r="F18" s="67">
        <v>94</v>
      </c>
      <c r="G18" s="67">
        <v>72</v>
      </c>
      <c r="H18" s="67">
        <v>65</v>
      </c>
      <c r="I18" s="67">
        <v>69</v>
      </c>
      <c r="J18" s="67">
        <v>76</v>
      </c>
      <c r="K18" s="67">
        <v>63</v>
      </c>
      <c r="L18" s="67">
        <v>81</v>
      </c>
      <c r="M18" s="67">
        <v>92</v>
      </c>
      <c r="N18" s="67">
        <v>74</v>
      </c>
      <c r="O18" s="67">
        <v>40</v>
      </c>
      <c r="P18" s="67">
        <v>46</v>
      </c>
      <c r="Q18" s="67">
        <v>39</v>
      </c>
      <c r="R18" s="67">
        <v>26</v>
      </c>
      <c r="S18" s="68">
        <v>21</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112</v>
      </c>
      <c r="C19" s="71">
        <v>21</v>
      </c>
      <c r="D19" s="72">
        <v>6</v>
      </c>
      <c r="E19" s="72">
        <v>7</v>
      </c>
      <c r="F19" s="72">
        <v>9</v>
      </c>
      <c r="G19" s="72">
        <v>8</v>
      </c>
      <c r="H19" s="72">
        <v>12</v>
      </c>
      <c r="I19" s="72">
        <v>11</v>
      </c>
      <c r="J19" s="72">
        <v>9</v>
      </c>
      <c r="K19" s="72">
        <v>7</v>
      </c>
      <c r="L19" s="72">
        <v>4</v>
      </c>
      <c r="M19" s="72">
        <v>5</v>
      </c>
      <c r="N19" s="72">
        <v>3</v>
      </c>
      <c r="O19" s="72">
        <v>1</v>
      </c>
      <c r="P19" s="72">
        <v>5</v>
      </c>
      <c r="Q19" s="72">
        <v>3</v>
      </c>
      <c r="R19" s="72"/>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5155</v>
      </c>
      <c r="C21" s="78">
        <f>SUM(C15:C20)</f>
        <v>1014</v>
      </c>
      <c r="D21" s="79">
        <f>SUM(D15:D20)</f>
        <v>391</v>
      </c>
      <c r="E21" s="79">
        <f>SUM(E15:E20)</f>
        <v>309</v>
      </c>
      <c r="F21" s="79">
        <f t="shared" ref="F21:S21" si="1">SUM(F15:F20)</f>
        <v>268</v>
      </c>
      <c r="G21" s="79">
        <f t="shared" si="1"/>
        <v>236</v>
      </c>
      <c r="H21" s="79">
        <f t="shared" si="1"/>
        <v>234</v>
      </c>
      <c r="I21" s="79">
        <f t="shared" si="1"/>
        <v>240</v>
      </c>
      <c r="J21" s="79">
        <f t="shared" si="1"/>
        <v>229</v>
      </c>
      <c r="K21" s="79">
        <f t="shared" si="1"/>
        <v>229</v>
      </c>
      <c r="L21" s="79">
        <f t="shared" si="1"/>
        <v>256</v>
      </c>
      <c r="M21" s="79">
        <f t="shared" si="1"/>
        <v>280</v>
      </c>
      <c r="N21" s="79">
        <f t="shared" si="1"/>
        <v>265</v>
      </c>
      <c r="O21" s="79">
        <f t="shared" si="1"/>
        <v>214</v>
      </c>
      <c r="P21" s="79">
        <f t="shared" si="1"/>
        <v>256</v>
      </c>
      <c r="Q21" s="79">
        <f t="shared" si="1"/>
        <v>211</v>
      </c>
      <c r="R21" s="79">
        <f t="shared" si="1"/>
        <v>197</v>
      </c>
      <c r="S21" s="80">
        <f t="shared" si="1"/>
        <v>326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928</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839</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60</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4</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12</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8</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1</v>
      </c>
      <c r="D80" s="111"/>
      <c r="E80" s="139"/>
      <c r="F80" s="112"/>
      <c r="G80" s="140">
        <v>1</v>
      </c>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3</v>
      </c>
      <c r="D82" s="30"/>
      <c r="E82" s="145"/>
      <c r="F82" s="27"/>
      <c r="G82" s="29"/>
      <c r="H82" s="30"/>
      <c r="I82" s="31">
        <v>3</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1</v>
      </c>
      <c r="D83" s="71">
        <v>1</v>
      </c>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3</v>
      </c>
      <c r="D88" s="150"/>
      <c r="E88" s="150"/>
      <c r="F88" s="28"/>
      <c r="G88" s="28"/>
      <c r="H88" s="28"/>
      <c r="I88" s="28">
        <v>2</v>
      </c>
      <c r="J88" s="28">
        <v>1</v>
      </c>
      <c r="K88" s="28"/>
      <c r="L88" s="150"/>
      <c r="M88" s="151"/>
      <c r="N88" s="152"/>
      <c r="O88" s="31">
        <v>3</v>
      </c>
      <c r="P88" s="84">
        <v>2</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52"/>
      <c r="B89" s="141" t="s">
        <v>112</v>
      </c>
      <c r="C89" s="49">
        <f>SUM(F89:K89)</f>
        <v>5</v>
      </c>
      <c r="D89" s="56"/>
      <c r="E89" s="56"/>
      <c r="F89" s="50"/>
      <c r="G89" s="51">
        <v>2</v>
      </c>
      <c r="H89" s="51">
        <v>2</v>
      </c>
      <c r="I89" s="51">
        <v>1</v>
      </c>
      <c r="J89" s="51"/>
      <c r="K89" s="51"/>
      <c r="L89" s="56"/>
      <c r="M89" s="57"/>
      <c r="N89" s="56"/>
      <c r="O89" s="54">
        <v>5</v>
      </c>
      <c r="P89" s="88">
        <v>4</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14</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6</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21</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24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192</v>
      </c>
      <c r="F115" s="96">
        <v>192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209</v>
      </c>
      <c r="F118" s="96">
        <v>209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209</v>
      </c>
      <c r="D123" s="181">
        <v>209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192</v>
      </c>
      <c r="D124" s="183">
        <v>192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49177</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108" zoomScale="70" zoomScaleNormal="70" workbookViewId="0">
      <selection activeCell="C117" sqref="C117:D11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",[9]NOMBRE!B2," - ","( ",[9]NOMBRE!C2,[9]NOMBRE!D2,[9]NOMBRE!E2,[9]NOMBRE!F2,[9]NOMBRE!G2,"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",[9]NOMBRE!B6," - ","( ",[9]NOMBRE!C6,[9]NOMBRE!D6," )")</f>
        <v>MES: AGOSTO - ( 08 )</v>
      </c>
      <c r="B4" s="2"/>
      <c r="C4" s="2"/>
      <c r="D4" s="2"/>
      <c r="E4" s="2"/>
      <c r="F4" s="2"/>
      <c r="G4" s="2"/>
      <c r="H4" s="2"/>
      <c r="I4" s="2"/>
      <c r="J4" s="2"/>
      <c r="K4" s="2"/>
      <c r="O4" s="4"/>
      <c r="BL4" s="5"/>
      <c r="CA4" s="5"/>
    </row>
    <row r="5" spans="1:79" s="3" customFormat="1" ht="12.75" customHeight="1" x14ac:dyDescent="0.2">
      <c r="A5" s="7" t="str">
        <f>CONCATENATE("AÑO: ",[9]NOMBRE!B7)</f>
        <v>AÑO: 2015</v>
      </c>
      <c r="B5" s="2"/>
      <c r="C5" s="2"/>
      <c r="D5" s="2"/>
      <c r="E5" s="2"/>
      <c r="F5" s="2"/>
      <c r="G5" s="2"/>
      <c r="H5" s="2"/>
      <c r="I5" s="2"/>
      <c r="J5" s="2"/>
      <c r="K5" s="2"/>
      <c r="O5" s="4"/>
      <c r="BL5" s="5"/>
      <c r="CA5" s="5"/>
    </row>
    <row r="6" spans="1:79" s="10" customFormat="1" ht="39.75" customHeight="1" x14ac:dyDescent="0.15">
      <c r="A6" s="388" t="s">
        <v>1</v>
      </c>
      <c r="B6" s="388"/>
      <c r="C6" s="388"/>
      <c r="D6" s="388"/>
      <c r="E6" s="388"/>
      <c r="F6" s="388"/>
      <c r="G6" s="388"/>
      <c r="H6" s="388"/>
      <c r="I6" s="388"/>
      <c r="J6" s="388"/>
      <c r="K6" s="388"/>
      <c r="L6" s="388"/>
      <c r="M6" s="388"/>
      <c r="N6" s="388"/>
      <c r="O6" s="38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307" t="s">
        <v>3</v>
      </c>
      <c r="B8" s="309" t="s">
        <v>4</v>
      </c>
      <c r="C8" s="311" t="s">
        <v>5</v>
      </c>
      <c r="D8" s="312"/>
      <c r="E8" s="312"/>
      <c r="F8" s="312"/>
      <c r="G8" s="312"/>
      <c r="H8" s="312"/>
      <c r="I8" s="312"/>
      <c r="J8" s="312"/>
      <c r="K8" s="312"/>
      <c r="L8" s="312"/>
      <c r="M8" s="312"/>
      <c r="N8" s="312"/>
      <c r="O8" s="312"/>
      <c r="P8" s="312"/>
      <c r="Q8" s="312"/>
      <c r="R8" s="312"/>
      <c r="S8" s="313"/>
      <c r="T8" s="311" t="s">
        <v>6</v>
      </c>
      <c r="U8" s="313"/>
      <c r="V8" s="309" t="s">
        <v>7</v>
      </c>
      <c r="W8" s="311" t="s">
        <v>8</v>
      </c>
      <c r="X8" s="312"/>
      <c r="Y8" s="312"/>
      <c r="Z8" s="313"/>
      <c r="AA8" s="309" t="s">
        <v>9</v>
      </c>
      <c r="AB8" s="10"/>
      <c r="AC8" s="10"/>
      <c r="AD8" s="10"/>
      <c r="AE8" s="10"/>
      <c r="AF8" s="10"/>
      <c r="AG8" s="10"/>
      <c r="AH8" s="10"/>
      <c r="AI8" s="10"/>
      <c r="AJ8" s="10"/>
      <c r="AK8" s="10"/>
      <c r="AL8" s="10"/>
      <c r="AM8" s="10"/>
      <c r="BL8" s="11"/>
      <c r="CA8" s="11"/>
    </row>
    <row r="9" spans="1:79" s="15" customFormat="1" ht="53.25" customHeight="1" x14ac:dyDescent="0.15">
      <c r="A9" s="308"/>
      <c r="B9" s="31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10"/>
      <c r="W9" s="23" t="s">
        <v>29</v>
      </c>
      <c r="X9" s="24" t="s">
        <v>30</v>
      </c>
      <c r="Y9" s="24" t="s">
        <v>31</v>
      </c>
      <c r="Z9" s="22" t="s">
        <v>32</v>
      </c>
      <c r="AA9" s="31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5849</v>
      </c>
      <c r="C10" s="27">
        <v>1447</v>
      </c>
      <c r="D10" s="27">
        <v>579</v>
      </c>
      <c r="E10" s="28">
        <v>425</v>
      </c>
      <c r="F10" s="28">
        <v>365</v>
      </c>
      <c r="G10" s="28">
        <v>260</v>
      </c>
      <c r="H10" s="28">
        <v>239</v>
      </c>
      <c r="I10" s="28">
        <v>242</v>
      </c>
      <c r="J10" s="28">
        <v>212</v>
      </c>
      <c r="K10" s="28">
        <v>224</v>
      </c>
      <c r="L10" s="28">
        <v>268</v>
      </c>
      <c r="M10" s="28">
        <v>218</v>
      </c>
      <c r="N10" s="28">
        <v>212</v>
      </c>
      <c r="O10" s="28">
        <v>219</v>
      </c>
      <c r="P10" s="28">
        <v>224</v>
      </c>
      <c r="Q10" s="28">
        <v>223</v>
      </c>
      <c r="R10" s="28">
        <v>191</v>
      </c>
      <c r="S10" s="29">
        <v>301</v>
      </c>
      <c r="T10" s="30">
        <v>2919</v>
      </c>
      <c r="U10" s="31">
        <v>2930</v>
      </c>
      <c r="V10" s="32">
        <v>5604</v>
      </c>
      <c r="W10" s="30">
        <v>164</v>
      </c>
      <c r="X10" s="28">
        <v>92</v>
      </c>
      <c r="Y10" s="28">
        <v>149</v>
      </c>
      <c r="Z10" s="31">
        <v>772</v>
      </c>
      <c r="AA10" s="31">
        <v>45</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578</v>
      </c>
      <c r="C11" s="41"/>
      <c r="D11" s="41">
        <v>1</v>
      </c>
      <c r="E11" s="42">
        <v>6</v>
      </c>
      <c r="F11" s="42">
        <v>91</v>
      </c>
      <c r="G11" s="42">
        <v>141</v>
      </c>
      <c r="H11" s="42">
        <v>126</v>
      </c>
      <c r="I11" s="42">
        <v>90</v>
      </c>
      <c r="J11" s="42">
        <v>60</v>
      </c>
      <c r="K11" s="42">
        <v>25</v>
      </c>
      <c r="L11" s="42">
        <v>18</v>
      </c>
      <c r="M11" s="42">
        <v>7</v>
      </c>
      <c r="N11" s="42">
        <v>8</v>
      </c>
      <c r="O11" s="42">
        <v>3</v>
      </c>
      <c r="P11" s="42"/>
      <c r="Q11" s="42"/>
      <c r="R11" s="42"/>
      <c r="S11" s="43">
        <v>2</v>
      </c>
      <c r="T11" s="44"/>
      <c r="U11" s="45">
        <v>578</v>
      </c>
      <c r="V11" s="46">
        <v>567</v>
      </c>
      <c r="W11" s="47">
        <v>11</v>
      </c>
      <c r="X11" s="42">
        <v>4</v>
      </c>
      <c r="Y11" s="42">
        <v>1</v>
      </c>
      <c r="Z11" s="45">
        <v>76</v>
      </c>
      <c r="AA11" s="45">
        <v>4</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219</v>
      </c>
      <c r="C12" s="50"/>
      <c r="D12" s="50"/>
      <c r="E12" s="51">
        <v>1</v>
      </c>
      <c r="F12" s="51">
        <v>39</v>
      </c>
      <c r="G12" s="51">
        <v>57</v>
      </c>
      <c r="H12" s="51">
        <v>31</v>
      </c>
      <c r="I12" s="51">
        <v>37</v>
      </c>
      <c r="J12" s="51">
        <v>24</v>
      </c>
      <c r="K12" s="51">
        <v>11</v>
      </c>
      <c r="L12" s="51">
        <v>6</v>
      </c>
      <c r="M12" s="51">
        <v>3</v>
      </c>
      <c r="N12" s="51">
        <v>4</v>
      </c>
      <c r="O12" s="51">
        <v>3</v>
      </c>
      <c r="P12" s="51">
        <v>1</v>
      </c>
      <c r="Q12" s="51">
        <v>1</v>
      </c>
      <c r="R12" s="51">
        <v>1</v>
      </c>
      <c r="S12" s="52"/>
      <c r="T12" s="53"/>
      <c r="U12" s="54">
        <v>219</v>
      </c>
      <c r="V12" s="55">
        <v>218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16</v>
      </c>
      <c r="C15" s="30"/>
      <c r="D15" s="28"/>
      <c r="E15" s="28"/>
      <c r="F15" s="28"/>
      <c r="G15" s="28"/>
      <c r="H15" s="28">
        <v>2</v>
      </c>
      <c r="I15" s="28">
        <v>1</v>
      </c>
      <c r="J15" s="28"/>
      <c r="K15" s="28"/>
      <c r="L15" s="28"/>
      <c r="M15" s="28">
        <v>3</v>
      </c>
      <c r="N15" s="28">
        <v>1</v>
      </c>
      <c r="O15" s="28">
        <v>2</v>
      </c>
      <c r="P15" s="28">
        <v>1</v>
      </c>
      <c r="Q15" s="28">
        <v>2</v>
      </c>
      <c r="R15" s="28">
        <v>2</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99</v>
      </c>
      <c r="C16" s="66">
        <v>12</v>
      </c>
      <c r="D16" s="67">
        <v>1</v>
      </c>
      <c r="E16" s="67">
        <v>1</v>
      </c>
      <c r="F16" s="67">
        <v>1</v>
      </c>
      <c r="G16" s="67">
        <v>3</v>
      </c>
      <c r="H16" s="67">
        <v>3</v>
      </c>
      <c r="I16" s="67">
        <v>2</v>
      </c>
      <c r="J16" s="67">
        <v>1</v>
      </c>
      <c r="K16" s="67">
        <v>2</v>
      </c>
      <c r="L16" s="67">
        <v>3</v>
      </c>
      <c r="M16" s="67">
        <v>5</v>
      </c>
      <c r="N16" s="67">
        <v>2</v>
      </c>
      <c r="O16" s="67">
        <v>11</v>
      </c>
      <c r="P16" s="67">
        <v>6</v>
      </c>
      <c r="Q16" s="67">
        <v>12</v>
      </c>
      <c r="R16" s="67">
        <v>12</v>
      </c>
      <c r="S16" s="68">
        <v>22</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3477</v>
      </c>
      <c r="C17" s="66">
        <v>800</v>
      </c>
      <c r="D17" s="67">
        <v>198</v>
      </c>
      <c r="E17" s="67">
        <v>137</v>
      </c>
      <c r="F17" s="67">
        <v>193</v>
      </c>
      <c r="G17" s="67">
        <v>159</v>
      </c>
      <c r="H17" s="67">
        <v>152</v>
      </c>
      <c r="I17" s="67">
        <v>174</v>
      </c>
      <c r="J17" s="67">
        <v>132</v>
      </c>
      <c r="K17" s="67">
        <v>140</v>
      </c>
      <c r="L17" s="67">
        <v>183</v>
      </c>
      <c r="M17" s="67">
        <v>150</v>
      </c>
      <c r="N17" s="67">
        <v>144</v>
      </c>
      <c r="O17" s="67">
        <v>154</v>
      </c>
      <c r="P17" s="67">
        <v>174</v>
      </c>
      <c r="Q17" s="67">
        <v>178</v>
      </c>
      <c r="R17" s="67">
        <v>157</v>
      </c>
      <c r="S17" s="68">
        <v>252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2112</v>
      </c>
      <c r="C18" s="66">
        <v>621</v>
      </c>
      <c r="D18" s="67">
        <v>371</v>
      </c>
      <c r="E18" s="67">
        <v>278</v>
      </c>
      <c r="F18" s="67">
        <v>149</v>
      </c>
      <c r="G18" s="67">
        <v>89</v>
      </c>
      <c r="H18" s="67">
        <v>73</v>
      </c>
      <c r="I18" s="67">
        <v>56</v>
      </c>
      <c r="J18" s="67">
        <v>70</v>
      </c>
      <c r="K18" s="67">
        <v>69</v>
      </c>
      <c r="L18" s="67">
        <v>72</v>
      </c>
      <c r="M18" s="67">
        <v>52</v>
      </c>
      <c r="N18" s="67">
        <v>57</v>
      </c>
      <c r="O18" s="67">
        <v>46</v>
      </c>
      <c r="P18" s="67">
        <v>36</v>
      </c>
      <c r="Q18" s="67">
        <v>29</v>
      </c>
      <c r="R18" s="67">
        <v>19</v>
      </c>
      <c r="S18" s="68">
        <v>25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144</v>
      </c>
      <c r="C19" s="71">
        <v>14</v>
      </c>
      <c r="D19" s="72">
        <v>9</v>
      </c>
      <c r="E19" s="72">
        <v>9</v>
      </c>
      <c r="F19" s="72">
        <v>22</v>
      </c>
      <c r="G19" s="72">
        <v>9</v>
      </c>
      <c r="H19" s="72">
        <v>9</v>
      </c>
      <c r="I19" s="72">
        <v>8</v>
      </c>
      <c r="J19" s="72">
        <v>9</v>
      </c>
      <c r="K19" s="72">
        <v>13</v>
      </c>
      <c r="L19" s="72">
        <v>10</v>
      </c>
      <c r="M19" s="72">
        <v>8</v>
      </c>
      <c r="N19" s="72">
        <v>8</v>
      </c>
      <c r="O19" s="72">
        <v>6</v>
      </c>
      <c r="P19" s="72">
        <v>7</v>
      </c>
      <c r="Q19" s="72">
        <v>2</v>
      </c>
      <c r="R19" s="72">
        <v>1</v>
      </c>
      <c r="S19" s="73"/>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v>1</v>
      </c>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5849</v>
      </c>
      <c r="C21" s="78">
        <f>SUM(C15:C20)</f>
        <v>1447</v>
      </c>
      <c r="D21" s="79">
        <f>SUM(D15:D20)</f>
        <v>579</v>
      </c>
      <c r="E21" s="79">
        <f>SUM(E15:E20)</f>
        <v>425</v>
      </c>
      <c r="F21" s="79">
        <f t="shared" ref="F21:S21" si="1">SUM(F15:F20)</f>
        <v>365</v>
      </c>
      <c r="G21" s="79">
        <f t="shared" si="1"/>
        <v>260</v>
      </c>
      <c r="H21" s="79">
        <f t="shared" si="1"/>
        <v>239</v>
      </c>
      <c r="I21" s="79">
        <f t="shared" si="1"/>
        <v>242</v>
      </c>
      <c r="J21" s="79">
        <f t="shared" si="1"/>
        <v>212</v>
      </c>
      <c r="K21" s="79">
        <f t="shared" si="1"/>
        <v>224</v>
      </c>
      <c r="L21" s="79">
        <f t="shared" si="1"/>
        <v>268</v>
      </c>
      <c r="M21" s="79">
        <f t="shared" si="1"/>
        <v>218</v>
      </c>
      <c r="N21" s="79">
        <f t="shared" si="1"/>
        <v>212</v>
      </c>
      <c r="O21" s="79">
        <f t="shared" si="1"/>
        <v>219</v>
      </c>
      <c r="P21" s="79">
        <f t="shared" si="1"/>
        <v>224</v>
      </c>
      <c r="Q21" s="79">
        <f t="shared" si="1"/>
        <v>223</v>
      </c>
      <c r="R21" s="79">
        <f t="shared" si="1"/>
        <v>191</v>
      </c>
      <c r="S21" s="80">
        <f t="shared" si="1"/>
        <v>301</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309" t="s">
        <v>47</v>
      </c>
      <c r="B23" s="309" t="s">
        <v>4</v>
      </c>
      <c r="C23" s="312" t="s">
        <v>5</v>
      </c>
      <c r="D23" s="312"/>
      <c r="E23" s="312"/>
      <c r="F23" s="312"/>
      <c r="G23" s="312"/>
      <c r="H23" s="312"/>
      <c r="I23" s="312"/>
      <c r="J23" s="312"/>
      <c r="K23" s="312"/>
      <c r="L23" s="312"/>
      <c r="M23" s="312"/>
      <c r="N23" s="312"/>
      <c r="O23" s="312"/>
      <c r="P23" s="312"/>
      <c r="Q23" s="312"/>
      <c r="R23" s="312"/>
      <c r="S23" s="313"/>
      <c r="T23" s="312" t="s">
        <v>6</v>
      </c>
      <c r="U23" s="313"/>
      <c r="V23" s="309" t="s">
        <v>48</v>
      </c>
      <c r="W23" s="311" t="s">
        <v>49</v>
      </c>
      <c r="X23" s="312"/>
      <c r="Y23" s="313"/>
      <c r="Z23" s="10"/>
      <c r="AA23" s="10"/>
      <c r="AB23" s="10"/>
      <c r="AC23" s="10"/>
      <c r="AD23" s="10"/>
      <c r="AE23" s="10"/>
      <c r="AL23" s="10"/>
      <c r="BL23" s="11"/>
      <c r="BP23" s="10"/>
      <c r="BQ23" s="10"/>
      <c r="BR23" s="10"/>
      <c r="BS23" s="10"/>
      <c r="BT23" s="10"/>
      <c r="BU23" s="10"/>
      <c r="CA23" s="11"/>
    </row>
    <row r="24" spans="1:79" s="15" customFormat="1" ht="33.75" customHeight="1" x14ac:dyDescent="0.15">
      <c r="A24" s="310"/>
      <c r="B24" s="31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1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80" t="s">
        <v>47</v>
      </c>
      <c r="B44" s="381"/>
      <c r="C44" s="309" t="s">
        <v>4</v>
      </c>
      <c r="D44" s="311" t="s">
        <v>5</v>
      </c>
      <c r="E44" s="312"/>
      <c r="F44" s="312"/>
      <c r="G44" s="312"/>
      <c r="H44" s="312"/>
      <c r="I44" s="312"/>
      <c r="J44" s="312"/>
      <c r="K44" s="312"/>
      <c r="L44" s="312"/>
      <c r="M44" s="312"/>
      <c r="N44" s="312"/>
      <c r="O44" s="312"/>
      <c r="P44" s="312"/>
      <c r="Q44" s="312"/>
      <c r="R44" s="312"/>
      <c r="S44" s="312"/>
      <c r="T44" s="313"/>
      <c r="U44" s="311" t="s">
        <v>6</v>
      </c>
      <c r="V44" s="313"/>
      <c r="W44" s="309" t="s">
        <v>7</v>
      </c>
      <c r="X44" s="9"/>
      <c r="Y44" s="9"/>
      <c r="Z44" s="10"/>
      <c r="AA44" s="10"/>
      <c r="AB44" s="10"/>
      <c r="AC44" s="10"/>
      <c r="AD44" s="10"/>
      <c r="AE44" s="10"/>
      <c r="AL44" s="10"/>
      <c r="BL44" s="11"/>
      <c r="CA44" s="11"/>
    </row>
    <row r="45" spans="1:79" s="15" customFormat="1" ht="23.25" customHeight="1" x14ac:dyDescent="0.15">
      <c r="A45" s="382"/>
      <c r="B45" s="383"/>
      <c r="C45" s="33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10"/>
      <c r="X45" s="9"/>
      <c r="Y45" s="9"/>
      <c r="Z45" s="10"/>
      <c r="AA45" s="10"/>
      <c r="AB45" s="10"/>
      <c r="AC45" s="10"/>
      <c r="AD45" s="10"/>
      <c r="AE45" s="10"/>
      <c r="AL45" s="10"/>
      <c r="BL45" s="11"/>
      <c r="CA45" s="11"/>
    </row>
    <row r="46" spans="1:79" s="15" customFormat="1" ht="15.75" customHeight="1" x14ac:dyDescent="0.15">
      <c r="A46" s="374" t="s">
        <v>52</v>
      </c>
      <c r="B46" s="37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69" t="s">
        <v>74</v>
      </c>
      <c r="B47" s="37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86" t="s">
        <v>53</v>
      </c>
      <c r="B48" s="38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78" t="s">
        <v>75</v>
      </c>
      <c r="B49" s="37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80" t="s">
        <v>47</v>
      </c>
      <c r="B51" s="381"/>
      <c r="C51" s="309" t="s">
        <v>4</v>
      </c>
      <c r="D51" s="311" t="s">
        <v>5</v>
      </c>
      <c r="E51" s="312"/>
      <c r="F51" s="312"/>
      <c r="G51" s="312"/>
      <c r="H51" s="312"/>
      <c r="I51" s="312"/>
      <c r="J51" s="312"/>
      <c r="K51" s="312"/>
      <c r="L51" s="312"/>
      <c r="M51" s="312"/>
      <c r="N51" s="312"/>
      <c r="O51" s="312"/>
      <c r="P51" s="312"/>
      <c r="Q51" s="312"/>
      <c r="R51" s="312"/>
      <c r="S51" s="312"/>
      <c r="T51" s="313"/>
      <c r="U51" s="311" t="s">
        <v>6</v>
      </c>
      <c r="V51" s="313"/>
      <c r="W51" s="30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82"/>
      <c r="B52" s="383"/>
      <c r="C52" s="31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1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74" t="s">
        <v>52</v>
      </c>
      <c r="B53" s="37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69" t="s">
        <v>74</v>
      </c>
      <c r="B54" s="37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69" t="s">
        <v>53</v>
      </c>
      <c r="B55" s="37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69" t="s">
        <v>77</v>
      </c>
      <c r="B56" s="37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84" t="s">
        <v>78</v>
      </c>
      <c r="B57" s="38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80" t="s">
        <v>47</v>
      </c>
      <c r="B59" s="381"/>
      <c r="C59" s="309" t="s">
        <v>4</v>
      </c>
      <c r="D59" s="311" t="s">
        <v>5</v>
      </c>
      <c r="E59" s="312"/>
      <c r="F59" s="312"/>
      <c r="G59" s="312"/>
      <c r="H59" s="312"/>
      <c r="I59" s="312"/>
      <c r="J59" s="312"/>
      <c r="K59" s="312"/>
      <c r="L59" s="312"/>
      <c r="M59" s="312"/>
      <c r="N59" s="312"/>
      <c r="O59" s="312"/>
      <c r="P59" s="312"/>
      <c r="Q59" s="312"/>
      <c r="R59" s="312"/>
      <c r="S59" s="312"/>
      <c r="T59" s="313"/>
      <c r="U59" s="311" t="s">
        <v>6</v>
      </c>
      <c r="V59" s="313"/>
      <c r="W59" s="30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82"/>
      <c r="B60" s="383"/>
      <c r="C60" s="33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1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67" t="s">
        <v>52</v>
      </c>
      <c r="B61" s="36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69" t="s">
        <v>74</v>
      </c>
      <c r="B62" s="37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71" t="s">
        <v>77</v>
      </c>
      <c r="B64" s="37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304" t="s">
        <v>81</v>
      </c>
      <c r="B67" s="30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73" t="s">
        <v>82</v>
      </c>
      <c r="B68" s="373"/>
      <c r="C68" s="65">
        <f>SUM(C69:C76)</f>
        <v>956</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309" t="s">
        <v>83</v>
      </c>
      <c r="B69" s="124" t="s">
        <v>84</v>
      </c>
      <c r="C69" s="125">
        <v>888</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31"/>
      <c r="B70" s="268" t="s">
        <v>85</v>
      </c>
      <c r="C70" s="130">
        <v>41</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31"/>
      <c r="B71" s="270" t="s">
        <v>86</v>
      </c>
      <c r="C71" s="132">
        <v>2</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76" t="s">
        <v>87</v>
      </c>
      <c r="B72" s="377"/>
      <c r="C72" s="133">
        <v>16</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48" t="s">
        <v>88</v>
      </c>
      <c r="B73" s="35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48" t="s">
        <v>89</v>
      </c>
      <c r="B74" s="350"/>
      <c r="C74" s="130">
        <v>4</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63" t="s">
        <v>90</v>
      </c>
      <c r="B75" s="36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65" t="s">
        <v>91</v>
      </c>
      <c r="B76" s="36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15" t="s">
        <v>93</v>
      </c>
      <c r="B78" s="315"/>
      <c r="C78" s="315" t="s">
        <v>45</v>
      </c>
      <c r="D78" s="311" t="s">
        <v>94</v>
      </c>
      <c r="E78" s="313"/>
      <c r="F78" s="359" t="s">
        <v>95</v>
      </c>
      <c r="G78" s="313"/>
      <c r="H78" s="311" t="s">
        <v>96</v>
      </c>
      <c r="I78" s="313"/>
      <c r="J78" s="297" t="s">
        <v>97</v>
      </c>
      <c r="K78" s="360"/>
      <c r="BK78" s="15"/>
      <c r="BL78" s="11"/>
      <c r="CA78" s="11"/>
    </row>
    <row r="79" spans="1:79" s="15" customFormat="1" ht="21" customHeight="1" x14ac:dyDescent="0.15">
      <c r="A79" s="315"/>
      <c r="B79" s="315"/>
      <c r="C79" s="31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61" t="s">
        <v>98</v>
      </c>
      <c r="B80" s="138" t="s">
        <v>99</v>
      </c>
      <c r="C80" s="26">
        <f>SUM(D80:K80)</f>
        <v>2</v>
      </c>
      <c r="D80" s="111"/>
      <c r="E80" s="139"/>
      <c r="F80" s="112"/>
      <c r="G80" s="140">
        <v>1</v>
      </c>
      <c r="H80" s="30"/>
      <c r="I80" s="31">
        <v>1</v>
      </c>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62"/>
      <c r="B81" s="141" t="s">
        <v>100</v>
      </c>
      <c r="C81" s="70">
        <f>SUM(D81:K81)</f>
        <v>2</v>
      </c>
      <c r="D81" s="71"/>
      <c r="E81" s="142"/>
      <c r="F81" s="115"/>
      <c r="G81" s="116">
        <v>2</v>
      </c>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55" t="s">
        <v>101</v>
      </c>
      <c r="B82" s="356"/>
      <c r="C82" s="26">
        <f>SUM(D82:K82)</f>
        <v>2</v>
      </c>
      <c r="D82" s="30"/>
      <c r="E82" s="145">
        <v>2</v>
      </c>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55" t="s">
        <v>102</v>
      </c>
      <c r="B83" s="356"/>
      <c r="C83" s="65">
        <f>SUM(D83:K83)</f>
        <v>3</v>
      </c>
      <c r="D83" s="71"/>
      <c r="E83" s="142"/>
      <c r="F83" s="115"/>
      <c r="G83" s="116">
        <v>2</v>
      </c>
      <c r="H83" s="71"/>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57" t="s">
        <v>103</v>
      </c>
      <c r="B84" s="35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26" t="s">
        <v>93</v>
      </c>
      <c r="B86" s="327"/>
      <c r="C86" s="307" t="s">
        <v>45</v>
      </c>
      <c r="D86" s="311" t="s">
        <v>5</v>
      </c>
      <c r="E86" s="312"/>
      <c r="F86" s="312"/>
      <c r="G86" s="312"/>
      <c r="H86" s="312"/>
      <c r="I86" s="312"/>
      <c r="J86" s="312"/>
      <c r="K86" s="312"/>
      <c r="L86" s="312"/>
      <c r="M86" s="313"/>
      <c r="N86" s="311" t="s">
        <v>6</v>
      </c>
      <c r="O86" s="313"/>
      <c r="P86" s="30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308"/>
      <c r="D87" s="16" t="s">
        <v>10</v>
      </c>
      <c r="E87" s="17" t="s">
        <v>11</v>
      </c>
      <c r="F87" s="18" t="s">
        <v>12</v>
      </c>
      <c r="G87" s="18" t="s">
        <v>13</v>
      </c>
      <c r="H87" s="18" t="s">
        <v>14</v>
      </c>
      <c r="I87" s="18" t="s">
        <v>105</v>
      </c>
      <c r="J87" s="18" t="s">
        <v>106</v>
      </c>
      <c r="K87" s="18" t="s">
        <v>107</v>
      </c>
      <c r="L87" s="18" t="s">
        <v>108</v>
      </c>
      <c r="M87" s="109" t="s">
        <v>109</v>
      </c>
      <c r="N87" s="108" t="s">
        <v>27</v>
      </c>
      <c r="O87" s="109" t="s">
        <v>28</v>
      </c>
      <c r="P87" s="31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9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52"/>
      <c r="B89" s="141" t="s">
        <v>112</v>
      </c>
      <c r="C89" s="49">
        <f>SUM(F89:K89)</f>
        <v>7</v>
      </c>
      <c r="D89" s="56"/>
      <c r="E89" s="56"/>
      <c r="F89" s="50"/>
      <c r="G89" s="51"/>
      <c r="H89" s="51">
        <v>1</v>
      </c>
      <c r="I89" s="51">
        <v>4</v>
      </c>
      <c r="J89" s="51">
        <v>2</v>
      </c>
      <c r="K89" s="51"/>
      <c r="L89" s="56"/>
      <c r="M89" s="57"/>
      <c r="N89" s="56"/>
      <c r="O89" s="54">
        <v>7</v>
      </c>
      <c r="P89" s="88">
        <v>7</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301" t="s">
        <v>114</v>
      </c>
      <c r="B91" s="35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303"/>
      <c r="B92" s="35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4</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7</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5</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12</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61</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326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420</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15" t="s">
        <v>129</v>
      </c>
      <c r="B107" s="315"/>
      <c r="C107" s="315"/>
      <c r="D107" s="31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42" t="s">
        <v>131</v>
      </c>
      <c r="C108" s="343"/>
      <c r="D108" s="34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15" t="s">
        <v>129</v>
      </c>
      <c r="B110" s="315"/>
      <c r="C110" s="315"/>
      <c r="D110" s="31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28" t="s">
        <v>134</v>
      </c>
      <c r="B111" s="345" t="s">
        <v>135</v>
      </c>
      <c r="C111" s="346"/>
      <c r="D111" s="34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29"/>
      <c r="B112" s="348" t="s">
        <v>136</v>
      </c>
      <c r="C112" s="349"/>
      <c r="D112" s="35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30"/>
      <c r="B113" s="351" t="s">
        <v>137</v>
      </c>
      <c r="C113" s="351"/>
      <c r="D113" s="35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309" t="s">
        <v>138</v>
      </c>
      <c r="B114" s="332" t="s">
        <v>139</v>
      </c>
      <c r="C114" s="335" t="s">
        <v>140</v>
      </c>
      <c r="D114" s="33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31"/>
      <c r="B115" s="333"/>
      <c r="C115" s="337" t="s">
        <v>141</v>
      </c>
      <c r="D115" s="338"/>
      <c r="E115" s="96">
        <v>187</v>
      </c>
      <c r="F115" s="96">
        <v>187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31"/>
      <c r="B116" s="334"/>
      <c r="C116" s="339" t="s">
        <v>142</v>
      </c>
      <c r="D116" s="34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31"/>
      <c r="B117" s="332" t="s">
        <v>136</v>
      </c>
      <c r="C117" s="335" t="s">
        <v>140</v>
      </c>
      <c r="D117" s="33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31"/>
      <c r="B118" s="333"/>
      <c r="C118" s="337" t="s">
        <v>143</v>
      </c>
      <c r="D118" s="338"/>
      <c r="E118" s="96">
        <v>222</v>
      </c>
      <c r="F118" s="96">
        <v>222</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31"/>
      <c r="B119" s="341"/>
      <c r="C119" s="337" t="s">
        <v>144</v>
      </c>
      <c r="D119" s="33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10"/>
      <c r="B120" s="334"/>
      <c r="C120" s="339" t="s">
        <v>142</v>
      </c>
      <c r="D120" s="34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26" t="s">
        <v>146</v>
      </c>
      <c r="B122" s="32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28" t="s">
        <v>148</v>
      </c>
      <c r="B123" s="271" t="s">
        <v>149</v>
      </c>
      <c r="C123" s="100">
        <v>222</v>
      </c>
      <c r="D123" s="181">
        <v>222</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29"/>
      <c r="B124" s="39" t="s">
        <v>150</v>
      </c>
      <c r="C124" s="96">
        <v>187</v>
      </c>
      <c r="D124" s="183">
        <v>187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3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2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2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3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307" t="s">
        <v>3</v>
      </c>
      <c r="B130" s="309" t="s">
        <v>4</v>
      </c>
      <c r="C130" s="311" t="s">
        <v>157</v>
      </c>
      <c r="D130" s="312"/>
      <c r="E130" s="312"/>
      <c r="F130" s="312"/>
      <c r="G130" s="312"/>
      <c r="H130" s="312"/>
      <c r="I130" s="312"/>
      <c r="J130" s="312"/>
      <c r="K130" s="312"/>
      <c r="L130" s="312"/>
      <c r="M130" s="312"/>
      <c r="N130" s="312"/>
      <c r="O130" s="312"/>
      <c r="P130" s="312"/>
      <c r="Q130" s="312"/>
      <c r="R130" s="312"/>
      <c r="S130" s="313"/>
      <c r="T130" s="311" t="s">
        <v>158</v>
      </c>
      <c r="U130" s="312"/>
      <c r="V130" s="317" t="s">
        <v>159</v>
      </c>
      <c r="W130" s="31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308"/>
      <c r="B131" s="31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11" t="s">
        <v>81</v>
      </c>
      <c r="B137" s="312"/>
      <c r="C137" s="313"/>
      <c r="D137" s="264" t="s">
        <v>45</v>
      </c>
      <c r="E137" s="211"/>
      <c r="F137" s="211"/>
      <c r="G137" s="211"/>
      <c r="H137" s="211"/>
      <c r="I137" s="211"/>
      <c r="J137" s="211"/>
      <c r="K137" s="211"/>
      <c r="L137" s="211"/>
      <c r="M137" s="211"/>
      <c r="N137" s="211"/>
      <c r="O137" s="212"/>
      <c r="BL137" s="187"/>
      <c r="CA137" s="187"/>
    </row>
    <row r="138" spans="1:79" s="174" customFormat="1" x14ac:dyDescent="0.2">
      <c r="A138" s="318" t="s">
        <v>164</v>
      </c>
      <c r="B138" s="319"/>
      <c r="C138" s="320"/>
      <c r="D138" s="65">
        <f>SUM(D139:D141)</f>
        <v>0</v>
      </c>
      <c r="E138" s="211"/>
      <c r="F138" s="211"/>
      <c r="G138" s="211"/>
      <c r="H138" s="211"/>
      <c r="I138" s="211"/>
      <c r="J138" s="211"/>
      <c r="K138" s="211"/>
      <c r="L138" s="211"/>
      <c r="M138" s="211"/>
      <c r="N138" s="211"/>
      <c r="O138" s="212"/>
      <c r="BL138" s="187"/>
      <c r="CA138" s="187"/>
    </row>
    <row r="139" spans="1:79" s="174" customFormat="1" ht="21" x14ac:dyDescent="0.2">
      <c r="A139" s="318" t="s">
        <v>165</v>
      </c>
      <c r="B139" s="32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21"/>
      <c r="B140" s="322"/>
      <c r="C140" s="268" t="s">
        <v>167</v>
      </c>
      <c r="D140" s="215"/>
      <c r="E140" s="211"/>
      <c r="F140" s="211"/>
      <c r="G140" s="211"/>
      <c r="H140" s="211"/>
      <c r="M140" s="211"/>
      <c r="N140" s="211"/>
      <c r="O140" s="212"/>
      <c r="BL140" s="187"/>
      <c r="CA140" s="187"/>
    </row>
    <row r="141" spans="1:79" s="174" customFormat="1" ht="21" x14ac:dyDescent="0.2">
      <c r="A141" s="323"/>
      <c r="B141" s="324"/>
      <c r="C141" s="269" t="s">
        <v>168</v>
      </c>
      <c r="D141" s="217"/>
      <c r="E141" s="211"/>
      <c r="F141" s="211"/>
      <c r="G141" s="211"/>
      <c r="H141" s="211"/>
      <c r="M141" s="211"/>
      <c r="N141" s="211"/>
      <c r="O141" s="212"/>
      <c r="BL141" s="187"/>
      <c r="CA141" s="187"/>
    </row>
    <row r="142" spans="1:79" s="174" customFormat="1" x14ac:dyDescent="0.2">
      <c r="A142" s="325" t="s">
        <v>169</v>
      </c>
      <c r="B142" s="325"/>
      <c r="C142" s="325"/>
      <c r="D142" s="325"/>
      <c r="E142" s="325"/>
      <c r="F142" s="325"/>
      <c r="G142" s="211"/>
      <c r="H142" s="211"/>
      <c r="M142" s="211"/>
      <c r="N142" s="211"/>
      <c r="O142" s="212"/>
      <c r="BL142" s="187"/>
      <c r="CA142" s="187"/>
    </row>
    <row r="143" spans="1:79" s="174" customFormat="1" ht="24.75" customHeight="1" x14ac:dyDescent="0.15">
      <c r="A143" s="307" t="s">
        <v>3</v>
      </c>
      <c r="B143" s="309" t="s">
        <v>4</v>
      </c>
      <c r="C143" s="311" t="s">
        <v>5</v>
      </c>
      <c r="D143" s="312"/>
      <c r="E143" s="312"/>
      <c r="F143" s="312"/>
      <c r="G143" s="312"/>
      <c r="H143" s="312"/>
      <c r="I143" s="312"/>
      <c r="J143" s="312"/>
      <c r="K143" s="312"/>
      <c r="L143" s="312"/>
      <c r="M143" s="312"/>
      <c r="N143" s="312"/>
      <c r="O143" s="312"/>
      <c r="P143" s="312"/>
      <c r="Q143" s="312"/>
      <c r="R143" s="312"/>
      <c r="S143" s="313"/>
      <c r="T143" s="311" t="s">
        <v>6</v>
      </c>
      <c r="U143" s="313"/>
      <c r="BL143" s="187"/>
      <c r="CA143" s="187"/>
    </row>
    <row r="144" spans="1:79" s="174" customFormat="1" ht="24.75" customHeight="1" x14ac:dyDescent="0.15">
      <c r="A144" s="308"/>
      <c r="B144" s="31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14" t="s">
        <v>171</v>
      </c>
      <c r="B146" s="314"/>
      <c r="C146" s="314"/>
      <c r="D146" s="314"/>
      <c r="E146" s="137"/>
      <c r="F146" s="127"/>
      <c r="G146" s="3"/>
      <c r="H146" s="3"/>
      <c r="I146" s="135"/>
      <c r="J146" s="135"/>
      <c r="K146" s="135"/>
      <c r="M146" s="211"/>
      <c r="N146" s="211"/>
      <c r="O146" s="212"/>
      <c r="BL146" s="187"/>
      <c r="CA146" s="187"/>
    </row>
    <row r="147" spans="1:79" s="174" customFormat="1" ht="26.25" customHeight="1" x14ac:dyDescent="0.15">
      <c r="A147" s="315" t="s">
        <v>93</v>
      </c>
      <c r="B147" s="315"/>
      <c r="C147" s="315"/>
      <c r="D147" s="307" t="s">
        <v>45</v>
      </c>
      <c r="E147" s="311" t="s">
        <v>172</v>
      </c>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3"/>
      <c r="AM147" s="300" t="s">
        <v>173</v>
      </c>
      <c r="AN147" s="300" t="s">
        <v>174</v>
      </c>
      <c r="AO147" s="301" t="s">
        <v>175</v>
      </c>
      <c r="AP147" s="301" t="s">
        <v>176</v>
      </c>
      <c r="BL147" s="187"/>
      <c r="BW147" s="187"/>
    </row>
    <row r="148" spans="1:79" s="174" customFormat="1" ht="26.25" customHeight="1" x14ac:dyDescent="0.15">
      <c r="A148" s="315"/>
      <c r="B148" s="315"/>
      <c r="C148" s="315"/>
      <c r="D148" s="316"/>
      <c r="E148" s="304" t="s">
        <v>10</v>
      </c>
      <c r="F148" s="304"/>
      <c r="G148" s="305" t="s">
        <v>11</v>
      </c>
      <c r="H148" s="305"/>
      <c r="I148" s="304" t="s">
        <v>12</v>
      </c>
      <c r="J148" s="304"/>
      <c r="K148" s="304" t="s">
        <v>13</v>
      </c>
      <c r="L148" s="304"/>
      <c r="M148" s="304" t="s">
        <v>14</v>
      </c>
      <c r="N148" s="304"/>
      <c r="O148" s="296" t="s">
        <v>15</v>
      </c>
      <c r="P148" s="296"/>
      <c r="Q148" s="296" t="s">
        <v>16</v>
      </c>
      <c r="R148" s="296"/>
      <c r="S148" s="296" t="s">
        <v>17</v>
      </c>
      <c r="T148" s="296"/>
      <c r="U148" s="296" t="s">
        <v>18</v>
      </c>
      <c r="V148" s="296"/>
      <c r="W148" s="296" t="s">
        <v>19</v>
      </c>
      <c r="X148" s="296"/>
      <c r="Y148" s="297" t="s">
        <v>20</v>
      </c>
      <c r="Z148" s="298"/>
      <c r="AA148" s="299" t="s">
        <v>21</v>
      </c>
      <c r="AB148" s="298"/>
      <c r="AC148" s="299" t="s">
        <v>22</v>
      </c>
      <c r="AD148" s="298"/>
      <c r="AE148" s="299" t="s">
        <v>23</v>
      </c>
      <c r="AF148" s="298"/>
      <c r="AG148" s="299" t="s">
        <v>24</v>
      </c>
      <c r="AH148" s="298"/>
      <c r="AI148" s="299" t="s">
        <v>25</v>
      </c>
      <c r="AJ148" s="306"/>
      <c r="AK148" s="296" t="s">
        <v>177</v>
      </c>
      <c r="AL148" s="297"/>
      <c r="AM148" s="300"/>
      <c r="AN148" s="300"/>
      <c r="AO148" s="302"/>
      <c r="AP148" s="302"/>
      <c r="BL148" s="187"/>
      <c r="BW148" s="187"/>
    </row>
    <row r="149" spans="1:79" s="174" customFormat="1" ht="17.25" customHeight="1" x14ac:dyDescent="0.15">
      <c r="A149" s="315"/>
      <c r="B149" s="315"/>
      <c r="C149" s="315"/>
      <c r="D149" s="31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300"/>
      <c r="AN149" s="300"/>
      <c r="AO149" s="303"/>
      <c r="AP149" s="303"/>
      <c r="BL149" s="187"/>
      <c r="BW149" s="187"/>
    </row>
    <row r="150" spans="1:79" s="174" customFormat="1" ht="16.5" customHeight="1" x14ac:dyDescent="0.15">
      <c r="A150" s="294" t="s">
        <v>179</v>
      </c>
      <c r="B150" s="29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94"/>
      <c r="B151" s="29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94"/>
      <c r="B152" s="29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94"/>
      <c r="B153" s="29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94"/>
      <c r="B154" s="29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94"/>
      <c r="B155" s="29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55475</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2016-01-21T12:18:52Z</dcterms:modified>
</cp:coreProperties>
</file>