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3" l="1"/>
  <c r="D95" i="13"/>
  <c r="AC95" i="13" s="1"/>
  <c r="C95" i="13"/>
  <c r="E94" i="13"/>
  <c r="D94" i="13"/>
  <c r="C94" i="13"/>
  <c r="Y94" i="13" s="1"/>
  <c r="E93" i="13"/>
  <c r="D93" i="13"/>
  <c r="C93" i="13"/>
  <c r="X93" i="13" s="1"/>
  <c r="E92" i="13"/>
  <c r="D92" i="13"/>
  <c r="C92" i="13"/>
  <c r="E91" i="13"/>
  <c r="D91" i="13"/>
  <c r="AC91" i="13" s="1"/>
  <c r="C91" i="13"/>
  <c r="E90" i="13"/>
  <c r="D90" i="13"/>
  <c r="C90" i="13"/>
  <c r="Y90" i="13" s="1"/>
  <c r="G87" i="13"/>
  <c r="F87" i="13"/>
  <c r="AC87" i="13" s="1"/>
  <c r="E87" i="13"/>
  <c r="G86" i="13"/>
  <c r="F86" i="13"/>
  <c r="E86" i="13"/>
  <c r="Z86" i="13" s="1"/>
  <c r="G85" i="13"/>
  <c r="F85" i="13"/>
  <c r="E85" i="13"/>
  <c r="Y85" i="13" s="1"/>
  <c r="G84" i="13"/>
  <c r="F84" i="13"/>
  <c r="E84" i="13"/>
  <c r="G83" i="13"/>
  <c r="F83" i="13"/>
  <c r="AC83" i="13" s="1"/>
  <c r="E83" i="13"/>
  <c r="G82" i="13"/>
  <c r="F82" i="13"/>
  <c r="E82" i="13"/>
  <c r="Z82" i="13" s="1"/>
  <c r="G81" i="13"/>
  <c r="F81" i="13"/>
  <c r="E81" i="13"/>
  <c r="Y81" i="13" s="1"/>
  <c r="G80" i="13"/>
  <c r="F80" i="13"/>
  <c r="E80" i="13"/>
  <c r="G79" i="13"/>
  <c r="F79" i="13"/>
  <c r="AC79" i="13" s="1"/>
  <c r="E79" i="13"/>
  <c r="G78" i="13"/>
  <c r="F78" i="13"/>
  <c r="E78" i="13"/>
  <c r="Z78" i="13" s="1"/>
  <c r="E75" i="13"/>
  <c r="E72" i="13"/>
  <c r="D72" i="13"/>
  <c r="E71" i="13"/>
  <c r="D71" i="13"/>
  <c r="C71" i="13" s="1"/>
  <c r="E70" i="13"/>
  <c r="D70" i="13"/>
  <c r="C70" i="13" s="1"/>
  <c r="E69" i="13"/>
  <c r="D69" i="13"/>
  <c r="E68" i="13"/>
  <c r="D68" i="13"/>
  <c r="C65" i="13"/>
  <c r="C64" i="13"/>
  <c r="C63" i="13"/>
  <c r="C62" i="13"/>
  <c r="C61" i="13"/>
  <c r="C60" i="13"/>
  <c r="C59" i="13"/>
  <c r="C58" i="13" s="1"/>
  <c r="L55" i="13"/>
  <c r="K55" i="13"/>
  <c r="J55" i="13"/>
  <c r="I55" i="13"/>
  <c r="H55" i="13"/>
  <c r="G55" i="13"/>
  <c r="F55" i="13"/>
  <c r="E55" i="13"/>
  <c r="D55" i="13"/>
  <c r="L54" i="13"/>
  <c r="K54" i="13"/>
  <c r="J54" i="13"/>
  <c r="I54" i="13"/>
  <c r="H54" i="13"/>
  <c r="G54" i="13"/>
  <c r="F54" i="13"/>
  <c r="E54" i="13"/>
  <c r="D54" i="13"/>
  <c r="L53" i="13"/>
  <c r="K53" i="13"/>
  <c r="J53" i="13"/>
  <c r="I53" i="13"/>
  <c r="H53" i="13"/>
  <c r="G53" i="13"/>
  <c r="F53" i="13"/>
  <c r="E53" i="13"/>
  <c r="D53" i="13"/>
  <c r="L52" i="13"/>
  <c r="K52" i="13"/>
  <c r="J52" i="13"/>
  <c r="I52" i="13"/>
  <c r="H52" i="13"/>
  <c r="G52" i="13"/>
  <c r="F52" i="13"/>
  <c r="E52" i="13"/>
  <c r="D52" i="13"/>
  <c r="C52" i="13" s="1"/>
  <c r="L51" i="13"/>
  <c r="K51" i="13"/>
  <c r="J51" i="13"/>
  <c r="I51" i="13"/>
  <c r="H51" i="13"/>
  <c r="G51" i="13"/>
  <c r="F51" i="13"/>
  <c r="E51" i="13"/>
  <c r="D51" i="13"/>
  <c r="L47" i="13"/>
  <c r="K47" i="13"/>
  <c r="J47" i="13"/>
  <c r="I47" i="13"/>
  <c r="H47" i="13"/>
  <c r="G47" i="13"/>
  <c r="F47" i="13"/>
  <c r="E47" i="13"/>
  <c r="C47" i="13" s="1"/>
  <c r="D47" i="13"/>
  <c r="L46" i="13"/>
  <c r="K46" i="13"/>
  <c r="J46" i="13"/>
  <c r="I46" i="13"/>
  <c r="H46" i="13"/>
  <c r="G46" i="13"/>
  <c r="F46" i="13"/>
  <c r="E46" i="13"/>
  <c r="D46" i="13"/>
  <c r="L45" i="13"/>
  <c r="K45" i="13"/>
  <c r="J45" i="13"/>
  <c r="I45" i="13"/>
  <c r="H45" i="13"/>
  <c r="G45" i="13"/>
  <c r="F45" i="13"/>
  <c r="E45" i="13"/>
  <c r="C45" i="13" s="1"/>
  <c r="D45" i="13"/>
  <c r="L44" i="13"/>
  <c r="K44" i="13"/>
  <c r="J44" i="13"/>
  <c r="I44" i="13"/>
  <c r="H44" i="13"/>
  <c r="G44" i="13"/>
  <c r="F44" i="13"/>
  <c r="E44" i="13"/>
  <c r="D44" i="13"/>
  <c r="C44" i="13" s="1"/>
  <c r="L40" i="13"/>
  <c r="K40" i="13"/>
  <c r="J40" i="13"/>
  <c r="I40" i="13"/>
  <c r="H40" i="13"/>
  <c r="G40" i="13"/>
  <c r="F40" i="13"/>
  <c r="E40" i="13"/>
  <c r="C40" i="13" s="1"/>
  <c r="D40" i="13"/>
  <c r="L39" i="13"/>
  <c r="K39" i="13"/>
  <c r="J39" i="13"/>
  <c r="I39" i="13"/>
  <c r="H39" i="13"/>
  <c r="G39" i="13"/>
  <c r="F39" i="13"/>
  <c r="E39" i="13"/>
  <c r="D39" i="13"/>
  <c r="L38" i="13"/>
  <c r="K38" i="13"/>
  <c r="J38" i="13"/>
  <c r="I38" i="13"/>
  <c r="H38" i="13"/>
  <c r="G38" i="13"/>
  <c r="F38" i="13"/>
  <c r="E38" i="13"/>
  <c r="C38" i="13" s="1"/>
  <c r="D38" i="13"/>
  <c r="L37" i="13"/>
  <c r="K37" i="13"/>
  <c r="J37" i="13"/>
  <c r="I37" i="13"/>
  <c r="H37" i="13"/>
  <c r="G37" i="13"/>
  <c r="F37" i="13"/>
  <c r="E37" i="13"/>
  <c r="D37" i="13"/>
  <c r="C37" i="13" s="1"/>
  <c r="D32" i="13"/>
  <c r="C32" i="13"/>
  <c r="B32" i="13" s="1"/>
  <c r="D31" i="13"/>
  <c r="C31" i="13"/>
  <c r="B31" i="13" s="1"/>
  <c r="D30" i="13"/>
  <c r="C30" i="13"/>
  <c r="D29" i="13"/>
  <c r="D33" i="13" s="1"/>
  <c r="C29" i="13"/>
  <c r="C33" i="13" s="1"/>
  <c r="B33" i="13" s="1"/>
  <c r="D28" i="13"/>
  <c r="C28" i="13"/>
  <c r="B28" i="13" s="1"/>
  <c r="N25" i="13"/>
  <c r="M25" i="13"/>
  <c r="L25" i="13"/>
  <c r="K25" i="13"/>
  <c r="J25" i="13"/>
  <c r="I25" i="13"/>
  <c r="H25" i="13"/>
  <c r="G25" i="13"/>
  <c r="F25" i="13"/>
  <c r="E25" i="13"/>
  <c r="B25" i="13" s="1"/>
  <c r="D25" i="13"/>
  <c r="C25" i="13"/>
  <c r="N24" i="13"/>
  <c r="M24" i="13"/>
  <c r="L24" i="13"/>
  <c r="K24" i="13"/>
  <c r="J24" i="13"/>
  <c r="I24" i="13"/>
  <c r="H24" i="13"/>
  <c r="G24" i="13"/>
  <c r="F24" i="13"/>
  <c r="E24" i="13"/>
  <c r="B24" i="13" s="1"/>
  <c r="D24" i="13"/>
  <c r="C24" i="13"/>
  <c r="D19" i="13"/>
  <c r="C19" i="13"/>
  <c r="B19" i="13" s="1"/>
  <c r="D18" i="13"/>
  <c r="C18" i="13"/>
  <c r="D17" i="13"/>
  <c r="C17" i="13"/>
  <c r="B17" i="13" s="1"/>
  <c r="D16" i="13"/>
  <c r="C16" i="13"/>
  <c r="D15" i="13"/>
  <c r="C15" i="13"/>
  <c r="B15" i="13" s="1"/>
  <c r="O12" i="13"/>
  <c r="N12" i="13"/>
  <c r="M12" i="13"/>
  <c r="L12" i="13"/>
  <c r="K12" i="13"/>
  <c r="J12" i="13"/>
  <c r="I12" i="13"/>
  <c r="H12" i="13"/>
  <c r="G12" i="13"/>
  <c r="F12" i="13"/>
  <c r="E12" i="13"/>
  <c r="D12" i="13"/>
  <c r="B12" i="13" s="1"/>
  <c r="C12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 s="1"/>
  <c r="O10" i="13"/>
  <c r="N10" i="13"/>
  <c r="M10" i="13"/>
  <c r="L10" i="13"/>
  <c r="K10" i="13"/>
  <c r="J10" i="13"/>
  <c r="I10" i="13"/>
  <c r="H10" i="13"/>
  <c r="G10" i="13"/>
  <c r="F10" i="13"/>
  <c r="B10" i="13" s="1"/>
  <c r="E10" i="13"/>
  <c r="D10" i="13"/>
  <c r="C10" i="13"/>
  <c r="X95" i="13"/>
  <c r="AC94" i="13"/>
  <c r="AC93" i="13"/>
  <c r="Y93" i="13"/>
  <c r="AC92" i="13"/>
  <c r="Y92" i="13"/>
  <c r="X92" i="13"/>
  <c r="AC90" i="13"/>
  <c r="Y87" i="13"/>
  <c r="AC86" i="13"/>
  <c r="AC85" i="13"/>
  <c r="Z85" i="13"/>
  <c r="AC84" i="13"/>
  <c r="Z84" i="13"/>
  <c r="Y84" i="13"/>
  <c r="Y83" i="13"/>
  <c r="AC82" i="13"/>
  <c r="AC81" i="13"/>
  <c r="Z81" i="13"/>
  <c r="AC80" i="13"/>
  <c r="Z80" i="13"/>
  <c r="Y80" i="13"/>
  <c r="Y79" i="13"/>
  <c r="AC78" i="13"/>
  <c r="C72" i="13"/>
  <c r="C69" i="13"/>
  <c r="C68" i="13"/>
  <c r="C55" i="13"/>
  <c r="AC55" i="13" s="1"/>
  <c r="C54" i="13"/>
  <c r="AB54" i="13" s="1"/>
  <c r="X53" i="13"/>
  <c r="C53" i="13"/>
  <c r="Z53" i="13" s="1"/>
  <c r="C51" i="13"/>
  <c r="AC51" i="13" s="1"/>
  <c r="Y46" i="13"/>
  <c r="C46" i="13"/>
  <c r="Z46" i="13" s="1"/>
  <c r="Y39" i="13"/>
  <c r="C39" i="13"/>
  <c r="Z39" i="13" s="1"/>
  <c r="AB33" i="13"/>
  <c r="E33" i="13"/>
  <c r="B30" i="13"/>
  <c r="B29" i="13"/>
  <c r="E20" i="13"/>
  <c r="D20" i="13"/>
  <c r="B18" i="13"/>
  <c r="B16" i="13"/>
  <c r="A5" i="13"/>
  <c r="A3" i="13"/>
  <c r="A2" i="13"/>
  <c r="F93" i="13" l="1"/>
  <c r="X91" i="13"/>
  <c r="F92" i="13"/>
  <c r="X90" i="13"/>
  <c r="F90" i="13" s="1"/>
  <c r="Y91" i="13"/>
  <c r="X94" i="13"/>
  <c r="F94" i="13" s="1"/>
  <c r="Y95" i="13"/>
  <c r="F95" i="13" s="1"/>
  <c r="H81" i="13"/>
  <c r="H85" i="13"/>
  <c r="H80" i="13"/>
  <c r="H84" i="13"/>
  <c r="Y78" i="13"/>
  <c r="H78" i="13" s="1"/>
  <c r="Z79" i="13"/>
  <c r="H79" i="13" s="1"/>
  <c r="Y82" i="13"/>
  <c r="H82" i="13" s="1"/>
  <c r="Z83" i="13"/>
  <c r="H83" i="13" s="1"/>
  <c r="Y86" i="13"/>
  <c r="H86" i="13" s="1"/>
  <c r="Z87" i="13"/>
  <c r="H87" i="13" s="1"/>
  <c r="Y51" i="13"/>
  <c r="Y53" i="13"/>
  <c r="M53" i="13" s="1"/>
  <c r="X54" i="13"/>
  <c r="Y55" i="13"/>
  <c r="AB53" i="13"/>
  <c r="Y54" i="13"/>
  <c r="AC53" i="13"/>
  <c r="AC54" i="13"/>
  <c r="AC44" i="13"/>
  <c r="Y44" i="13"/>
  <c r="AB47" i="13"/>
  <c r="Y47" i="13"/>
  <c r="X47" i="13"/>
  <c r="AC47" i="13"/>
  <c r="M46" i="13"/>
  <c r="AC46" i="13"/>
  <c r="X46" i="13"/>
  <c r="AB46" i="13"/>
  <c r="AC37" i="13"/>
  <c r="Y37" i="13"/>
  <c r="AB40" i="13"/>
  <c r="Y40" i="13"/>
  <c r="M40" i="13" s="1"/>
  <c r="X40" i="13"/>
  <c r="AC40" i="13"/>
  <c r="M39" i="13"/>
  <c r="AC39" i="13"/>
  <c r="X39" i="13"/>
  <c r="AB39" i="13"/>
  <c r="C20" i="13"/>
  <c r="B20" i="13" s="1"/>
  <c r="Z11" i="13"/>
  <c r="Y11" i="13"/>
  <c r="AB10" i="13"/>
  <c r="AC10" i="13"/>
  <c r="Z12" i="13"/>
  <c r="AB12" i="13"/>
  <c r="AB20" i="13"/>
  <c r="X10" i="13"/>
  <c r="Y10" i="13"/>
  <c r="AC24" i="13"/>
  <c r="X24" i="13"/>
  <c r="AB24" i="13"/>
  <c r="Z24" i="13"/>
  <c r="Y38" i="13"/>
  <c r="AC38" i="13"/>
  <c r="X38" i="13"/>
  <c r="AB38" i="13"/>
  <c r="Y52" i="13"/>
  <c r="AC52" i="13"/>
  <c r="X52" i="13"/>
  <c r="AB52" i="13"/>
  <c r="Y24" i="13"/>
  <c r="Z38" i="13"/>
  <c r="Z52" i="13"/>
  <c r="Y12" i="13"/>
  <c r="AC12" i="13"/>
  <c r="X12" i="13"/>
  <c r="Y25" i="13"/>
  <c r="AC25" i="13"/>
  <c r="X25" i="13"/>
  <c r="AB25" i="13"/>
  <c r="Y45" i="13"/>
  <c r="AC45" i="13"/>
  <c r="X45" i="13"/>
  <c r="M45" i="13" s="1"/>
  <c r="AB45" i="13"/>
  <c r="AC11" i="13"/>
  <c r="X11" i="13"/>
  <c r="P11" i="13" s="1"/>
  <c r="AB11" i="13"/>
  <c r="Z25" i="13"/>
  <c r="Z45" i="13"/>
  <c r="M47" i="13"/>
  <c r="Z37" i="13"/>
  <c r="Z44" i="13"/>
  <c r="Z51" i="13"/>
  <c r="Z55" i="13"/>
  <c r="Z10" i="13"/>
  <c r="AB37" i="13"/>
  <c r="Z40" i="13"/>
  <c r="AB44" i="13"/>
  <c r="Z47" i="13"/>
  <c r="AB51" i="13"/>
  <c r="Z54" i="13"/>
  <c r="M54" i="13" s="1"/>
  <c r="AB55" i="13"/>
  <c r="X37" i="13"/>
  <c r="X44" i="13"/>
  <c r="M44" i="13" s="1"/>
  <c r="X51" i="13"/>
  <c r="M51" i="13" s="1"/>
  <c r="X55" i="13"/>
  <c r="AC95" i="12"/>
  <c r="Y95" i="12"/>
  <c r="F95" i="12" s="1"/>
  <c r="X95" i="12"/>
  <c r="AC94" i="12"/>
  <c r="Y94" i="12"/>
  <c r="F94" i="12" s="1"/>
  <c r="X94" i="12"/>
  <c r="AC93" i="12"/>
  <c r="Y93" i="12"/>
  <c r="F93" i="12" s="1"/>
  <c r="X93" i="12"/>
  <c r="AC92" i="12"/>
  <c r="Y92" i="12"/>
  <c r="F92" i="12" s="1"/>
  <c r="X92" i="12"/>
  <c r="AC91" i="12"/>
  <c r="Y91" i="12"/>
  <c r="F91" i="12" s="1"/>
  <c r="X91" i="12"/>
  <c r="AC90" i="12"/>
  <c r="Y90" i="12"/>
  <c r="F90" i="12" s="1"/>
  <c r="X90" i="12"/>
  <c r="AC87" i="12"/>
  <c r="Z87" i="12"/>
  <c r="H87" i="12" s="1"/>
  <c r="Y87" i="12"/>
  <c r="AC86" i="12"/>
  <c r="Z86" i="12"/>
  <c r="H86" i="12" s="1"/>
  <c r="Y86" i="12"/>
  <c r="AC85" i="12"/>
  <c r="Z85" i="12"/>
  <c r="H85" i="12" s="1"/>
  <c r="Y85" i="12"/>
  <c r="AC84" i="12"/>
  <c r="Z84" i="12"/>
  <c r="H84" i="12" s="1"/>
  <c r="Y84" i="12"/>
  <c r="AC83" i="12"/>
  <c r="Z83" i="12"/>
  <c r="H83" i="12" s="1"/>
  <c r="Y83" i="12"/>
  <c r="AC82" i="12"/>
  <c r="Z82" i="12"/>
  <c r="H82" i="12" s="1"/>
  <c r="Y82" i="12"/>
  <c r="AC81" i="12"/>
  <c r="Z81" i="12"/>
  <c r="H81" i="12" s="1"/>
  <c r="Y81" i="12"/>
  <c r="AC80" i="12"/>
  <c r="Z80" i="12"/>
  <c r="H80" i="12" s="1"/>
  <c r="Y80" i="12"/>
  <c r="AC79" i="12"/>
  <c r="Z79" i="12"/>
  <c r="H79" i="12" s="1"/>
  <c r="Y79" i="12"/>
  <c r="AC78" i="12"/>
  <c r="Z78" i="12"/>
  <c r="H78" i="12" s="1"/>
  <c r="Y78" i="12"/>
  <c r="C72" i="12"/>
  <c r="C71" i="12"/>
  <c r="C70" i="12"/>
  <c r="C69" i="12"/>
  <c r="C68" i="12"/>
  <c r="C58" i="12"/>
  <c r="Y55" i="12"/>
  <c r="C55" i="12"/>
  <c r="AC55" i="12" s="1"/>
  <c r="AC54" i="12"/>
  <c r="Y54" i="12"/>
  <c r="X54" i="12"/>
  <c r="C54" i="12"/>
  <c r="AB54" i="12" s="1"/>
  <c r="AC53" i="12"/>
  <c r="AB53" i="12"/>
  <c r="Y53" i="12"/>
  <c r="X53" i="12"/>
  <c r="C53" i="12"/>
  <c r="Z53" i="12" s="1"/>
  <c r="M53" i="12" s="1"/>
  <c r="C52" i="12"/>
  <c r="Y51" i="12"/>
  <c r="C51" i="12"/>
  <c r="AC51" i="12" s="1"/>
  <c r="AC47" i="12"/>
  <c r="Y47" i="12"/>
  <c r="X47" i="12"/>
  <c r="C47" i="12"/>
  <c r="AB47" i="12" s="1"/>
  <c r="AC46" i="12"/>
  <c r="AB46" i="12"/>
  <c r="Y46" i="12"/>
  <c r="X46" i="12"/>
  <c r="C46" i="12"/>
  <c r="Z46" i="12" s="1"/>
  <c r="M46" i="12" s="1"/>
  <c r="C45" i="12"/>
  <c r="Y44" i="12"/>
  <c r="C44" i="12"/>
  <c r="AC44" i="12" s="1"/>
  <c r="AC40" i="12"/>
  <c r="Y40" i="12"/>
  <c r="X40" i="12"/>
  <c r="C40" i="12"/>
  <c r="AB40" i="12" s="1"/>
  <c r="AC39" i="12"/>
  <c r="AB39" i="12"/>
  <c r="Y39" i="12"/>
  <c r="X39" i="12"/>
  <c r="C39" i="12"/>
  <c r="Z39" i="12" s="1"/>
  <c r="M39" i="12" s="1"/>
  <c r="C38" i="12"/>
  <c r="Y37" i="12"/>
  <c r="C37" i="12"/>
  <c r="AC37" i="12" s="1"/>
  <c r="AB33" i="12"/>
  <c r="E33" i="12"/>
  <c r="D33" i="12"/>
  <c r="C33" i="12"/>
  <c r="B33" i="12"/>
  <c r="B32" i="12"/>
  <c r="B31" i="12"/>
  <c r="B30" i="12"/>
  <c r="B29" i="12"/>
  <c r="B28" i="12"/>
  <c r="B25" i="12"/>
  <c r="B24" i="12"/>
  <c r="E20" i="12"/>
  <c r="D20" i="12"/>
  <c r="C20" i="12"/>
  <c r="B20" i="12" s="1"/>
  <c r="AB20" i="12" s="1"/>
  <c r="B19" i="12"/>
  <c r="B18" i="12"/>
  <c r="B17" i="12"/>
  <c r="B16" i="12"/>
  <c r="B15" i="12"/>
  <c r="AB12" i="12"/>
  <c r="Z12" i="12"/>
  <c r="B12" i="12"/>
  <c r="Z11" i="12"/>
  <c r="Y11" i="12"/>
  <c r="B11" i="12"/>
  <c r="AC10" i="12"/>
  <c r="Y10" i="12"/>
  <c r="X10" i="12"/>
  <c r="B10" i="12"/>
  <c r="AB10" i="12" s="1"/>
  <c r="A5" i="12"/>
  <c r="A4" i="12"/>
  <c r="A3" i="12"/>
  <c r="A2" i="12"/>
  <c r="AC95" i="11"/>
  <c r="Y95" i="11"/>
  <c r="X95" i="11"/>
  <c r="F95" i="11"/>
  <c r="AC94" i="11"/>
  <c r="Y94" i="11"/>
  <c r="X94" i="11"/>
  <c r="F94" i="11"/>
  <c r="AC93" i="11"/>
  <c r="Y93" i="11"/>
  <c r="X93" i="11"/>
  <c r="F93" i="11"/>
  <c r="AC92" i="11"/>
  <c r="Y92" i="11"/>
  <c r="X92" i="11"/>
  <c r="F92" i="11"/>
  <c r="AC91" i="11"/>
  <c r="Y91" i="11"/>
  <c r="X91" i="11"/>
  <c r="F91" i="11"/>
  <c r="AC90" i="11"/>
  <c r="Y90" i="11"/>
  <c r="X90" i="11"/>
  <c r="F90" i="11"/>
  <c r="AC87" i="11"/>
  <c r="Z87" i="11"/>
  <c r="Y87" i="11"/>
  <c r="H87" i="11"/>
  <c r="AC86" i="11"/>
  <c r="Z86" i="11"/>
  <c r="Y86" i="11"/>
  <c r="H86" i="11"/>
  <c r="AC85" i="11"/>
  <c r="Z85" i="11"/>
  <c r="Y85" i="11"/>
  <c r="H85" i="11"/>
  <c r="AC84" i="11"/>
  <c r="Z84" i="11"/>
  <c r="Y84" i="11"/>
  <c r="H84" i="11"/>
  <c r="AC83" i="11"/>
  <c r="Z83" i="11"/>
  <c r="Y83" i="11"/>
  <c r="H83" i="11"/>
  <c r="AC82" i="11"/>
  <c r="Z82" i="11"/>
  <c r="Y82" i="11"/>
  <c r="H82" i="11"/>
  <c r="AC81" i="11"/>
  <c r="Z81" i="11"/>
  <c r="Y81" i="11"/>
  <c r="H81" i="11"/>
  <c r="AC80" i="11"/>
  <c r="Z80" i="11"/>
  <c r="Y80" i="11"/>
  <c r="H80" i="11"/>
  <c r="AC79" i="11"/>
  <c r="Z79" i="11"/>
  <c r="Y79" i="11"/>
  <c r="H79" i="11"/>
  <c r="AC78" i="11"/>
  <c r="Z78" i="11"/>
  <c r="Y78" i="11"/>
  <c r="H78" i="11"/>
  <c r="C72" i="11"/>
  <c r="C71" i="11"/>
  <c r="C70" i="11"/>
  <c r="C69" i="11"/>
  <c r="C68" i="11"/>
  <c r="C58" i="11"/>
  <c r="C55" i="11"/>
  <c r="Z55" i="11" s="1"/>
  <c r="Y54" i="11"/>
  <c r="C54" i="11"/>
  <c r="AB54" i="11" s="1"/>
  <c r="AC53" i="11"/>
  <c r="Y53" i="11"/>
  <c r="X53" i="11"/>
  <c r="C53" i="11"/>
  <c r="AB53" i="11" s="1"/>
  <c r="AC52" i="11"/>
  <c r="AB52" i="11"/>
  <c r="Y52" i="11"/>
  <c r="X52" i="11"/>
  <c r="C52" i="11"/>
  <c r="Z52" i="11" s="1"/>
  <c r="M52" i="11" s="1"/>
  <c r="C51" i="11"/>
  <c r="AB51" i="11" s="1"/>
  <c r="Y47" i="11"/>
  <c r="C47" i="11"/>
  <c r="AC47" i="11" s="1"/>
  <c r="AC46" i="11"/>
  <c r="Z46" i="11"/>
  <c r="Y46" i="11"/>
  <c r="X46" i="11"/>
  <c r="M46" i="11" s="1"/>
  <c r="C46" i="11"/>
  <c r="AB46" i="11" s="1"/>
  <c r="AC45" i="11"/>
  <c r="AB45" i="11"/>
  <c r="Y45" i="11"/>
  <c r="X45" i="11"/>
  <c r="C45" i="11"/>
  <c r="Z45" i="11" s="1"/>
  <c r="M45" i="11" s="1"/>
  <c r="C44" i="11"/>
  <c r="Y44" i="11" s="1"/>
  <c r="Y40" i="11"/>
  <c r="C40" i="11"/>
  <c r="AC40" i="11" s="1"/>
  <c r="AC39" i="11"/>
  <c r="Z39" i="11"/>
  <c r="Y39" i="11"/>
  <c r="X39" i="11"/>
  <c r="M39" i="11" s="1"/>
  <c r="C39" i="11"/>
  <c r="AB39" i="11" s="1"/>
  <c r="AC38" i="11"/>
  <c r="AB38" i="11"/>
  <c r="Y38" i="11"/>
  <c r="X38" i="11"/>
  <c r="C38" i="11"/>
  <c r="Z38" i="11" s="1"/>
  <c r="M38" i="11" s="1"/>
  <c r="C37" i="11"/>
  <c r="AC37" i="11" s="1"/>
  <c r="AB33" i="11"/>
  <c r="E33" i="11"/>
  <c r="D33" i="11"/>
  <c r="C33" i="11"/>
  <c r="B33" i="11" s="1"/>
  <c r="B32" i="11"/>
  <c r="B31" i="11"/>
  <c r="B30" i="11"/>
  <c r="B29" i="11"/>
  <c r="B28" i="11"/>
  <c r="AC25" i="11"/>
  <c r="AB25" i="11"/>
  <c r="Y25" i="11"/>
  <c r="X25" i="11"/>
  <c r="B25" i="11"/>
  <c r="Z25" i="11" s="1"/>
  <c r="O25" i="11" s="1"/>
  <c r="B24" i="11"/>
  <c r="AC24" i="11" s="1"/>
  <c r="E20" i="11"/>
  <c r="D20" i="11"/>
  <c r="C20" i="11"/>
  <c r="B20" i="11" s="1"/>
  <c r="AB20" i="11" s="1"/>
  <c r="B19" i="11"/>
  <c r="B18" i="11"/>
  <c r="B17" i="11"/>
  <c r="B16" i="11"/>
  <c r="B15" i="11"/>
  <c r="AC12" i="11"/>
  <c r="AB12" i="11"/>
  <c r="Y12" i="11"/>
  <c r="X12" i="11"/>
  <c r="B12" i="11"/>
  <c r="Z12" i="11" s="1"/>
  <c r="P12" i="11" s="1"/>
  <c r="B11" i="11"/>
  <c r="Z11" i="11" s="1"/>
  <c r="Y10" i="11"/>
  <c r="B10" i="11"/>
  <c r="AB10" i="11" s="1"/>
  <c r="A5" i="11"/>
  <c r="A4" i="11"/>
  <c r="A3" i="11"/>
  <c r="A2" i="11"/>
  <c r="AC95" i="10"/>
  <c r="Y95" i="10"/>
  <c r="X95" i="10"/>
  <c r="F95" i="10" s="1"/>
  <c r="AC94" i="10"/>
  <c r="Y94" i="10"/>
  <c r="X94" i="10"/>
  <c r="F94" i="10" s="1"/>
  <c r="AC93" i="10"/>
  <c r="Y93" i="10"/>
  <c r="X93" i="10"/>
  <c r="F93" i="10" s="1"/>
  <c r="AC92" i="10"/>
  <c r="Y92" i="10"/>
  <c r="X92" i="10"/>
  <c r="F92" i="10" s="1"/>
  <c r="AC91" i="10"/>
  <c r="Y91" i="10"/>
  <c r="X91" i="10"/>
  <c r="F91" i="10" s="1"/>
  <c r="AC90" i="10"/>
  <c r="Y90" i="10"/>
  <c r="X90" i="10"/>
  <c r="F90" i="10" s="1"/>
  <c r="AC87" i="10"/>
  <c r="Z87" i="10"/>
  <c r="Y87" i="10"/>
  <c r="H87" i="10" s="1"/>
  <c r="AC86" i="10"/>
  <c r="Z86" i="10"/>
  <c r="Y86" i="10"/>
  <c r="H86" i="10" s="1"/>
  <c r="AC85" i="10"/>
  <c r="Z85" i="10"/>
  <c r="Y85" i="10"/>
  <c r="H85" i="10" s="1"/>
  <c r="AC84" i="10"/>
  <c r="Z84" i="10"/>
  <c r="Y84" i="10"/>
  <c r="H84" i="10" s="1"/>
  <c r="AC83" i="10"/>
  <c r="Z83" i="10"/>
  <c r="Y83" i="10"/>
  <c r="H83" i="10" s="1"/>
  <c r="AC82" i="10"/>
  <c r="Z82" i="10"/>
  <c r="Y82" i="10"/>
  <c r="H82" i="10" s="1"/>
  <c r="AC81" i="10"/>
  <c r="Z81" i="10"/>
  <c r="Y81" i="10"/>
  <c r="H81" i="10" s="1"/>
  <c r="AC80" i="10"/>
  <c r="Z80" i="10"/>
  <c r="Y80" i="10"/>
  <c r="H80" i="10" s="1"/>
  <c r="AC79" i="10"/>
  <c r="Z79" i="10"/>
  <c r="Y79" i="10"/>
  <c r="H79" i="10" s="1"/>
  <c r="AC78" i="10"/>
  <c r="Z78" i="10"/>
  <c r="Y78" i="10"/>
  <c r="H78" i="10" s="1"/>
  <c r="C72" i="10"/>
  <c r="C71" i="10"/>
  <c r="C70" i="10"/>
  <c r="C69" i="10"/>
  <c r="C68" i="10"/>
  <c r="C58" i="10"/>
  <c r="Y55" i="10"/>
  <c r="C55" i="10"/>
  <c r="AC55" i="10" s="1"/>
  <c r="AC54" i="10"/>
  <c r="AB54" i="10"/>
  <c r="Y54" i="10"/>
  <c r="X54" i="10"/>
  <c r="M54" i="10" s="1"/>
  <c r="C54" i="10"/>
  <c r="Z54" i="10" s="1"/>
  <c r="AC53" i="10"/>
  <c r="AB53" i="10"/>
  <c r="X53" i="10"/>
  <c r="C53" i="10"/>
  <c r="Z53" i="10" s="1"/>
  <c r="C52" i="10"/>
  <c r="Y52" i="10" s="1"/>
  <c r="Y51" i="10"/>
  <c r="C51" i="10"/>
  <c r="AC51" i="10" s="1"/>
  <c r="AC47" i="10"/>
  <c r="AB47" i="10"/>
  <c r="Y47" i="10"/>
  <c r="X47" i="10"/>
  <c r="C47" i="10"/>
  <c r="Z47" i="10" s="1"/>
  <c r="AC46" i="10"/>
  <c r="AB46" i="10"/>
  <c r="X46" i="10"/>
  <c r="C46" i="10"/>
  <c r="Z46" i="10" s="1"/>
  <c r="C45" i="10"/>
  <c r="Y45" i="10" s="1"/>
  <c r="Y44" i="10"/>
  <c r="C44" i="10"/>
  <c r="AC44" i="10" s="1"/>
  <c r="AC40" i="10"/>
  <c r="AB40" i="10"/>
  <c r="Y40" i="10"/>
  <c r="X40" i="10"/>
  <c r="C40" i="10"/>
  <c r="Z40" i="10" s="1"/>
  <c r="AC39" i="10"/>
  <c r="AB39" i="10"/>
  <c r="X39" i="10"/>
  <c r="C39" i="10"/>
  <c r="Z39" i="10" s="1"/>
  <c r="C38" i="10"/>
  <c r="Y38" i="10" s="1"/>
  <c r="Y37" i="10"/>
  <c r="C37" i="10"/>
  <c r="AC37" i="10" s="1"/>
  <c r="AB33" i="10"/>
  <c r="E33" i="10"/>
  <c r="D33" i="10"/>
  <c r="C33" i="10"/>
  <c r="B33" i="10"/>
  <c r="B32" i="10"/>
  <c r="B31" i="10"/>
  <c r="B30" i="10"/>
  <c r="B29" i="10"/>
  <c r="B28" i="10"/>
  <c r="B25" i="10"/>
  <c r="Y25" i="10" s="1"/>
  <c r="Y24" i="10"/>
  <c r="B24" i="10"/>
  <c r="AC24" i="10" s="1"/>
  <c r="E20" i="10"/>
  <c r="D20" i="10"/>
  <c r="C20" i="10"/>
  <c r="B20" i="10"/>
  <c r="AB20" i="10" s="1"/>
  <c r="B19" i="10"/>
  <c r="B18" i="10"/>
  <c r="B17" i="10"/>
  <c r="B16" i="10"/>
  <c r="B15" i="10"/>
  <c r="B12" i="10"/>
  <c r="Y12" i="10" s="1"/>
  <c r="Y11" i="10"/>
  <c r="B11" i="10"/>
  <c r="AC11" i="10" s="1"/>
  <c r="AC10" i="10"/>
  <c r="AB10" i="10"/>
  <c r="Y10" i="10"/>
  <c r="X10" i="10"/>
  <c r="B10" i="10"/>
  <c r="A5" i="10"/>
  <c r="A4" i="10"/>
  <c r="A3" i="10"/>
  <c r="A2" i="10"/>
  <c r="F91" i="13" l="1"/>
  <c r="M52" i="13"/>
  <c r="M38" i="13"/>
  <c r="O25" i="13"/>
  <c r="O24" i="13"/>
  <c r="AE205" i="13"/>
  <c r="P10" i="13"/>
  <c r="A204" i="13"/>
  <c r="M37" i="13"/>
  <c r="M55" i="13"/>
  <c r="AC24" i="12"/>
  <c r="X24" i="12"/>
  <c r="O24" i="12" s="1"/>
  <c r="AB24" i="12"/>
  <c r="Z24" i="12"/>
  <c r="Y38" i="12"/>
  <c r="AC38" i="12"/>
  <c r="X38" i="12"/>
  <c r="M38" i="12" s="1"/>
  <c r="AB38" i="12"/>
  <c r="Y52" i="12"/>
  <c r="AC52" i="12"/>
  <c r="X52" i="12"/>
  <c r="M52" i="12" s="1"/>
  <c r="AB52" i="12"/>
  <c r="Y24" i="12"/>
  <c r="Z38" i="12"/>
  <c r="M40" i="12"/>
  <c r="Z52" i="12"/>
  <c r="Y12" i="12"/>
  <c r="AC12" i="12"/>
  <c r="X12" i="12"/>
  <c r="Y25" i="12"/>
  <c r="AC25" i="12"/>
  <c r="X25" i="12"/>
  <c r="O25" i="12" s="1"/>
  <c r="AB25" i="12"/>
  <c r="Y45" i="12"/>
  <c r="AC45" i="12"/>
  <c r="X45" i="12"/>
  <c r="M45" i="12" s="1"/>
  <c r="AB45" i="12"/>
  <c r="AC11" i="12"/>
  <c r="AE205" i="12" s="1"/>
  <c r="X11" i="12"/>
  <c r="P11" i="12" s="1"/>
  <c r="AB11" i="12"/>
  <c r="Z25" i="12"/>
  <c r="Z45" i="12"/>
  <c r="M47" i="12"/>
  <c r="Z37" i="12"/>
  <c r="Z44" i="12"/>
  <c r="Z51" i="12"/>
  <c r="Z55" i="12"/>
  <c r="Z10" i="12"/>
  <c r="P10" i="12" s="1"/>
  <c r="AB37" i="12"/>
  <c r="Z40" i="12"/>
  <c r="AB44" i="12"/>
  <c r="Z47" i="12"/>
  <c r="AB51" i="12"/>
  <c r="Z54" i="12"/>
  <c r="M54" i="12" s="1"/>
  <c r="AB55" i="12"/>
  <c r="X37" i="12"/>
  <c r="M37" i="12" s="1"/>
  <c r="X44" i="12"/>
  <c r="M44" i="12" s="1"/>
  <c r="X51" i="12"/>
  <c r="M51" i="12" s="1"/>
  <c r="X55" i="12"/>
  <c r="Z44" i="11"/>
  <c r="Z51" i="11"/>
  <c r="Z10" i="11"/>
  <c r="AB11" i="11"/>
  <c r="Z40" i="11"/>
  <c r="AB44" i="11"/>
  <c r="Z47" i="11"/>
  <c r="Z54" i="11"/>
  <c r="AB55" i="11"/>
  <c r="X11" i="11"/>
  <c r="AC11" i="11"/>
  <c r="X24" i="11"/>
  <c r="O24" i="11" s="1"/>
  <c r="X37" i="11"/>
  <c r="AB40" i="11"/>
  <c r="X44" i="11"/>
  <c r="AC44" i="11"/>
  <c r="AB47" i="11"/>
  <c r="X51" i="11"/>
  <c r="AC51" i="11"/>
  <c r="Z53" i="11"/>
  <c r="M53" i="11" s="1"/>
  <c r="X55" i="11"/>
  <c r="AC55" i="11"/>
  <c r="X10" i="11"/>
  <c r="P10" i="11" s="1"/>
  <c r="AC10" i="11"/>
  <c r="AE205" i="11" s="1"/>
  <c r="Y11" i="11"/>
  <c r="Y24" i="11"/>
  <c r="Y37" i="11"/>
  <c r="X40" i="11"/>
  <c r="M40" i="11" s="1"/>
  <c r="X47" i="11"/>
  <c r="M47" i="11" s="1"/>
  <c r="Y51" i="11"/>
  <c r="X54" i="11"/>
  <c r="M54" i="11" s="1"/>
  <c r="AC54" i="11"/>
  <c r="Y55" i="11"/>
  <c r="Z24" i="11"/>
  <c r="Z37" i="11"/>
  <c r="AB24" i="11"/>
  <c r="AB37" i="11"/>
  <c r="M40" i="10"/>
  <c r="M47" i="10"/>
  <c r="Z12" i="10"/>
  <c r="Z25" i="10"/>
  <c r="Z38" i="10"/>
  <c r="Z45" i="10"/>
  <c r="Z52" i="10"/>
  <c r="Z37" i="10"/>
  <c r="AB38" i="10"/>
  <c r="Z44" i="10"/>
  <c r="AB45" i="10"/>
  <c r="Z51" i="10"/>
  <c r="AB52" i="10"/>
  <c r="Z10" i="10"/>
  <c r="P10" i="10" s="1"/>
  <c r="AB11" i="10"/>
  <c r="X12" i="10"/>
  <c r="P12" i="10" s="1"/>
  <c r="AC12" i="10"/>
  <c r="AE205" i="10" s="1"/>
  <c r="AB24" i="10"/>
  <c r="X25" i="10"/>
  <c r="AC25" i="10"/>
  <c r="AB37" i="10"/>
  <c r="X38" i="10"/>
  <c r="M38" i="10" s="1"/>
  <c r="AC38" i="10"/>
  <c r="Y39" i="10"/>
  <c r="M39" i="10" s="1"/>
  <c r="AB44" i="10"/>
  <c r="X45" i="10"/>
  <c r="M45" i="10" s="1"/>
  <c r="AC45" i="10"/>
  <c r="Y46" i="10"/>
  <c r="M46" i="10" s="1"/>
  <c r="AB51" i="10"/>
  <c r="X52" i="10"/>
  <c r="M52" i="10" s="1"/>
  <c r="AC52" i="10"/>
  <c r="Y53" i="10"/>
  <c r="M53" i="10" s="1"/>
  <c r="AB55" i="10"/>
  <c r="Z11" i="10"/>
  <c r="AB12" i="10"/>
  <c r="Z24" i="10"/>
  <c r="AB25" i="10"/>
  <c r="Z55" i="10"/>
  <c r="X11" i="10"/>
  <c r="X24" i="10"/>
  <c r="O24" i="10" s="1"/>
  <c r="X37" i="10"/>
  <c r="M37" i="10" s="1"/>
  <c r="X44" i="10"/>
  <c r="M44" i="10" s="1"/>
  <c r="X51" i="10"/>
  <c r="X55" i="10"/>
  <c r="AC95" i="9"/>
  <c r="Y95" i="9"/>
  <c r="X95" i="9"/>
  <c r="F95" i="9" s="1"/>
  <c r="AC94" i="9"/>
  <c r="Y94" i="9"/>
  <c r="X94" i="9"/>
  <c r="F94" i="9" s="1"/>
  <c r="AC93" i="9"/>
  <c r="Y93" i="9"/>
  <c r="X93" i="9"/>
  <c r="F93" i="9" s="1"/>
  <c r="AC92" i="9"/>
  <c r="Y92" i="9"/>
  <c r="X92" i="9"/>
  <c r="F92" i="9" s="1"/>
  <c r="AC91" i="9"/>
  <c r="Y91" i="9"/>
  <c r="X91" i="9"/>
  <c r="F91" i="9" s="1"/>
  <c r="AC90" i="9"/>
  <c r="Y90" i="9"/>
  <c r="X90" i="9"/>
  <c r="F90" i="9" s="1"/>
  <c r="AC87" i="9"/>
  <c r="Z87" i="9"/>
  <c r="Y87" i="9"/>
  <c r="H87" i="9" s="1"/>
  <c r="AC86" i="9"/>
  <c r="Z86" i="9"/>
  <c r="Y86" i="9"/>
  <c r="H86" i="9" s="1"/>
  <c r="AC85" i="9"/>
  <c r="Z85" i="9"/>
  <c r="Y85" i="9"/>
  <c r="H85" i="9" s="1"/>
  <c r="AC84" i="9"/>
  <c r="Z84" i="9"/>
  <c r="Y84" i="9"/>
  <c r="H84" i="9" s="1"/>
  <c r="AC83" i="9"/>
  <c r="Z83" i="9"/>
  <c r="Y83" i="9"/>
  <c r="H83" i="9" s="1"/>
  <c r="AC82" i="9"/>
  <c r="Z82" i="9"/>
  <c r="Y82" i="9"/>
  <c r="H82" i="9" s="1"/>
  <c r="AC81" i="9"/>
  <c r="Z81" i="9"/>
  <c r="Y81" i="9"/>
  <c r="H81" i="9" s="1"/>
  <c r="AC80" i="9"/>
  <c r="Z80" i="9"/>
  <c r="Y80" i="9"/>
  <c r="H80" i="9" s="1"/>
  <c r="AC79" i="9"/>
  <c r="Z79" i="9"/>
  <c r="Y79" i="9"/>
  <c r="H79" i="9" s="1"/>
  <c r="AC78" i="9"/>
  <c r="Z78" i="9"/>
  <c r="Y78" i="9"/>
  <c r="H78" i="9" s="1"/>
  <c r="C72" i="9"/>
  <c r="C71" i="9"/>
  <c r="C70" i="9"/>
  <c r="C69" i="9"/>
  <c r="C68" i="9"/>
  <c r="C58" i="9"/>
  <c r="Y55" i="9"/>
  <c r="C55" i="9"/>
  <c r="AC55" i="9" s="1"/>
  <c r="AC54" i="9"/>
  <c r="AB54" i="9"/>
  <c r="Y54" i="9"/>
  <c r="X54" i="9"/>
  <c r="M54" i="9" s="1"/>
  <c r="C54" i="9"/>
  <c r="Z54" i="9" s="1"/>
  <c r="AC53" i="9"/>
  <c r="AB53" i="9"/>
  <c r="X53" i="9"/>
  <c r="C53" i="9"/>
  <c r="Z53" i="9" s="1"/>
  <c r="C52" i="9"/>
  <c r="Y52" i="9" s="1"/>
  <c r="Y51" i="9"/>
  <c r="C51" i="9"/>
  <c r="AC51" i="9" s="1"/>
  <c r="AC47" i="9"/>
  <c r="AB47" i="9"/>
  <c r="Y47" i="9"/>
  <c r="X47" i="9"/>
  <c r="M47" i="9" s="1"/>
  <c r="C47" i="9"/>
  <c r="Z47" i="9" s="1"/>
  <c r="AC46" i="9"/>
  <c r="AB46" i="9"/>
  <c r="X46" i="9"/>
  <c r="C46" i="9"/>
  <c r="Z46" i="9" s="1"/>
  <c r="C45" i="9"/>
  <c r="Y45" i="9" s="1"/>
  <c r="Y44" i="9"/>
  <c r="C44" i="9"/>
  <c r="AC44" i="9" s="1"/>
  <c r="AC40" i="9"/>
  <c r="AB40" i="9"/>
  <c r="Y40" i="9"/>
  <c r="X40" i="9"/>
  <c r="M40" i="9" s="1"/>
  <c r="C40" i="9"/>
  <c r="Z40" i="9" s="1"/>
  <c r="AC39" i="9"/>
  <c r="AB39" i="9"/>
  <c r="X39" i="9"/>
  <c r="C39" i="9"/>
  <c r="Z39" i="9" s="1"/>
  <c r="C38" i="9"/>
  <c r="Y38" i="9" s="1"/>
  <c r="Y37" i="9"/>
  <c r="C37" i="9"/>
  <c r="AC37" i="9" s="1"/>
  <c r="AB33" i="9"/>
  <c r="E33" i="9"/>
  <c r="D33" i="9"/>
  <c r="C33" i="9"/>
  <c r="B33" i="9"/>
  <c r="B32" i="9"/>
  <c r="B31" i="9"/>
  <c r="B30" i="9"/>
  <c r="B29" i="9"/>
  <c r="B28" i="9"/>
  <c r="B25" i="9"/>
  <c r="Y25" i="9" s="1"/>
  <c r="Y24" i="9"/>
  <c r="B24" i="9"/>
  <c r="AC24" i="9" s="1"/>
  <c r="E20" i="9"/>
  <c r="D20" i="9"/>
  <c r="C20" i="9"/>
  <c r="B20" i="9"/>
  <c r="AB20" i="9" s="1"/>
  <c r="B19" i="9"/>
  <c r="B18" i="9"/>
  <c r="B17" i="9"/>
  <c r="B16" i="9"/>
  <c r="B15" i="9"/>
  <c r="B12" i="9"/>
  <c r="Y12" i="9" s="1"/>
  <c r="Y11" i="9"/>
  <c r="B11" i="9"/>
  <c r="AC11" i="9" s="1"/>
  <c r="AC10" i="9"/>
  <c r="AB10" i="9"/>
  <c r="Y10" i="9"/>
  <c r="X10" i="9"/>
  <c r="B10" i="9"/>
  <c r="A5" i="9"/>
  <c r="A4" i="9"/>
  <c r="A3" i="9"/>
  <c r="A2" i="9"/>
  <c r="AC95" i="8"/>
  <c r="Y95" i="8"/>
  <c r="X95" i="8"/>
  <c r="F95" i="8" s="1"/>
  <c r="AC94" i="8"/>
  <c r="Y94" i="8"/>
  <c r="X94" i="8"/>
  <c r="F94" i="8" s="1"/>
  <c r="AC93" i="8"/>
  <c r="Y93" i="8"/>
  <c r="X93" i="8"/>
  <c r="F93" i="8" s="1"/>
  <c r="AC92" i="8"/>
  <c r="Y92" i="8"/>
  <c r="X92" i="8"/>
  <c r="F92" i="8" s="1"/>
  <c r="AC91" i="8"/>
  <c r="Y91" i="8"/>
  <c r="X91" i="8"/>
  <c r="F91" i="8" s="1"/>
  <c r="AC90" i="8"/>
  <c r="Y90" i="8"/>
  <c r="X90" i="8"/>
  <c r="F90" i="8" s="1"/>
  <c r="AC87" i="8"/>
  <c r="Z87" i="8"/>
  <c r="Y87" i="8"/>
  <c r="H87" i="8" s="1"/>
  <c r="AC86" i="8"/>
  <c r="Z86" i="8"/>
  <c r="Y86" i="8"/>
  <c r="H86" i="8" s="1"/>
  <c r="AC85" i="8"/>
  <c r="Z85" i="8"/>
  <c r="Y85" i="8"/>
  <c r="H85" i="8" s="1"/>
  <c r="AC84" i="8"/>
  <c r="Z84" i="8"/>
  <c r="Y84" i="8"/>
  <c r="H84" i="8" s="1"/>
  <c r="AC83" i="8"/>
  <c r="Z83" i="8"/>
  <c r="Y83" i="8"/>
  <c r="H83" i="8" s="1"/>
  <c r="AC82" i="8"/>
  <c r="Z82" i="8"/>
  <c r="Y82" i="8"/>
  <c r="H82" i="8" s="1"/>
  <c r="AC81" i="8"/>
  <c r="Z81" i="8"/>
  <c r="Y81" i="8"/>
  <c r="H81" i="8" s="1"/>
  <c r="AC80" i="8"/>
  <c r="Z80" i="8"/>
  <c r="Y80" i="8"/>
  <c r="H80" i="8" s="1"/>
  <c r="AC79" i="8"/>
  <c r="Z79" i="8"/>
  <c r="Y79" i="8"/>
  <c r="H79" i="8" s="1"/>
  <c r="AC78" i="8"/>
  <c r="Z78" i="8"/>
  <c r="Y78" i="8"/>
  <c r="H78" i="8" s="1"/>
  <c r="C72" i="8"/>
  <c r="C71" i="8"/>
  <c r="C70" i="8"/>
  <c r="C69" i="8"/>
  <c r="C68" i="8"/>
  <c r="C58" i="8"/>
  <c r="Y55" i="8"/>
  <c r="C55" i="8"/>
  <c r="AC55" i="8" s="1"/>
  <c r="AC54" i="8"/>
  <c r="AB54" i="8"/>
  <c r="Y54" i="8"/>
  <c r="X54" i="8"/>
  <c r="C54" i="8"/>
  <c r="Z54" i="8" s="1"/>
  <c r="AC53" i="8"/>
  <c r="AB53" i="8"/>
  <c r="X53" i="8"/>
  <c r="C53" i="8"/>
  <c r="Z53" i="8" s="1"/>
  <c r="C52" i="8"/>
  <c r="Y52" i="8" s="1"/>
  <c r="Y51" i="8"/>
  <c r="C51" i="8"/>
  <c r="AC51" i="8" s="1"/>
  <c r="AC47" i="8"/>
  <c r="AB47" i="8"/>
  <c r="Y47" i="8"/>
  <c r="X47" i="8"/>
  <c r="C47" i="8"/>
  <c r="Z47" i="8" s="1"/>
  <c r="AC46" i="8"/>
  <c r="AB46" i="8"/>
  <c r="X46" i="8"/>
  <c r="C46" i="8"/>
  <c r="Z46" i="8" s="1"/>
  <c r="C45" i="8"/>
  <c r="Y45" i="8" s="1"/>
  <c r="Y44" i="8"/>
  <c r="C44" i="8"/>
  <c r="AC44" i="8" s="1"/>
  <c r="AC40" i="8"/>
  <c r="AB40" i="8"/>
  <c r="Y40" i="8"/>
  <c r="X40" i="8"/>
  <c r="C40" i="8"/>
  <c r="Z40" i="8" s="1"/>
  <c r="AC39" i="8"/>
  <c r="AB39" i="8"/>
  <c r="X39" i="8"/>
  <c r="C39" i="8"/>
  <c r="Z39" i="8" s="1"/>
  <c r="C38" i="8"/>
  <c r="Y38" i="8" s="1"/>
  <c r="Y37" i="8"/>
  <c r="C37" i="8"/>
  <c r="AC37" i="8" s="1"/>
  <c r="AB33" i="8"/>
  <c r="E33" i="8"/>
  <c r="D33" i="8"/>
  <c r="C33" i="8"/>
  <c r="B33" i="8"/>
  <c r="B32" i="8"/>
  <c r="B31" i="8"/>
  <c r="B30" i="8"/>
  <c r="B29" i="8"/>
  <c r="B28" i="8"/>
  <c r="Z25" i="8"/>
  <c r="B25" i="8"/>
  <c r="Y25" i="8" s="1"/>
  <c r="Y24" i="8"/>
  <c r="B24" i="8"/>
  <c r="AC24" i="8" s="1"/>
  <c r="E20" i="8"/>
  <c r="D20" i="8"/>
  <c r="C20" i="8"/>
  <c r="B20" i="8"/>
  <c r="AB20" i="8" s="1"/>
  <c r="B19" i="8"/>
  <c r="B18" i="8"/>
  <c r="B17" i="8"/>
  <c r="B16" i="8"/>
  <c r="B15" i="8"/>
  <c r="B12" i="8"/>
  <c r="Y12" i="8" s="1"/>
  <c r="Y11" i="8"/>
  <c r="B11" i="8"/>
  <c r="AC11" i="8" s="1"/>
  <c r="AC10" i="8"/>
  <c r="AB10" i="8"/>
  <c r="Y10" i="8"/>
  <c r="X10" i="8"/>
  <c r="B10" i="8"/>
  <c r="A5" i="8"/>
  <c r="A4" i="8"/>
  <c r="A3" i="8"/>
  <c r="A2" i="8"/>
  <c r="AC95" i="7"/>
  <c r="Y95" i="7"/>
  <c r="X95" i="7"/>
  <c r="F95" i="7" s="1"/>
  <c r="AC94" i="7"/>
  <c r="Y94" i="7"/>
  <c r="X94" i="7"/>
  <c r="F94" i="7" s="1"/>
  <c r="AC93" i="7"/>
  <c r="Y93" i="7"/>
  <c r="X93" i="7"/>
  <c r="F93" i="7" s="1"/>
  <c r="AC92" i="7"/>
  <c r="Y92" i="7"/>
  <c r="X92" i="7"/>
  <c r="F92" i="7" s="1"/>
  <c r="AC91" i="7"/>
  <c r="Y91" i="7"/>
  <c r="X91" i="7"/>
  <c r="F91" i="7" s="1"/>
  <c r="AC90" i="7"/>
  <c r="Y90" i="7"/>
  <c r="X90" i="7"/>
  <c r="F90" i="7" s="1"/>
  <c r="AC87" i="7"/>
  <c r="Z87" i="7"/>
  <c r="Y87" i="7"/>
  <c r="H87" i="7" s="1"/>
  <c r="AC86" i="7"/>
  <c r="Z86" i="7"/>
  <c r="Y86" i="7"/>
  <c r="H86" i="7" s="1"/>
  <c r="AC85" i="7"/>
  <c r="Z85" i="7"/>
  <c r="Y85" i="7"/>
  <c r="H85" i="7" s="1"/>
  <c r="AC84" i="7"/>
  <c r="Z84" i="7"/>
  <c r="Y84" i="7"/>
  <c r="H84" i="7" s="1"/>
  <c r="AC83" i="7"/>
  <c r="Z83" i="7"/>
  <c r="Y83" i="7"/>
  <c r="H83" i="7" s="1"/>
  <c r="AC82" i="7"/>
  <c r="Z82" i="7"/>
  <c r="Y82" i="7"/>
  <c r="H82" i="7" s="1"/>
  <c r="AC81" i="7"/>
  <c r="Z81" i="7"/>
  <c r="Y81" i="7"/>
  <c r="H81" i="7" s="1"/>
  <c r="AC80" i="7"/>
  <c r="Z80" i="7"/>
  <c r="Y80" i="7"/>
  <c r="H80" i="7" s="1"/>
  <c r="AC79" i="7"/>
  <c r="Z79" i="7"/>
  <c r="Y79" i="7"/>
  <c r="H79" i="7" s="1"/>
  <c r="AC78" i="7"/>
  <c r="Z78" i="7"/>
  <c r="Y78" i="7"/>
  <c r="H78" i="7" s="1"/>
  <c r="C72" i="7"/>
  <c r="C71" i="7"/>
  <c r="C70" i="7"/>
  <c r="C69" i="7"/>
  <c r="C68" i="7"/>
  <c r="C58" i="7"/>
  <c r="AC55" i="7"/>
  <c r="Y55" i="7"/>
  <c r="X55" i="7"/>
  <c r="C55" i="7"/>
  <c r="AB55" i="7" s="1"/>
  <c r="AC54" i="7"/>
  <c r="AB54" i="7"/>
  <c r="Y54" i="7"/>
  <c r="X54" i="7"/>
  <c r="C54" i="7"/>
  <c r="Z54" i="7" s="1"/>
  <c r="AB53" i="7"/>
  <c r="C53" i="7"/>
  <c r="Z53" i="7" s="1"/>
  <c r="C52" i="7"/>
  <c r="Y52" i="7" s="1"/>
  <c r="AC51" i="7"/>
  <c r="Y51" i="7"/>
  <c r="X51" i="7"/>
  <c r="C51" i="7"/>
  <c r="AB51" i="7" s="1"/>
  <c r="AC47" i="7"/>
  <c r="AB47" i="7"/>
  <c r="Y47" i="7"/>
  <c r="X47" i="7"/>
  <c r="C47" i="7"/>
  <c r="Z47" i="7" s="1"/>
  <c r="AB46" i="7"/>
  <c r="C46" i="7"/>
  <c r="Z46" i="7" s="1"/>
  <c r="C45" i="7"/>
  <c r="Y45" i="7" s="1"/>
  <c r="AC44" i="7"/>
  <c r="Y44" i="7"/>
  <c r="X44" i="7"/>
  <c r="C44" i="7"/>
  <c r="AB44" i="7" s="1"/>
  <c r="AC40" i="7"/>
  <c r="AB40" i="7"/>
  <c r="Y40" i="7"/>
  <c r="X40" i="7"/>
  <c r="C40" i="7"/>
  <c r="Z40" i="7" s="1"/>
  <c r="AB39" i="7"/>
  <c r="C39" i="7"/>
  <c r="Z39" i="7" s="1"/>
  <c r="C38" i="7"/>
  <c r="Y38" i="7" s="1"/>
  <c r="AC37" i="7"/>
  <c r="Y37" i="7"/>
  <c r="X37" i="7"/>
  <c r="C37" i="7"/>
  <c r="AB37" i="7" s="1"/>
  <c r="AB33" i="7"/>
  <c r="E33" i="7"/>
  <c r="D33" i="7"/>
  <c r="C33" i="7"/>
  <c r="B33" i="7"/>
  <c r="B32" i="7"/>
  <c r="B31" i="7"/>
  <c r="B30" i="7"/>
  <c r="B29" i="7"/>
  <c r="B28" i="7"/>
  <c r="B25" i="7"/>
  <c r="Y25" i="7" s="1"/>
  <c r="AC24" i="7"/>
  <c r="Y24" i="7"/>
  <c r="X24" i="7"/>
  <c r="B24" i="7"/>
  <c r="AB24" i="7" s="1"/>
  <c r="E20" i="7"/>
  <c r="D20" i="7"/>
  <c r="C20" i="7"/>
  <c r="B20" i="7"/>
  <c r="AB20" i="7" s="1"/>
  <c r="B19" i="7"/>
  <c r="B18" i="7"/>
  <c r="B17" i="7"/>
  <c r="B16" i="7"/>
  <c r="B15" i="7"/>
  <c r="B12" i="7"/>
  <c r="Y12" i="7" s="1"/>
  <c r="AC11" i="7"/>
  <c r="Y11" i="7"/>
  <c r="X11" i="7"/>
  <c r="B11" i="7"/>
  <c r="AB11" i="7" s="1"/>
  <c r="AC10" i="7"/>
  <c r="AB10" i="7"/>
  <c r="Y10" i="7"/>
  <c r="X10" i="7"/>
  <c r="B10" i="7"/>
  <c r="A5" i="7"/>
  <c r="A4" i="7"/>
  <c r="A3" i="7"/>
  <c r="A2" i="7"/>
  <c r="AC95" i="6"/>
  <c r="Y95" i="6"/>
  <c r="X95" i="6"/>
  <c r="F95" i="6"/>
  <c r="AC94" i="6"/>
  <c r="Y94" i="6"/>
  <c r="X94" i="6"/>
  <c r="F94" i="6"/>
  <c r="AC93" i="6"/>
  <c r="Y93" i="6"/>
  <c r="X93" i="6"/>
  <c r="F93" i="6"/>
  <c r="AC92" i="6"/>
  <c r="Y92" i="6"/>
  <c r="X92" i="6"/>
  <c r="F92" i="6"/>
  <c r="AC91" i="6"/>
  <c r="Y91" i="6"/>
  <c r="X91" i="6"/>
  <c r="F91" i="6"/>
  <c r="AC90" i="6"/>
  <c r="Y90" i="6"/>
  <c r="X90" i="6"/>
  <c r="F90" i="6"/>
  <c r="AC87" i="6"/>
  <c r="Z87" i="6"/>
  <c r="Y87" i="6"/>
  <c r="H87" i="6"/>
  <c r="AC86" i="6"/>
  <c r="Z86" i="6"/>
  <c r="Y86" i="6"/>
  <c r="H86" i="6"/>
  <c r="AC85" i="6"/>
  <c r="Z85" i="6"/>
  <c r="Y85" i="6"/>
  <c r="H85" i="6"/>
  <c r="AC84" i="6"/>
  <c r="Z84" i="6"/>
  <c r="Y84" i="6"/>
  <c r="H84" i="6"/>
  <c r="AC83" i="6"/>
  <c r="Z83" i="6"/>
  <c r="Y83" i="6"/>
  <c r="H83" i="6"/>
  <c r="AC82" i="6"/>
  <c r="Z82" i="6"/>
  <c r="Y82" i="6"/>
  <c r="H82" i="6"/>
  <c r="AC81" i="6"/>
  <c r="Z81" i="6"/>
  <c r="Y81" i="6"/>
  <c r="H81" i="6"/>
  <c r="AC80" i="6"/>
  <c r="Z80" i="6"/>
  <c r="Y80" i="6"/>
  <c r="H80" i="6"/>
  <c r="AC79" i="6"/>
  <c r="Z79" i="6"/>
  <c r="Y79" i="6"/>
  <c r="H79" i="6"/>
  <c r="AC78" i="6"/>
  <c r="Z78" i="6"/>
  <c r="Y78" i="6"/>
  <c r="H78" i="6"/>
  <c r="C72" i="6"/>
  <c r="C71" i="6"/>
  <c r="C70" i="6"/>
  <c r="C69" i="6"/>
  <c r="C68" i="6"/>
  <c r="C58" i="6"/>
  <c r="AC55" i="6"/>
  <c r="AB55" i="6"/>
  <c r="Y55" i="6"/>
  <c r="X55" i="6"/>
  <c r="C55" i="6"/>
  <c r="Z55" i="6" s="1"/>
  <c r="AC54" i="6"/>
  <c r="X54" i="6"/>
  <c r="C54" i="6"/>
  <c r="AB54" i="6" s="1"/>
  <c r="AB53" i="6"/>
  <c r="Y53" i="6"/>
  <c r="C53" i="6"/>
  <c r="Z53" i="6" s="1"/>
  <c r="C52" i="6"/>
  <c r="Y52" i="6" s="1"/>
  <c r="AC51" i="6"/>
  <c r="AB51" i="6"/>
  <c r="Y51" i="6"/>
  <c r="X51" i="6"/>
  <c r="C51" i="6"/>
  <c r="Z51" i="6" s="1"/>
  <c r="AC47" i="6"/>
  <c r="X47" i="6"/>
  <c r="C47" i="6"/>
  <c r="AB47" i="6" s="1"/>
  <c r="AB46" i="6"/>
  <c r="Y46" i="6"/>
  <c r="C46" i="6"/>
  <c r="Z46" i="6" s="1"/>
  <c r="C45" i="6"/>
  <c r="Y45" i="6" s="1"/>
  <c r="AC44" i="6"/>
  <c r="AB44" i="6"/>
  <c r="Y44" i="6"/>
  <c r="X44" i="6"/>
  <c r="C44" i="6"/>
  <c r="Z44" i="6" s="1"/>
  <c r="AC40" i="6"/>
  <c r="X40" i="6"/>
  <c r="C40" i="6"/>
  <c r="AB40" i="6" s="1"/>
  <c r="AB39" i="6"/>
  <c r="Y39" i="6"/>
  <c r="C39" i="6"/>
  <c r="Z39" i="6" s="1"/>
  <c r="C38" i="6"/>
  <c r="Y38" i="6" s="1"/>
  <c r="AC37" i="6"/>
  <c r="AB37" i="6"/>
  <c r="Y37" i="6"/>
  <c r="X37" i="6"/>
  <c r="C37" i="6"/>
  <c r="Z37" i="6" s="1"/>
  <c r="AB33" i="6"/>
  <c r="E33" i="6"/>
  <c r="D33" i="6"/>
  <c r="C33" i="6"/>
  <c r="B33" i="6"/>
  <c r="B32" i="6"/>
  <c r="B31" i="6"/>
  <c r="B30" i="6"/>
  <c r="B29" i="6"/>
  <c r="B28" i="6"/>
  <c r="B25" i="6"/>
  <c r="Y25" i="6" s="1"/>
  <c r="AC24" i="6"/>
  <c r="AB24" i="6"/>
  <c r="Y24" i="6"/>
  <c r="X24" i="6"/>
  <c r="B24" i="6"/>
  <c r="Z24" i="6" s="1"/>
  <c r="E20" i="6"/>
  <c r="D20" i="6"/>
  <c r="C20" i="6"/>
  <c r="B20" i="6"/>
  <c r="AB20" i="6" s="1"/>
  <c r="B19" i="6"/>
  <c r="B18" i="6"/>
  <c r="B17" i="6"/>
  <c r="B16" i="6"/>
  <c r="B15" i="6"/>
  <c r="B12" i="6"/>
  <c r="Y12" i="6" s="1"/>
  <c r="AC11" i="6"/>
  <c r="AB11" i="6"/>
  <c r="Y11" i="6"/>
  <c r="P11" i="6" s="1"/>
  <c r="X11" i="6"/>
  <c r="B11" i="6"/>
  <c r="Z11" i="6" s="1"/>
  <c r="AC10" i="6"/>
  <c r="X10" i="6"/>
  <c r="B10" i="6"/>
  <c r="AB10" i="6" s="1"/>
  <c r="A5" i="6"/>
  <c r="A4" i="6"/>
  <c r="A3" i="6"/>
  <c r="A2" i="6"/>
  <c r="M55" i="12" l="1"/>
  <c r="A204" i="12" s="1"/>
  <c r="P12" i="12"/>
  <c r="M55" i="11"/>
  <c r="M37" i="11"/>
  <c r="A204" i="11" s="1"/>
  <c r="M44" i="11"/>
  <c r="M51" i="11"/>
  <c r="P11" i="11"/>
  <c r="M55" i="10"/>
  <c r="M51" i="10"/>
  <c r="P11" i="10"/>
  <c r="O25" i="10"/>
  <c r="P10" i="9"/>
  <c r="Z25" i="9"/>
  <c r="Z38" i="9"/>
  <c r="Z52" i="9"/>
  <c r="Z11" i="9"/>
  <c r="AB12" i="9"/>
  <c r="Z24" i="9"/>
  <c r="AB25" i="9"/>
  <c r="Z37" i="9"/>
  <c r="AB38" i="9"/>
  <c r="Z55" i="9"/>
  <c r="Z10" i="9"/>
  <c r="AB11" i="9"/>
  <c r="AE205" i="9" s="1"/>
  <c r="X12" i="9"/>
  <c r="P12" i="9" s="1"/>
  <c r="AC12" i="9"/>
  <c r="AB24" i="9"/>
  <c r="X25" i="9"/>
  <c r="AC25" i="9"/>
  <c r="AB37" i="9"/>
  <c r="X38" i="9"/>
  <c r="M38" i="9" s="1"/>
  <c r="AC38" i="9"/>
  <c r="Y39" i="9"/>
  <c r="M39" i="9" s="1"/>
  <c r="AB44" i="9"/>
  <c r="X45" i="9"/>
  <c r="AC45" i="9"/>
  <c r="Y46" i="9"/>
  <c r="M46" i="9" s="1"/>
  <c r="AB51" i="9"/>
  <c r="X52" i="9"/>
  <c r="M52" i="9" s="1"/>
  <c r="AC52" i="9"/>
  <c r="Y53" i="9"/>
  <c r="M53" i="9" s="1"/>
  <c r="AB55" i="9"/>
  <c r="Z12" i="9"/>
  <c r="Z45" i="9"/>
  <c r="Z44" i="9"/>
  <c r="AB45" i="9"/>
  <c r="Z51" i="9"/>
  <c r="AB52" i="9"/>
  <c r="X11" i="9"/>
  <c r="P11" i="9" s="1"/>
  <c r="X24" i="9"/>
  <c r="O24" i="9" s="1"/>
  <c r="X37" i="9"/>
  <c r="X44" i="9"/>
  <c r="X51" i="9"/>
  <c r="M51" i="9" s="1"/>
  <c r="X55" i="9"/>
  <c r="M55" i="9" s="1"/>
  <c r="P10" i="8"/>
  <c r="M40" i="8"/>
  <c r="M47" i="8"/>
  <c r="M54" i="8"/>
  <c r="Z12" i="8"/>
  <c r="Z11" i="8"/>
  <c r="AB12" i="8"/>
  <c r="Z24" i="8"/>
  <c r="AB25" i="8"/>
  <c r="AB38" i="8"/>
  <c r="Z55" i="8"/>
  <c r="Z10" i="8"/>
  <c r="AB11" i="8"/>
  <c r="AE205" i="8" s="1"/>
  <c r="X12" i="8"/>
  <c r="P12" i="8" s="1"/>
  <c r="AC12" i="8"/>
  <c r="AB24" i="8"/>
  <c r="X25" i="8"/>
  <c r="O25" i="8" s="1"/>
  <c r="AC25" i="8"/>
  <c r="AB37" i="8"/>
  <c r="X38" i="8"/>
  <c r="AC38" i="8"/>
  <c r="Y39" i="8"/>
  <c r="M39" i="8" s="1"/>
  <c r="AB44" i="8"/>
  <c r="X45" i="8"/>
  <c r="AC45" i="8"/>
  <c r="Y46" i="8"/>
  <c r="M46" i="8" s="1"/>
  <c r="AB51" i="8"/>
  <c r="X52" i="8"/>
  <c r="AC52" i="8"/>
  <c r="Y53" i="8"/>
  <c r="M53" i="8" s="1"/>
  <c r="AB55" i="8"/>
  <c r="Z38" i="8"/>
  <c r="Z45" i="8"/>
  <c r="Z52" i="8"/>
  <c r="Z37" i="8"/>
  <c r="Z44" i="8"/>
  <c r="AB45" i="8"/>
  <c r="Z51" i="8"/>
  <c r="AB52" i="8"/>
  <c r="X11" i="8"/>
  <c r="X24" i="8"/>
  <c r="O24" i="8" s="1"/>
  <c r="X37" i="8"/>
  <c r="X44" i="8"/>
  <c r="M44" i="8" s="1"/>
  <c r="X51" i="8"/>
  <c r="X55" i="8"/>
  <c r="M40" i="7"/>
  <c r="M47" i="7"/>
  <c r="M54" i="7"/>
  <c r="P11" i="7"/>
  <c r="M37" i="7"/>
  <c r="M51" i="7"/>
  <c r="M55" i="7"/>
  <c r="Z12" i="7"/>
  <c r="Z25" i="7"/>
  <c r="Z38" i="7"/>
  <c r="Z45" i="7"/>
  <c r="Z52" i="7"/>
  <c r="Z11" i="7"/>
  <c r="AB12" i="7"/>
  <c r="Z24" i="7"/>
  <c r="O24" i="7" s="1"/>
  <c r="AB25" i="7"/>
  <c r="Z37" i="7"/>
  <c r="AB38" i="7"/>
  <c r="X39" i="7"/>
  <c r="M39" i="7" s="1"/>
  <c r="AC39" i="7"/>
  <c r="Z44" i="7"/>
  <c r="M44" i="7" s="1"/>
  <c r="AB45" i="7"/>
  <c r="X46" i="7"/>
  <c r="AC46" i="7"/>
  <c r="Z51" i="7"/>
  <c r="AB52" i="7"/>
  <c r="X53" i="7"/>
  <c r="AC53" i="7"/>
  <c r="Z55" i="7"/>
  <c r="Z10" i="7"/>
  <c r="P10" i="7" s="1"/>
  <c r="X12" i="7"/>
  <c r="AC12" i="7"/>
  <c r="AE205" i="7" s="1"/>
  <c r="X25" i="7"/>
  <c r="O25" i="7" s="1"/>
  <c r="AC25" i="7"/>
  <c r="X38" i="7"/>
  <c r="M38" i="7" s="1"/>
  <c r="AC38" i="7"/>
  <c r="Y39" i="7"/>
  <c r="X45" i="7"/>
  <c r="AC45" i="7"/>
  <c r="Y46" i="7"/>
  <c r="X52" i="7"/>
  <c r="AC52" i="7"/>
  <c r="Y53" i="7"/>
  <c r="O24" i="6"/>
  <c r="M37" i="6"/>
  <c r="M44" i="6"/>
  <c r="M51" i="6"/>
  <c r="M55" i="6"/>
  <c r="Z12" i="6"/>
  <c r="Z25" i="6"/>
  <c r="Z38" i="6"/>
  <c r="Z45" i="6"/>
  <c r="Z52" i="6"/>
  <c r="Y10" i="6"/>
  <c r="P10" i="6" s="1"/>
  <c r="AB12" i="6"/>
  <c r="AB25" i="6"/>
  <c r="AE205" i="6" s="1"/>
  <c r="AB38" i="6"/>
  <c r="X39" i="6"/>
  <c r="M39" i="6" s="1"/>
  <c r="AC39" i="6"/>
  <c r="Y40" i="6"/>
  <c r="M40" i="6" s="1"/>
  <c r="AB45" i="6"/>
  <c r="X46" i="6"/>
  <c r="M46" i="6" s="1"/>
  <c r="AC46" i="6"/>
  <c r="Y47" i="6"/>
  <c r="M47" i="6" s="1"/>
  <c r="AB52" i="6"/>
  <c r="X53" i="6"/>
  <c r="M53" i="6" s="1"/>
  <c r="AC53" i="6"/>
  <c r="Y54" i="6"/>
  <c r="M54" i="6" s="1"/>
  <c r="Z10" i="6"/>
  <c r="X12" i="6"/>
  <c r="P12" i="6" s="1"/>
  <c r="AC12" i="6"/>
  <c r="X25" i="6"/>
  <c r="O25" i="6" s="1"/>
  <c r="AC25" i="6"/>
  <c r="X38" i="6"/>
  <c r="M38" i="6" s="1"/>
  <c r="AC38" i="6"/>
  <c r="Z40" i="6"/>
  <c r="X45" i="6"/>
  <c r="AC45" i="6"/>
  <c r="Z47" i="6"/>
  <c r="X52" i="6"/>
  <c r="M52" i="6" s="1"/>
  <c r="AC52" i="6"/>
  <c r="Z54" i="6"/>
  <c r="AC95" i="5"/>
  <c r="Y95" i="5"/>
  <c r="X95" i="5"/>
  <c r="F95" i="5"/>
  <c r="AC94" i="5"/>
  <c r="Y94" i="5"/>
  <c r="X94" i="5"/>
  <c r="F94" i="5"/>
  <c r="AC93" i="5"/>
  <c r="Y93" i="5"/>
  <c r="X93" i="5"/>
  <c r="F93" i="5"/>
  <c r="AC92" i="5"/>
  <c r="Y92" i="5"/>
  <c r="X92" i="5"/>
  <c r="F92" i="5"/>
  <c r="AC91" i="5"/>
  <c r="Y91" i="5"/>
  <c r="X91" i="5"/>
  <c r="F91" i="5"/>
  <c r="AC90" i="5"/>
  <c r="Y90" i="5"/>
  <c r="X90" i="5"/>
  <c r="F90" i="5"/>
  <c r="AC87" i="5"/>
  <c r="Z87" i="5"/>
  <c r="Y87" i="5"/>
  <c r="H87" i="5"/>
  <c r="AC86" i="5"/>
  <c r="Z86" i="5"/>
  <c r="Y86" i="5"/>
  <c r="H86" i="5"/>
  <c r="AC85" i="5"/>
  <c r="Z85" i="5"/>
  <c r="Y85" i="5"/>
  <c r="H85" i="5"/>
  <c r="AC84" i="5"/>
  <c r="Z84" i="5"/>
  <c r="Y84" i="5"/>
  <c r="H84" i="5"/>
  <c r="AC83" i="5"/>
  <c r="Z83" i="5"/>
  <c r="Y83" i="5"/>
  <c r="H83" i="5"/>
  <c r="AC82" i="5"/>
  <c r="Z82" i="5"/>
  <c r="Y82" i="5"/>
  <c r="H82" i="5"/>
  <c r="AC81" i="5"/>
  <c r="Z81" i="5"/>
  <c r="Y81" i="5"/>
  <c r="H81" i="5"/>
  <c r="AC80" i="5"/>
  <c r="Z80" i="5"/>
  <c r="Y80" i="5"/>
  <c r="H80" i="5"/>
  <c r="AC79" i="5"/>
  <c r="Z79" i="5"/>
  <c r="Y79" i="5"/>
  <c r="H79" i="5"/>
  <c r="AC78" i="5"/>
  <c r="Z78" i="5"/>
  <c r="Y78" i="5"/>
  <c r="H78" i="5"/>
  <c r="C72" i="5"/>
  <c r="C71" i="5"/>
  <c r="C70" i="5"/>
  <c r="C69" i="5"/>
  <c r="C68" i="5"/>
  <c r="C58" i="5"/>
  <c r="C55" i="5"/>
  <c r="Z55" i="5" s="1"/>
  <c r="Y54" i="5"/>
  <c r="C54" i="5"/>
  <c r="AC54" i="5" s="1"/>
  <c r="AC53" i="5"/>
  <c r="Y53" i="5"/>
  <c r="X53" i="5"/>
  <c r="C53" i="5"/>
  <c r="AB53" i="5" s="1"/>
  <c r="AC52" i="5"/>
  <c r="AB52" i="5"/>
  <c r="Y52" i="5"/>
  <c r="X52" i="5"/>
  <c r="C52" i="5"/>
  <c r="Z52" i="5" s="1"/>
  <c r="M52" i="5" s="1"/>
  <c r="C51" i="5"/>
  <c r="Y51" i="5" s="1"/>
  <c r="Y47" i="5"/>
  <c r="C47" i="5"/>
  <c r="AC47" i="5" s="1"/>
  <c r="AC46" i="5"/>
  <c r="Y46" i="5"/>
  <c r="X46" i="5"/>
  <c r="C46" i="5"/>
  <c r="AB46" i="5" s="1"/>
  <c r="AC45" i="5"/>
  <c r="AB45" i="5"/>
  <c r="Y45" i="5"/>
  <c r="X45" i="5"/>
  <c r="C45" i="5"/>
  <c r="Z45" i="5" s="1"/>
  <c r="M45" i="5" s="1"/>
  <c r="C44" i="5"/>
  <c r="Z44" i="5" s="1"/>
  <c r="Y40" i="5"/>
  <c r="C40" i="5"/>
  <c r="AC40" i="5" s="1"/>
  <c r="AC39" i="5"/>
  <c r="Y39" i="5"/>
  <c r="X39" i="5"/>
  <c r="C39" i="5"/>
  <c r="AB39" i="5" s="1"/>
  <c r="AC38" i="5"/>
  <c r="AB38" i="5"/>
  <c r="Y38" i="5"/>
  <c r="X38" i="5"/>
  <c r="C38" i="5"/>
  <c r="Z38" i="5" s="1"/>
  <c r="M38" i="5" s="1"/>
  <c r="C37" i="5"/>
  <c r="Y37" i="5" s="1"/>
  <c r="AB33" i="5"/>
  <c r="E33" i="5"/>
  <c r="D33" i="5"/>
  <c r="C33" i="5"/>
  <c r="B33" i="5" s="1"/>
  <c r="B32" i="5"/>
  <c r="B31" i="5"/>
  <c r="B30" i="5"/>
  <c r="B29" i="5"/>
  <c r="B28" i="5"/>
  <c r="AC25" i="5"/>
  <c r="AB25" i="5"/>
  <c r="Y25" i="5"/>
  <c r="X25" i="5"/>
  <c r="B25" i="5"/>
  <c r="Z25" i="5" s="1"/>
  <c r="O25" i="5" s="1"/>
  <c r="B24" i="5"/>
  <c r="Y24" i="5" s="1"/>
  <c r="E20" i="5"/>
  <c r="D20" i="5"/>
  <c r="C20" i="5"/>
  <c r="B20" i="5" s="1"/>
  <c r="AB20" i="5" s="1"/>
  <c r="B19" i="5"/>
  <c r="B18" i="5"/>
  <c r="B17" i="5"/>
  <c r="B16" i="5"/>
  <c r="B15" i="5"/>
  <c r="AC12" i="5"/>
  <c r="AB12" i="5"/>
  <c r="Y12" i="5"/>
  <c r="X12" i="5"/>
  <c r="B12" i="5"/>
  <c r="Z12" i="5" s="1"/>
  <c r="P12" i="5" s="1"/>
  <c r="B11" i="5"/>
  <c r="Y11" i="5" s="1"/>
  <c r="Y10" i="5"/>
  <c r="B10" i="5"/>
  <c r="AC10" i="5" s="1"/>
  <c r="A5" i="5"/>
  <c r="A4" i="5"/>
  <c r="A3" i="5"/>
  <c r="A2" i="5"/>
  <c r="AC95" i="4"/>
  <c r="Y95" i="4"/>
  <c r="X95" i="4"/>
  <c r="F95" i="4"/>
  <c r="AC94" i="4"/>
  <c r="Y94" i="4"/>
  <c r="X94" i="4"/>
  <c r="F94" i="4"/>
  <c r="AC93" i="4"/>
  <c r="Y93" i="4"/>
  <c r="X93" i="4"/>
  <c r="F93" i="4"/>
  <c r="AC92" i="4"/>
  <c r="Y92" i="4"/>
  <c r="X92" i="4"/>
  <c r="F92" i="4"/>
  <c r="AC91" i="4"/>
  <c r="Y91" i="4"/>
  <c r="X91" i="4"/>
  <c r="F91" i="4"/>
  <c r="AC90" i="4"/>
  <c r="Y90" i="4"/>
  <c r="X90" i="4"/>
  <c r="F90" i="4"/>
  <c r="AC87" i="4"/>
  <c r="Z87" i="4"/>
  <c r="Y87" i="4"/>
  <c r="H87" i="4"/>
  <c r="AC86" i="4"/>
  <c r="Z86" i="4"/>
  <c r="Y86" i="4"/>
  <c r="H86" i="4"/>
  <c r="AC85" i="4"/>
  <c r="Z85" i="4"/>
  <c r="Y85" i="4"/>
  <c r="H85" i="4"/>
  <c r="AC84" i="4"/>
  <c r="Z84" i="4"/>
  <c r="Y84" i="4"/>
  <c r="H84" i="4"/>
  <c r="AC83" i="4"/>
  <c r="Z83" i="4"/>
  <c r="Y83" i="4"/>
  <c r="H83" i="4"/>
  <c r="AC82" i="4"/>
  <c r="Z82" i="4"/>
  <c r="Y82" i="4"/>
  <c r="H82" i="4"/>
  <c r="AC81" i="4"/>
  <c r="Z81" i="4"/>
  <c r="Y81" i="4"/>
  <c r="H81" i="4"/>
  <c r="AC80" i="4"/>
  <c r="Z80" i="4"/>
  <c r="Y80" i="4"/>
  <c r="H80" i="4"/>
  <c r="AC79" i="4"/>
  <c r="Z79" i="4"/>
  <c r="Y79" i="4"/>
  <c r="H79" i="4"/>
  <c r="AC78" i="4"/>
  <c r="Z78" i="4"/>
  <c r="Y78" i="4"/>
  <c r="H78" i="4"/>
  <c r="C72" i="4"/>
  <c r="C71" i="4"/>
  <c r="C70" i="4"/>
  <c r="C69" i="4"/>
  <c r="C68" i="4"/>
  <c r="C58" i="4"/>
  <c r="C55" i="4"/>
  <c r="AC55" i="4" s="1"/>
  <c r="Y54" i="4"/>
  <c r="C54" i="4"/>
  <c r="AB54" i="4" s="1"/>
  <c r="AC53" i="4"/>
  <c r="Y53" i="4"/>
  <c r="X53" i="4"/>
  <c r="M53" i="4" s="1"/>
  <c r="C53" i="4"/>
  <c r="Z53" i="4" s="1"/>
  <c r="AC52" i="4"/>
  <c r="AB52" i="4"/>
  <c r="X52" i="4"/>
  <c r="C52" i="4"/>
  <c r="Y52" i="4" s="1"/>
  <c r="C51" i="4"/>
  <c r="AC51" i="4" s="1"/>
  <c r="Y47" i="4"/>
  <c r="C47" i="4"/>
  <c r="AB47" i="4" s="1"/>
  <c r="AC46" i="4"/>
  <c r="Y46" i="4"/>
  <c r="X46" i="4"/>
  <c r="C46" i="4"/>
  <c r="Z46" i="4" s="1"/>
  <c r="AC45" i="4"/>
  <c r="AB45" i="4"/>
  <c r="X45" i="4"/>
  <c r="C45" i="4"/>
  <c r="Y45" i="4" s="1"/>
  <c r="C44" i="4"/>
  <c r="AC44" i="4" s="1"/>
  <c r="Y40" i="4"/>
  <c r="C40" i="4"/>
  <c r="AB40" i="4" s="1"/>
  <c r="AC39" i="4"/>
  <c r="Y39" i="4"/>
  <c r="X39" i="4"/>
  <c r="C39" i="4"/>
  <c r="Z39" i="4" s="1"/>
  <c r="AC38" i="4"/>
  <c r="AB38" i="4"/>
  <c r="X38" i="4"/>
  <c r="C38" i="4"/>
  <c r="Y38" i="4" s="1"/>
  <c r="C37" i="4"/>
  <c r="AC37" i="4" s="1"/>
  <c r="AB33" i="4"/>
  <c r="E33" i="4"/>
  <c r="D33" i="4"/>
  <c r="C33" i="4"/>
  <c r="B33" i="4" s="1"/>
  <c r="B32" i="4"/>
  <c r="B31" i="4"/>
  <c r="B30" i="4"/>
  <c r="B29" i="4"/>
  <c r="B28" i="4"/>
  <c r="AC25" i="4"/>
  <c r="AB25" i="4"/>
  <c r="X25" i="4"/>
  <c r="B25" i="4"/>
  <c r="Y25" i="4" s="1"/>
  <c r="B24" i="4"/>
  <c r="AC24" i="4" s="1"/>
  <c r="E20" i="4"/>
  <c r="D20" i="4"/>
  <c r="C20" i="4"/>
  <c r="B20" i="4" s="1"/>
  <c r="AB20" i="4" s="1"/>
  <c r="B19" i="4"/>
  <c r="B18" i="4"/>
  <c r="B17" i="4"/>
  <c r="B16" i="4"/>
  <c r="B15" i="4"/>
  <c r="AC12" i="4"/>
  <c r="AB12" i="4"/>
  <c r="X12" i="4"/>
  <c r="B12" i="4"/>
  <c r="Y12" i="4" s="1"/>
  <c r="B11" i="4"/>
  <c r="AC11" i="4" s="1"/>
  <c r="Y10" i="4"/>
  <c r="B10" i="4"/>
  <c r="AB10" i="4" s="1"/>
  <c r="A5" i="4"/>
  <c r="A4" i="4"/>
  <c r="A3" i="4"/>
  <c r="A2" i="4"/>
  <c r="AC95" i="3"/>
  <c r="Y95" i="3"/>
  <c r="X95" i="3"/>
  <c r="F95" i="3"/>
  <c r="AC94" i="3"/>
  <c r="Y94" i="3"/>
  <c r="X94" i="3"/>
  <c r="F94" i="3"/>
  <c r="AC93" i="3"/>
  <c r="Y93" i="3"/>
  <c r="X93" i="3"/>
  <c r="F93" i="3"/>
  <c r="AC92" i="3"/>
  <c r="Y92" i="3"/>
  <c r="X92" i="3"/>
  <c r="F92" i="3"/>
  <c r="AC91" i="3"/>
  <c r="Y91" i="3"/>
  <c r="X91" i="3"/>
  <c r="F91" i="3"/>
  <c r="AC90" i="3"/>
  <c r="Y90" i="3"/>
  <c r="X90" i="3"/>
  <c r="F90" i="3"/>
  <c r="AC87" i="3"/>
  <c r="Z87" i="3"/>
  <c r="Y87" i="3"/>
  <c r="H87" i="3"/>
  <c r="AC86" i="3"/>
  <c r="Z86" i="3"/>
  <c r="Y86" i="3"/>
  <c r="H86" i="3"/>
  <c r="AC85" i="3"/>
  <c r="Z85" i="3"/>
  <c r="Y85" i="3"/>
  <c r="H85" i="3"/>
  <c r="AC84" i="3"/>
  <c r="Z84" i="3"/>
  <c r="Y84" i="3"/>
  <c r="H84" i="3"/>
  <c r="AC83" i="3"/>
  <c r="Z83" i="3"/>
  <c r="Y83" i="3"/>
  <c r="H83" i="3"/>
  <c r="AC82" i="3"/>
  <c r="Z82" i="3"/>
  <c r="Y82" i="3"/>
  <c r="H82" i="3"/>
  <c r="AC81" i="3"/>
  <c r="Z81" i="3"/>
  <c r="Y81" i="3"/>
  <c r="H81" i="3"/>
  <c r="AC80" i="3"/>
  <c r="Z80" i="3"/>
  <c r="Y80" i="3"/>
  <c r="H80" i="3"/>
  <c r="AC79" i="3"/>
  <c r="Z79" i="3"/>
  <c r="Y79" i="3"/>
  <c r="H79" i="3"/>
  <c r="AC78" i="3"/>
  <c r="Z78" i="3"/>
  <c r="Y78" i="3"/>
  <c r="H78" i="3"/>
  <c r="C72" i="3"/>
  <c r="C71" i="3"/>
  <c r="C70" i="3"/>
  <c r="C69" i="3"/>
  <c r="C68" i="3"/>
  <c r="C58" i="3"/>
  <c r="C55" i="3"/>
  <c r="AC55" i="3" s="1"/>
  <c r="Y54" i="3"/>
  <c r="C54" i="3"/>
  <c r="AB54" i="3" s="1"/>
  <c r="AC53" i="3"/>
  <c r="Y53" i="3"/>
  <c r="X53" i="3"/>
  <c r="M53" i="3" s="1"/>
  <c r="C53" i="3"/>
  <c r="Z53" i="3" s="1"/>
  <c r="AC52" i="3"/>
  <c r="AB52" i="3"/>
  <c r="X52" i="3"/>
  <c r="C52" i="3"/>
  <c r="Y52" i="3" s="1"/>
  <c r="C51" i="3"/>
  <c r="AC51" i="3" s="1"/>
  <c r="Y47" i="3"/>
  <c r="C47" i="3"/>
  <c r="AB47" i="3" s="1"/>
  <c r="AC46" i="3"/>
  <c r="Y46" i="3"/>
  <c r="X46" i="3"/>
  <c r="C46" i="3"/>
  <c r="Z46" i="3" s="1"/>
  <c r="AC45" i="3"/>
  <c r="AB45" i="3"/>
  <c r="X45" i="3"/>
  <c r="C45" i="3"/>
  <c r="Y45" i="3" s="1"/>
  <c r="C44" i="3"/>
  <c r="AC44" i="3" s="1"/>
  <c r="Y40" i="3"/>
  <c r="C40" i="3"/>
  <c r="AB40" i="3" s="1"/>
  <c r="AC39" i="3"/>
  <c r="Y39" i="3"/>
  <c r="X39" i="3"/>
  <c r="C39" i="3"/>
  <c r="Z39" i="3" s="1"/>
  <c r="AC38" i="3"/>
  <c r="AB38" i="3"/>
  <c r="X38" i="3"/>
  <c r="C38" i="3"/>
  <c r="Y38" i="3" s="1"/>
  <c r="C37" i="3"/>
  <c r="AC37" i="3" s="1"/>
  <c r="AB33" i="3"/>
  <c r="E33" i="3"/>
  <c r="D33" i="3"/>
  <c r="C33" i="3"/>
  <c r="B33" i="3" s="1"/>
  <c r="B32" i="3"/>
  <c r="B31" i="3"/>
  <c r="B30" i="3"/>
  <c r="B29" i="3"/>
  <c r="B28" i="3"/>
  <c r="AC25" i="3"/>
  <c r="AB25" i="3"/>
  <c r="X25" i="3"/>
  <c r="B25" i="3"/>
  <c r="Y25" i="3" s="1"/>
  <c r="B24" i="3"/>
  <c r="AC24" i="3" s="1"/>
  <c r="E20" i="3"/>
  <c r="D20" i="3"/>
  <c r="C20" i="3"/>
  <c r="B20" i="3" s="1"/>
  <c r="AB20" i="3" s="1"/>
  <c r="B19" i="3"/>
  <c r="B18" i="3"/>
  <c r="B17" i="3"/>
  <c r="B16" i="3"/>
  <c r="B15" i="3"/>
  <c r="AC12" i="3"/>
  <c r="AB12" i="3"/>
  <c r="X12" i="3"/>
  <c r="B12" i="3"/>
  <c r="Y12" i="3" s="1"/>
  <c r="B11" i="3"/>
  <c r="AC11" i="3" s="1"/>
  <c r="Y10" i="3"/>
  <c r="B10" i="3"/>
  <c r="AB10" i="3" s="1"/>
  <c r="A5" i="3"/>
  <c r="A4" i="3"/>
  <c r="A3" i="3"/>
  <c r="A2" i="3"/>
  <c r="AC95" i="2"/>
  <c r="Y95" i="2"/>
  <c r="X95" i="2"/>
  <c r="F95" i="2"/>
  <c r="AC94" i="2"/>
  <c r="Y94" i="2"/>
  <c r="X94" i="2"/>
  <c r="F94" i="2"/>
  <c r="AC93" i="2"/>
  <c r="Y93" i="2"/>
  <c r="X93" i="2"/>
  <c r="F93" i="2"/>
  <c r="AC92" i="2"/>
  <c r="Y92" i="2"/>
  <c r="X92" i="2"/>
  <c r="F92" i="2"/>
  <c r="AC91" i="2"/>
  <c r="Y91" i="2"/>
  <c r="X91" i="2"/>
  <c r="F91" i="2"/>
  <c r="AC90" i="2"/>
  <c r="Y90" i="2"/>
  <c r="X90" i="2"/>
  <c r="F90" i="2"/>
  <c r="AC87" i="2"/>
  <c r="Z87" i="2"/>
  <c r="Y87" i="2"/>
  <c r="H87" i="2"/>
  <c r="AC86" i="2"/>
  <c r="Z86" i="2"/>
  <c r="Y86" i="2"/>
  <c r="H86" i="2"/>
  <c r="AC85" i="2"/>
  <c r="Z85" i="2"/>
  <c r="Y85" i="2"/>
  <c r="H85" i="2"/>
  <c r="AC84" i="2"/>
  <c r="Z84" i="2"/>
  <c r="Y84" i="2"/>
  <c r="H84" i="2"/>
  <c r="AC83" i="2"/>
  <c r="Z83" i="2"/>
  <c r="Y83" i="2"/>
  <c r="H83" i="2"/>
  <c r="AC82" i="2"/>
  <c r="Z82" i="2"/>
  <c r="Y82" i="2"/>
  <c r="H82" i="2"/>
  <c r="AC81" i="2"/>
  <c r="Z81" i="2"/>
  <c r="Y81" i="2"/>
  <c r="H81" i="2"/>
  <c r="AC80" i="2"/>
  <c r="Z80" i="2"/>
  <c r="Y80" i="2"/>
  <c r="H80" i="2"/>
  <c r="AC79" i="2"/>
  <c r="Z79" i="2"/>
  <c r="Y79" i="2"/>
  <c r="H79" i="2"/>
  <c r="AC78" i="2"/>
  <c r="Z78" i="2"/>
  <c r="Y78" i="2"/>
  <c r="H78" i="2"/>
  <c r="C72" i="2"/>
  <c r="C71" i="2"/>
  <c r="C70" i="2"/>
  <c r="C69" i="2"/>
  <c r="C68" i="2"/>
  <c r="C58" i="2"/>
  <c r="AC55" i="2"/>
  <c r="AB55" i="2"/>
  <c r="Y55" i="2"/>
  <c r="X55" i="2"/>
  <c r="C55" i="2"/>
  <c r="Z55" i="2" s="1"/>
  <c r="M55" i="2" s="1"/>
  <c r="C54" i="2"/>
  <c r="Y54" i="2" s="1"/>
  <c r="Y53" i="2"/>
  <c r="C53" i="2"/>
  <c r="AC53" i="2" s="1"/>
  <c r="AC52" i="2"/>
  <c r="Y52" i="2"/>
  <c r="X52" i="2"/>
  <c r="C52" i="2"/>
  <c r="AB52" i="2" s="1"/>
  <c r="AC51" i="2"/>
  <c r="AB51" i="2"/>
  <c r="Y51" i="2"/>
  <c r="X51" i="2"/>
  <c r="C51" i="2"/>
  <c r="Z51" i="2" s="1"/>
  <c r="M51" i="2" s="1"/>
  <c r="C47" i="2"/>
  <c r="Y47" i="2" s="1"/>
  <c r="Y46" i="2"/>
  <c r="C46" i="2"/>
  <c r="AC46" i="2" s="1"/>
  <c r="AC45" i="2"/>
  <c r="Y45" i="2"/>
  <c r="X45" i="2"/>
  <c r="C45" i="2"/>
  <c r="AB45" i="2" s="1"/>
  <c r="AC44" i="2"/>
  <c r="AB44" i="2"/>
  <c r="Y44" i="2"/>
  <c r="X44" i="2"/>
  <c r="C44" i="2"/>
  <c r="Z44" i="2" s="1"/>
  <c r="M44" i="2" s="1"/>
  <c r="C40" i="2"/>
  <c r="Y40" i="2" s="1"/>
  <c r="Y39" i="2"/>
  <c r="C39" i="2"/>
  <c r="AC39" i="2" s="1"/>
  <c r="AC38" i="2"/>
  <c r="Y38" i="2"/>
  <c r="X38" i="2"/>
  <c r="C38" i="2"/>
  <c r="AB38" i="2" s="1"/>
  <c r="AC37" i="2"/>
  <c r="AB37" i="2"/>
  <c r="Y37" i="2"/>
  <c r="X37" i="2"/>
  <c r="C37" i="2"/>
  <c r="Z37" i="2" s="1"/>
  <c r="M37" i="2" s="1"/>
  <c r="AB33" i="2"/>
  <c r="E33" i="2"/>
  <c r="D33" i="2"/>
  <c r="B33" i="2" s="1"/>
  <c r="C33" i="2"/>
  <c r="B32" i="2"/>
  <c r="B31" i="2"/>
  <c r="B30" i="2"/>
  <c r="B29" i="2"/>
  <c r="B28" i="2"/>
  <c r="AC25" i="2"/>
  <c r="Y25" i="2"/>
  <c r="X25" i="2"/>
  <c r="B25" i="2"/>
  <c r="AB25" i="2" s="1"/>
  <c r="AC24" i="2"/>
  <c r="AB24" i="2"/>
  <c r="Y24" i="2"/>
  <c r="X24" i="2"/>
  <c r="B24" i="2"/>
  <c r="Z24" i="2" s="1"/>
  <c r="O24" i="2" s="1"/>
  <c r="E20" i="2"/>
  <c r="D20" i="2"/>
  <c r="B20" i="2" s="1"/>
  <c r="AB20" i="2" s="1"/>
  <c r="C20" i="2"/>
  <c r="B19" i="2"/>
  <c r="B18" i="2"/>
  <c r="B17" i="2"/>
  <c r="B16" i="2"/>
  <c r="B15" i="2"/>
  <c r="AC12" i="2"/>
  <c r="Y12" i="2"/>
  <c r="X12" i="2"/>
  <c r="B12" i="2"/>
  <c r="AB12" i="2" s="1"/>
  <c r="AC11" i="2"/>
  <c r="AB11" i="2"/>
  <c r="Y11" i="2"/>
  <c r="X11" i="2"/>
  <c r="B11" i="2"/>
  <c r="Z11" i="2" s="1"/>
  <c r="P11" i="2" s="1"/>
  <c r="B10" i="2"/>
  <c r="Y10" i="2" s="1"/>
  <c r="A5" i="2"/>
  <c r="A4" i="2"/>
  <c r="A3" i="2"/>
  <c r="A2" i="2"/>
  <c r="A204" i="10" l="1"/>
  <c r="M37" i="9"/>
  <c r="M45" i="9"/>
  <c r="M44" i="9"/>
  <c r="O25" i="9"/>
  <c r="A204" i="9" s="1"/>
  <c r="M37" i="8"/>
  <c r="A204" i="8" s="1"/>
  <c r="M55" i="8"/>
  <c r="M51" i="8"/>
  <c r="P11" i="8"/>
  <c r="M52" i="8"/>
  <c r="M45" i="8"/>
  <c r="M38" i="8"/>
  <c r="A204" i="7"/>
  <c r="P12" i="7"/>
  <c r="M53" i="7"/>
  <c r="M46" i="7"/>
  <c r="M45" i="7"/>
  <c r="M52" i="7"/>
  <c r="A204" i="6"/>
  <c r="M45" i="6"/>
  <c r="M53" i="5"/>
  <c r="Z11" i="5"/>
  <c r="Z24" i="5"/>
  <c r="Z37" i="5"/>
  <c r="Z51" i="5"/>
  <c r="Z10" i="5"/>
  <c r="AB11" i="5"/>
  <c r="AB24" i="5"/>
  <c r="AB37" i="5"/>
  <c r="Z40" i="5"/>
  <c r="AB44" i="5"/>
  <c r="Z47" i="5"/>
  <c r="AB51" i="5"/>
  <c r="Z54" i="5"/>
  <c r="AB55" i="5"/>
  <c r="AB10" i="5"/>
  <c r="AE205" i="5" s="1"/>
  <c r="X11" i="5"/>
  <c r="P11" i="5" s="1"/>
  <c r="AC11" i="5"/>
  <c r="X24" i="5"/>
  <c r="O24" i="5" s="1"/>
  <c r="AC24" i="5"/>
  <c r="X37" i="5"/>
  <c r="M37" i="5" s="1"/>
  <c r="AC37" i="5"/>
  <c r="Z39" i="5"/>
  <c r="M39" i="5" s="1"/>
  <c r="AB40" i="5"/>
  <c r="X44" i="5"/>
  <c r="AC44" i="5"/>
  <c r="Z46" i="5"/>
  <c r="M46" i="5" s="1"/>
  <c r="AB47" i="5"/>
  <c r="X51" i="5"/>
  <c r="M51" i="5" s="1"/>
  <c r="AC51" i="5"/>
  <c r="Z53" i="5"/>
  <c r="AB54" i="5"/>
  <c r="X55" i="5"/>
  <c r="M55" i="5" s="1"/>
  <c r="AC55" i="5"/>
  <c r="X10" i="5"/>
  <c r="X40" i="5"/>
  <c r="Y44" i="5"/>
  <c r="X47" i="5"/>
  <c r="M47" i="5" s="1"/>
  <c r="X54" i="5"/>
  <c r="Y55" i="5"/>
  <c r="M46" i="4"/>
  <c r="P12" i="4"/>
  <c r="M39" i="4"/>
  <c r="Z11" i="4"/>
  <c r="Z44" i="4"/>
  <c r="AB37" i="4"/>
  <c r="Z40" i="4"/>
  <c r="AB44" i="4"/>
  <c r="X10" i="4"/>
  <c r="P10" i="4" s="1"/>
  <c r="AC10" i="4"/>
  <c r="AE205" i="4" s="1"/>
  <c r="Y11" i="4"/>
  <c r="Z12" i="4"/>
  <c r="Y24" i="4"/>
  <c r="Z25" i="4"/>
  <c r="O25" i="4" s="1"/>
  <c r="Y37" i="4"/>
  <c r="Z38" i="4"/>
  <c r="M38" i="4" s="1"/>
  <c r="AB39" i="4"/>
  <c r="X40" i="4"/>
  <c r="M40" i="4" s="1"/>
  <c r="AC40" i="4"/>
  <c r="Y44" i="4"/>
  <c r="Z45" i="4"/>
  <c r="M45" i="4" s="1"/>
  <c r="AB46" i="4"/>
  <c r="X47" i="4"/>
  <c r="AC47" i="4"/>
  <c r="Y51" i="4"/>
  <c r="Z52" i="4"/>
  <c r="M52" i="4" s="1"/>
  <c r="AB53" i="4"/>
  <c r="X54" i="4"/>
  <c r="AC54" i="4"/>
  <c r="Y55" i="4"/>
  <c r="Z24" i="4"/>
  <c r="Z37" i="4"/>
  <c r="Z51" i="4"/>
  <c r="Z55" i="4"/>
  <c r="Z10" i="4"/>
  <c r="AB11" i="4"/>
  <c r="AB24" i="4"/>
  <c r="Z47" i="4"/>
  <c r="AB51" i="4"/>
  <c r="Z54" i="4"/>
  <c r="AB55" i="4"/>
  <c r="X11" i="4"/>
  <c r="P11" i="4" s="1"/>
  <c r="X24" i="4"/>
  <c r="X37" i="4"/>
  <c r="M37" i="4" s="1"/>
  <c r="X44" i="4"/>
  <c r="M44" i="4" s="1"/>
  <c r="X51" i="4"/>
  <c r="X55" i="4"/>
  <c r="M46" i="3"/>
  <c r="M39" i="3"/>
  <c r="O25" i="3"/>
  <c r="Z11" i="3"/>
  <c r="Z24" i="3"/>
  <c r="Z37" i="3"/>
  <c r="Z44" i="3"/>
  <c r="Z51" i="3"/>
  <c r="Z55" i="3"/>
  <c r="AB37" i="3"/>
  <c r="X10" i="3"/>
  <c r="AC10" i="3"/>
  <c r="Y11" i="3"/>
  <c r="Z12" i="3"/>
  <c r="P12" i="3" s="1"/>
  <c r="Y24" i="3"/>
  <c r="Z25" i="3"/>
  <c r="Y37" i="3"/>
  <c r="Z38" i="3"/>
  <c r="M38" i="3" s="1"/>
  <c r="AB39" i="3"/>
  <c r="X40" i="3"/>
  <c r="AC40" i="3"/>
  <c r="Y44" i="3"/>
  <c r="Z45" i="3"/>
  <c r="M45" i="3" s="1"/>
  <c r="AB46" i="3"/>
  <c r="X47" i="3"/>
  <c r="AC47" i="3"/>
  <c r="Y51" i="3"/>
  <c r="Z52" i="3"/>
  <c r="M52" i="3" s="1"/>
  <c r="AB53" i="3"/>
  <c r="X54" i="3"/>
  <c r="M54" i="3" s="1"/>
  <c r="AC54" i="3"/>
  <c r="Y55" i="3"/>
  <c r="Z10" i="3"/>
  <c r="AB11" i="3"/>
  <c r="AE205" i="3" s="1"/>
  <c r="AB24" i="3"/>
  <c r="Z40" i="3"/>
  <c r="AB44" i="3"/>
  <c r="Z47" i="3"/>
  <c r="AB51" i="3"/>
  <c r="Z54" i="3"/>
  <c r="AB55" i="3"/>
  <c r="X11" i="3"/>
  <c r="X24" i="3"/>
  <c r="X37" i="3"/>
  <c r="X44" i="3"/>
  <c r="M44" i="3" s="1"/>
  <c r="X51" i="3"/>
  <c r="M51" i="3" s="1"/>
  <c r="X55" i="3"/>
  <c r="Z10" i="2"/>
  <c r="Z40" i="2"/>
  <c r="Z47" i="2"/>
  <c r="Z54" i="2"/>
  <c r="AB10" i="2"/>
  <c r="Z39" i="2"/>
  <c r="AB40" i="2"/>
  <c r="Z46" i="2"/>
  <c r="AB47" i="2"/>
  <c r="Z53" i="2"/>
  <c r="AB54" i="2"/>
  <c r="X10" i="2"/>
  <c r="P10" i="2" s="1"/>
  <c r="AC10" i="2"/>
  <c r="Z12" i="2"/>
  <c r="P12" i="2" s="1"/>
  <c r="Z25" i="2"/>
  <c r="O25" i="2" s="1"/>
  <c r="Z38" i="2"/>
  <c r="M38" i="2" s="1"/>
  <c r="AB39" i="2"/>
  <c r="X40" i="2"/>
  <c r="M40" i="2" s="1"/>
  <c r="AC40" i="2"/>
  <c r="Z45" i="2"/>
  <c r="M45" i="2" s="1"/>
  <c r="AB46" i="2"/>
  <c r="X47" i="2"/>
  <c r="M47" i="2" s="1"/>
  <c r="AC47" i="2"/>
  <c r="Z52" i="2"/>
  <c r="M52" i="2" s="1"/>
  <c r="AB53" i="2"/>
  <c r="X54" i="2"/>
  <c r="AC54" i="2"/>
  <c r="X39" i="2"/>
  <c r="M39" i="2" s="1"/>
  <c r="X46" i="2"/>
  <c r="X53" i="2"/>
  <c r="M53" i="2" s="1"/>
  <c r="AC95" i="1"/>
  <c r="Y95" i="1"/>
  <c r="X95" i="1"/>
  <c r="F95" i="1" s="1"/>
  <c r="AC94" i="1"/>
  <c r="Y94" i="1"/>
  <c r="X94" i="1"/>
  <c r="F94" i="1" s="1"/>
  <c r="AC93" i="1"/>
  <c r="Y93" i="1"/>
  <c r="X93" i="1"/>
  <c r="F93" i="1" s="1"/>
  <c r="AC92" i="1"/>
  <c r="Y92" i="1"/>
  <c r="X92" i="1"/>
  <c r="F92" i="1" s="1"/>
  <c r="AC91" i="1"/>
  <c r="Y91" i="1"/>
  <c r="X91" i="1"/>
  <c r="F91" i="1" s="1"/>
  <c r="AC90" i="1"/>
  <c r="Y90" i="1"/>
  <c r="X90" i="1"/>
  <c r="F90" i="1" s="1"/>
  <c r="AC87" i="1"/>
  <c r="Z87" i="1"/>
  <c r="Y87" i="1"/>
  <c r="H87" i="1" s="1"/>
  <c r="AC86" i="1"/>
  <c r="Z86" i="1"/>
  <c r="Y86" i="1"/>
  <c r="H86" i="1" s="1"/>
  <c r="AC85" i="1"/>
  <c r="Z85" i="1"/>
  <c r="Y85" i="1"/>
  <c r="H85" i="1" s="1"/>
  <c r="AC84" i="1"/>
  <c r="Z84" i="1"/>
  <c r="Y84" i="1"/>
  <c r="H84" i="1" s="1"/>
  <c r="AC83" i="1"/>
  <c r="Z83" i="1"/>
  <c r="Y83" i="1"/>
  <c r="H83" i="1" s="1"/>
  <c r="AC82" i="1"/>
  <c r="Z82" i="1"/>
  <c r="Y82" i="1"/>
  <c r="H82" i="1" s="1"/>
  <c r="AC81" i="1"/>
  <c r="Z81" i="1"/>
  <c r="Y81" i="1"/>
  <c r="H81" i="1" s="1"/>
  <c r="AC80" i="1"/>
  <c r="Z80" i="1"/>
  <c r="Y80" i="1"/>
  <c r="H80" i="1" s="1"/>
  <c r="AC79" i="1"/>
  <c r="Z79" i="1"/>
  <c r="Y79" i="1"/>
  <c r="H79" i="1" s="1"/>
  <c r="AC78" i="1"/>
  <c r="Z78" i="1"/>
  <c r="Y78" i="1"/>
  <c r="H78" i="1" s="1"/>
  <c r="C72" i="1"/>
  <c r="C71" i="1"/>
  <c r="C70" i="1"/>
  <c r="C69" i="1"/>
  <c r="C68" i="1"/>
  <c r="C58" i="1"/>
  <c r="AC55" i="1"/>
  <c r="Y55" i="1"/>
  <c r="X55" i="1"/>
  <c r="C55" i="1"/>
  <c r="AB55" i="1" s="1"/>
  <c r="AC54" i="1"/>
  <c r="AB54" i="1"/>
  <c r="Y54" i="1"/>
  <c r="X54" i="1"/>
  <c r="M54" i="1" s="1"/>
  <c r="C54" i="1"/>
  <c r="Z54" i="1" s="1"/>
  <c r="AB53" i="1"/>
  <c r="C53" i="1"/>
  <c r="Z53" i="1" s="1"/>
  <c r="C52" i="1"/>
  <c r="Y52" i="1" s="1"/>
  <c r="AC51" i="1"/>
  <c r="Y51" i="1"/>
  <c r="X51" i="1"/>
  <c r="C51" i="1"/>
  <c r="AB51" i="1" s="1"/>
  <c r="AC47" i="1"/>
  <c r="AB47" i="1"/>
  <c r="Y47" i="1"/>
  <c r="X47" i="1"/>
  <c r="M47" i="1" s="1"/>
  <c r="C47" i="1"/>
  <c r="Z47" i="1" s="1"/>
  <c r="AB46" i="1"/>
  <c r="C46" i="1"/>
  <c r="Z46" i="1" s="1"/>
  <c r="C45" i="1"/>
  <c r="Y45" i="1" s="1"/>
  <c r="AC44" i="1"/>
  <c r="Y44" i="1"/>
  <c r="X44" i="1"/>
  <c r="C44" i="1"/>
  <c r="AB44" i="1" s="1"/>
  <c r="AC40" i="1"/>
  <c r="AB40" i="1"/>
  <c r="Y40" i="1"/>
  <c r="X40" i="1"/>
  <c r="M40" i="1" s="1"/>
  <c r="C40" i="1"/>
  <c r="Z40" i="1" s="1"/>
  <c r="AB39" i="1"/>
  <c r="C39" i="1"/>
  <c r="Z39" i="1" s="1"/>
  <c r="C38" i="1"/>
  <c r="Y38" i="1" s="1"/>
  <c r="AC37" i="1"/>
  <c r="Y37" i="1"/>
  <c r="X37" i="1"/>
  <c r="C37" i="1"/>
  <c r="AB37" i="1" s="1"/>
  <c r="AB33" i="1"/>
  <c r="E33" i="1"/>
  <c r="D33" i="1"/>
  <c r="C33" i="1"/>
  <c r="B33" i="1"/>
  <c r="B32" i="1"/>
  <c r="B31" i="1"/>
  <c r="B30" i="1"/>
  <c r="B29" i="1"/>
  <c r="B28" i="1"/>
  <c r="B25" i="1"/>
  <c r="Y25" i="1" s="1"/>
  <c r="AC24" i="1"/>
  <c r="Y24" i="1"/>
  <c r="X24" i="1"/>
  <c r="B24" i="1"/>
  <c r="AB24" i="1" s="1"/>
  <c r="E20" i="1"/>
  <c r="D20" i="1"/>
  <c r="C20" i="1"/>
  <c r="B20" i="1"/>
  <c r="AB20" i="1" s="1"/>
  <c r="B19" i="1"/>
  <c r="B18" i="1"/>
  <c r="B17" i="1"/>
  <c r="B16" i="1"/>
  <c r="B15" i="1"/>
  <c r="B12" i="1"/>
  <c r="Y12" i="1" s="1"/>
  <c r="AC11" i="1"/>
  <c r="Y11" i="1"/>
  <c r="X11" i="1"/>
  <c r="B11" i="1"/>
  <c r="AB11" i="1" s="1"/>
  <c r="AC10" i="1"/>
  <c r="AB10" i="1"/>
  <c r="Y10" i="1"/>
  <c r="X10" i="1"/>
  <c r="B10" i="1"/>
  <c r="A5" i="1"/>
  <c r="A4" i="1"/>
  <c r="A3" i="1"/>
  <c r="A2" i="1"/>
  <c r="M44" i="5" l="1"/>
  <c r="M40" i="5"/>
  <c r="A204" i="5" s="1"/>
  <c r="M54" i="5"/>
  <c r="P10" i="5"/>
  <c r="M51" i="4"/>
  <c r="M47" i="4"/>
  <c r="M55" i="4"/>
  <c r="O24" i="4"/>
  <c r="A204" i="4" s="1"/>
  <c r="M54" i="4"/>
  <c r="P11" i="3"/>
  <c r="P10" i="3"/>
  <c r="M37" i="3"/>
  <c r="M47" i="3"/>
  <c r="M55" i="3"/>
  <c r="O24" i="3"/>
  <c r="A204" i="3" s="1"/>
  <c r="M40" i="3"/>
  <c r="A204" i="2"/>
  <c r="M54" i="2"/>
  <c r="M46" i="2"/>
  <c r="AE205" i="2"/>
  <c r="Z12" i="1"/>
  <c r="Z52" i="1"/>
  <c r="Z11" i="1"/>
  <c r="P11" i="1" s="1"/>
  <c r="AB12" i="1"/>
  <c r="AE205" i="1" s="1"/>
  <c r="Z24" i="1"/>
  <c r="O24" i="1" s="1"/>
  <c r="AB25" i="1"/>
  <c r="Z37" i="1"/>
  <c r="M37" i="1" s="1"/>
  <c r="AB38" i="1"/>
  <c r="X39" i="1"/>
  <c r="AC39" i="1"/>
  <c r="Z44" i="1"/>
  <c r="M44" i="1" s="1"/>
  <c r="AB45" i="1"/>
  <c r="X46" i="1"/>
  <c r="AC46" i="1"/>
  <c r="Z51" i="1"/>
  <c r="M51" i="1" s="1"/>
  <c r="AB52" i="1"/>
  <c r="X53" i="1"/>
  <c r="AC53" i="1"/>
  <c r="Z55" i="1"/>
  <c r="M55" i="1" s="1"/>
  <c r="Z25" i="1"/>
  <c r="Z38" i="1"/>
  <c r="Z45" i="1"/>
  <c r="Z10" i="1"/>
  <c r="P10" i="1" s="1"/>
  <c r="X12" i="1"/>
  <c r="P12" i="1" s="1"/>
  <c r="AC12" i="1"/>
  <c r="X25" i="1"/>
  <c r="AC25" i="1"/>
  <c r="X38" i="1"/>
  <c r="M38" i="1" s="1"/>
  <c r="AC38" i="1"/>
  <c r="Y39" i="1"/>
  <c r="X45" i="1"/>
  <c r="M45" i="1" s="1"/>
  <c r="AC45" i="1"/>
  <c r="Y46" i="1"/>
  <c r="X52" i="1"/>
  <c r="M52" i="1" s="1"/>
  <c r="AC52" i="1"/>
  <c r="Y53" i="1"/>
  <c r="O25" i="1" l="1"/>
  <c r="M53" i="1"/>
  <c r="M46" i="1"/>
  <c r="M39" i="1"/>
  <c r="A204" i="1" s="1"/>
</calcChain>
</file>

<file path=xl/sharedStrings.xml><?xml version="1.0" encoding="utf-8"?>
<sst xmlns="http://schemas.openxmlformats.org/spreadsheetml/2006/main" count="2419" uniqueCount="106">
  <si>
    <t>SERVICIO DE SALUD</t>
  </si>
  <si>
    <t>REM-A8.  ATENCIÓN DE URGENCIA</t>
  </si>
  <si>
    <t>SECCIÓN A.1: ATENCIONES REALIZADAS EN UNIDADES DE UEH DE HOSPITALES DE ALTA COMPLEJIDAD</t>
  </si>
  <si>
    <t>TIPO DE ATENCIÓN</t>
  </si>
  <si>
    <t xml:space="preserve">TOTAL        </t>
  </si>
  <si>
    <t>GRUPOS DE EDAD (en años)</t>
  </si>
  <si>
    <t>SEXO</t>
  </si>
  <si>
    <t>A BENEFI-CIARIOS</t>
  </si>
  <si>
    <t>ORIGEN DE LA PROCEDENCIA (Sólo pacientes derivados de establecimientos de la Red)</t>
  </si>
  <si>
    <t>Estableci-mientos de otra Red</t>
  </si>
  <si>
    <t>0 - 9</t>
  </si>
  <si>
    <t>10 - 14</t>
  </si>
  <si>
    <t>15 - 19</t>
  </si>
  <si>
    <t>20 - 24</t>
  </si>
  <si>
    <t>25 - 64</t>
  </si>
  <si>
    <t>65 y más</t>
  </si>
  <si>
    <t>Hombres</t>
  </si>
  <si>
    <t>Mujeres</t>
  </si>
  <si>
    <t>SAPU</t>
  </si>
  <si>
    <t>Hospital Baja Complejidad</t>
  </si>
  <si>
    <t>Otros Estableci-mientos de la  Red</t>
  </si>
  <si>
    <t>ATENCIÓN MÉDICA NIÑO Y ADULTO</t>
  </si>
  <si>
    <t/>
  </si>
  <si>
    <t>ATENCIÓN MÉDICA GINECO-OBSTETRA</t>
  </si>
  <si>
    <t>ATENCIÓN POR MATRONA</t>
  </si>
  <si>
    <t xml:space="preserve"> </t>
  </si>
  <si>
    <t>SECCIÓN A.2.: CATEGORIZACIÓN DE PACIENTES, PREVIA A LA ATENCIÓN MÉDICA (Hospitales Alta Complejidad).</t>
  </si>
  <si>
    <t>CATEGORÍAS</t>
  </si>
  <si>
    <t>Menor 15 años</t>
  </si>
  <si>
    <t>15 años y más</t>
  </si>
  <si>
    <t>C1</t>
  </si>
  <si>
    <t>C2</t>
  </si>
  <si>
    <t>C3</t>
  </si>
  <si>
    <t>C4</t>
  </si>
  <si>
    <t>Sin Categorización</t>
  </si>
  <si>
    <t>TOTAL</t>
  </si>
  <si>
    <t>SECCIÓN B: ATENCIONES REALIZADAS EN UEH DE HOSPITALES DE MEDIANA COMPLEJIDAD.</t>
  </si>
  <si>
    <t>PROFESIONAL</t>
  </si>
  <si>
    <t>A 
BENEFICIARIOS</t>
  </si>
  <si>
    <t>ORIGEN DE LA PROCEDENCIA
 (Sólo Pacientes Derivados de:)</t>
  </si>
  <si>
    <t>OTROS HOSPITALES</t>
  </si>
  <si>
    <t>OTROS SS</t>
  </si>
  <si>
    <t>MÉDICO</t>
  </si>
  <si>
    <t>MATRONA /ÓN</t>
  </si>
  <si>
    <t>SECCIÓN C: ATENCIONES REALIZADAS POR MÉDICOS ESPECIALISTAS EN LAS UNIDADES DE URGENCIA HOSPITALARIA. (Incluidas en las Secciones A.1 Y B )</t>
  </si>
  <si>
    <t>ESPECIALIDADES</t>
  </si>
  <si>
    <t>Medicina Interna</t>
  </si>
  <si>
    <t>Pediatría</t>
  </si>
  <si>
    <t>Traumatología</t>
  </si>
  <si>
    <t>Neurología</t>
  </si>
  <si>
    <t>Neurocirugía</t>
  </si>
  <si>
    <t>SECCIÓN D: ATENCIONES DE URGENCIA REALIZADAS EN SAPU</t>
  </si>
  <si>
    <t>ENFERMERA /O</t>
  </si>
  <si>
    <t>KINESIÓLOGO</t>
  </si>
  <si>
    <t>SECCIÓN E: ATENCIONES DE URGENCIA REALIZADAS EN ESTABLECIMIENTOS  ATENCIÓN PRIMARIA NO SAPU Y HOSPITALES BAJA COMPLEJIDAD</t>
  </si>
  <si>
    <t>TÉCNICO PARAMÉDICO</t>
  </si>
  <si>
    <t>SECCIÓN F: CONSULTAS EN SISTEMA DE ATENCIÓN DE URGENCIA EN CENTROS DE SALUD RURAL (SUR) Y POSTAS RURALES</t>
  </si>
  <si>
    <t>OTROS PROFESIONALES</t>
  </si>
  <si>
    <t>SECCIÓN G: PACIENTES CON INDICACIÓN DE HOSPITALIZACIÓN EN ESPERA DE CAMAS EN UEH</t>
  </si>
  <si>
    <t>TIPO DE PACIENTES</t>
  </si>
  <si>
    <t>TOTAL DE PACIENTES CON INDICACIÓN DE HOSPITALIZACIÓN</t>
  </si>
  <si>
    <t>PACIENTES QUE INGRESAN A CAMA HOSPITALARIA SEGÚN TIEMPO DE DEMORA AL INGRESO</t>
  </si>
  <si>
    <t>MENOR A 8 HORAS</t>
  </si>
  <si>
    <t>8 - 11 HORAS</t>
  </si>
  <si>
    <t>12 - 23 HORAS</t>
  </si>
  <si>
    <t>MAYOR A 24 HORAS</t>
  </si>
  <si>
    <t>PACIENTES QUE NO SE HOSPITALIZAN</t>
  </si>
  <si>
    <t>ALTAS</t>
  </si>
  <si>
    <t>FALLECIDOS</t>
  </si>
  <si>
    <t>SECCIÓN H: ATENCIONES MEDICAS ASOCIADAS A VIOLENCIA DE GENERO</t>
  </si>
  <si>
    <t>CONCEPTO</t>
  </si>
  <si>
    <t>ATENCION POR VIOLACION</t>
  </si>
  <si>
    <t>con entrega anticoncepcion emergencia</t>
  </si>
  <si>
    <t>sin entrega anticoncepcion emergencia</t>
  </si>
  <si>
    <t>ESTUPRO</t>
  </si>
  <si>
    <t>ABUSO SEXUAL</t>
  </si>
  <si>
    <t>OTRA VIOLENCIA</t>
  </si>
  <si>
    <t>SECCIÓN I: LLAMADOS PERTINENTES DE URGENCIA A CENTRO REGULADOR</t>
  </si>
  <si>
    <t>TIPO DE ACCIÓN</t>
  </si>
  <si>
    <t>CENTRO REGULADOR</t>
  </si>
  <si>
    <t>Nº Llamados de Urgencia</t>
  </si>
  <si>
    <t xml:space="preserve">SECCIÓN J: RECEPCIÓN DE PACIENTES EN UEH SEGÚN MODALIDAD DE TRASLADOS (Hospitales Alta Complejidad) </t>
  </si>
  <si>
    <t>COMPRA DE SERVICIO</t>
  </si>
  <si>
    <t>TRASLADO PRIMARIO</t>
  </si>
  <si>
    <t>CRÍTICO Profesionalizado</t>
  </si>
  <si>
    <t>NO CRÍTICO</t>
  </si>
  <si>
    <t>OTRO</t>
  </si>
  <si>
    <t>TRASLADO SECUNDARIO</t>
  </si>
  <si>
    <t>CRÍTICO</t>
  </si>
  <si>
    <t>Aéreo</t>
  </si>
  <si>
    <t>Terrestre
Profesionalizado</t>
  </si>
  <si>
    <t>Marítimo</t>
  </si>
  <si>
    <t>Terrestre</t>
  </si>
  <si>
    <t xml:space="preserve">OTRO (Terrestre) </t>
  </si>
  <si>
    <t>SECCIÓN K: TRASLADOS DE URGENCIA REALIZADOS (TODOS LOS ESTABLECIMIENTOS)</t>
  </si>
  <si>
    <t>TIPO</t>
  </si>
  <si>
    <t>POR COMPRA 
DE SERVICIO</t>
  </si>
  <si>
    <t>SAMU</t>
  </si>
  <si>
    <t>MÓVIL 1</t>
  </si>
  <si>
    <t>MÓVIL 2</t>
  </si>
  <si>
    <t>MÓVIL 3</t>
  </si>
  <si>
    <t>NO SAMU</t>
  </si>
  <si>
    <t>TERRESTRE</t>
  </si>
  <si>
    <t>MARÍTIMO</t>
  </si>
  <si>
    <t>AÉREO</t>
  </si>
  <si>
    <t>SECCIÓN C: ATENCIONES REALIZADAS POR MÉDICOS ESPECIALISTAS EN LAS UNIDADES DE URGENCIA HOSPITALARIA.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</si>
</sst>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6" fillId="0" borderId="0" applyFont="0" applyBorder="0" applyAlignment="0" applyProtection="0"/>
    <xf numFmtId="0" fontId="1" fillId="2" borderId="14" applyBorder="0">
      <protection locked="0"/>
    </xf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</cellStyleXfs>
  <cellXfs count="289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Fill="1" applyProtection="1"/>
    <xf numFmtId="0" fontId="5" fillId="0" borderId="0" xfId="0" applyFont="1" applyBorder="1" applyAlignment="1" applyProtection="1">
      <alignment horizont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/>
    <xf numFmtId="0" fontId="8" fillId="0" borderId="1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7" xfId="2" quotePrefix="1" applyNumberFormat="1" applyFont="1" applyFill="1" applyBorder="1" applyAlignment="1" applyProtection="1">
      <alignment horizontal="center" vertical="center" wrapText="1"/>
    </xf>
    <xf numFmtId="0" fontId="3" fillId="0" borderId="8" xfId="2" quotePrefix="1" applyNumberFormat="1" applyFont="1" applyFill="1" applyBorder="1" applyAlignment="1" applyProtection="1">
      <alignment horizontal="center" vertical="center" wrapText="1"/>
    </xf>
    <xf numFmtId="0" fontId="3" fillId="0" borderId="9" xfId="2" quotePrefix="1" applyNumberFormat="1" applyFont="1" applyFill="1" applyBorder="1" applyAlignment="1" applyProtection="1">
      <alignment horizontal="center" vertical="center" wrapText="1"/>
    </xf>
    <xf numFmtId="0" fontId="3" fillId="0" borderId="10" xfId="2" applyNumberFormat="1" applyFont="1" applyFill="1" applyBorder="1" applyAlignment="1" applyProtection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center" wrapText="1"/>
    </xf>
    <xf numFmtId="0" fontId="3" fillId="0" borderId="11" xfId="2" applyNumberFormat="1" applyFont="1" applyFill="1" applyBorder="1" applyAlignment="1" applyProtection="1">
      <alignment horizontal="center" vertical="center" wrapText="1"/>
    </xf>
    <xf numFmtId="0" fontId="3" fillId="0" borderId="12" xfId="2" applyNumberFormat="1" applyFont="1" applyFill="1" applyBorder="1" applyAlignment="1" applyProtection="1">
      <alignment horizontal="center" vertical="center" wrapText="1"/>
    </xf>
    <xf numFmtId="0" fontId="3" fillId="0" borderId="13" xfId="2" applyNumberFormat="1" applyFont="1" applyFill="1" applyBorder="1" applyAlignment="1" applyProtection="1">
      <alignment horizontal="left" vertical="center"/>
    </xf>
    <xf numFmtId="164" fontId="9" fillId="0" borderId="13" xfId="2" applyNumberFormat="1" applyFont="1" applyFill="1" applyBorder="1" applyAlignment="1" applyProtection="1"/>
    <xf numFmtId="164" fontId="9" fillId="3" borderId="15" xfId="3" applyNumberFormat="1" applyFont="1" applyFill="1" applyBorder="1" applyAlignment="1" applyProtection="1">
      <protection locked="0"/>
    </xf>
    <xf numFmtId="164" fontId="9" fillId="3" borderId="16" xfId="3" applyNumberFormat="1" applyFont="1" applyFill="1" applyBorder="1" applyAlignment="1" applyProtection="1">
      <protection locked="0"/>
    </xf>
    <xf numFmtId="164" fontId="9" fillId="3" borderId="17" xfId="3" applyNumberFormat="1" applyFont="1" applyFill="1" applyBorder="1" applyAlignment="1" applyProtection="1">
      <protection locked="0"/>
    </xf>
    <xf numFmtId="164" fontId="9" fillId="3" borderId="18" xfId="3" applyNumberFormat="1" applyFont="1" applyFill="1" applyBorder="1" applyAlignment="1" applyProtection="1">
      <protection locked="0"/>
    </xf>
    <xf numFmtId="164" fontId="9" fillId="3" borderId="19" xfId="3" applyNumberFormat="1" applyFont="1" applyFill="1" applyBorder="1" applyAlignment="1" applyProtection="1">
      <protection locked="0"/>
    </xf>
    <xf numFmtId="164" fontId="9" fillId="3" borderId="20" xfId="3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>
      <alignment vertical="center"/>
    </xf>
    <xf numFmtId="0" fontId="11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3" fillId="4" borderId="0" xfId="0" applyFont="1" applyFill="1" applyAlignment="1" applyProtection="1">
      <alignment wrapText="1"/>
      <protection hidden="1"/>
    </xf>
    <xf numFmtId="0" fontId="11" fillId="5" borderId="0" xfId="0" applyFont="1" applyFill="1" applyProtection="1"/>
    <xf numFmtId="0" fontId="3" fillId="0" borderId="21" xfId="2" applyNumberFormat="1" applyFont="1" applyFill="1" applyBorder="1" applyAlignment="1" applyProtection="1">
      <alignment horizontal="left" vertical="center" wrapText="1"/>
    </xf>
    <xf numFmtId="164" fontId="9" fillId="0" borderId="22" xfId="2" applyNumberFormat="1" applyFont="1" applyFill="1" applyBorder="1" applyAlignment="1" applyProtection="1"/>
    <xf numFmtId="164" fontId="9" fillId="3" borderId="23" xfId="3" applyNumberFormat="1" applyFont="1" applyFill="1" applyBorder="1" applyAlignment="1" applyProtection="1">
      <protection locked="0"/>
    </xf>
    <xf numFmtId="164" fontId="9" fillId="3" borderId="24" xfId="3" applyNumberFormat="1" applyFont="1" applyFill="1" applyBorder="1" applyAlignment="1" applyProtection="1">
      <protection locked="0"/>
    </xf>
    <xf numFmtId="164" fontId="9" fillId="3" borderId="25" xfId="3" applyNumberFormat="1" applyFont="1" applyFill="1" applyBorder="1" applyAlignment="1" applyProtection="1">
      <protection locked="0"/>
    </xf>
    <xf numFmtId="164" fontId="9" fillId="3" borderId="26" xfId="3" applyNumberFormat="1" applyFont="1" applyFill="1" applyBorder="1" applyAlignment="1" applyProtection="1">
      <protection locked="0"/>
    </xf>
    <xf numFmtId="164" fontId="9" fillId="3" borderId="27" xfId="3" applyNumberFormat="1" applyFont="1" applyFill="1" applyBorder="1" applyAlignment="1" applyProtection="1">
      <protection locked="0"/>
    </xf>
    <xf numFmtId="164" fontId="9" fillId="3" borderId="0" xfId="3" applyNumberFormat="1" applyFont="1" applyFill="1" applyBorder="1" applyAlignment="1" applyProtection="1">
      <protection locked="0"/>
    </xf>
    <xf numFmtId="0" fontId="3" fillId="0" borderId="28" xfId="0" applyFont="1" applyBorder="1" applyAlignment="1" applyProtection="1">
      <alignment horizontal="left" vertical="center"/>
    </xf>
    <xf numFmtId="164" fontId="9" fillId="0" borderId="28" xfId="2" applyNumberFormat="1" applyFont="1" applyFill="1" applyBorder="1" applyAlignment="1" applyProtection="1">
      <alignment horizontal="right"/>
    </xf>
    <xf numFmtId="164" fontId="9" fillId="3" borderId="29" xfId="3" applyNumberFormat="1" applyFont="1" applyFill="1" applyBorder="1" applyAlignment="1" applyProtection="1">
      <protection locked="0"/>
    </xf>
    <xf numFmtId="164" fontId="9" fillId="3" borderId="30" xfId="3" applyNumberFormat="1" applyFont="1" applyFill="1" applyBorder="1" applyAlignment="1" applyProtection="1">
      <protection locked="0"/>
    </xf>
    <xf numFmtId="164" fontId="9" fillId="3" borderId="31" xfId="3" applyNumberFormat="1" applyFont="1" applyFill="1" applyBorder="1" applyAlignment="1" applyProtection="1">
      <protection locked="0"/>
    </xf>
    <xf numFmtId="164" fontId="9" fillId="3" borderId="32" xfId="3" applyNumberFormat="1" applyFont="1" applyFill="1" applyBorder="1" applyAlignment="1" applyProtection="1">
      <protection locked="0"/>
    </xf>
    <xf numFmtId="164" fontId="9" fillId="3" borderId="33" xfId="3" applyNumberFormat="1" applyFont="1" applyFill="1" applyBorder="1" applyAlignment="1" applyProtection="1">
      <protection locked="0"/>
    </xf>
    <xf numFmtId="164" fontId="9" fillId="3" borderId="34" xfId="3" applyNumberFormat="1" applyFont="1" applyFill="1" applyBorder="1" applyAlignment="1" applyProtection="1">
      <protection locked="0"/>
    </xf>
    <xf numFmtId="164" fontId="9" fillId="6" borderId="32" xfId="3" applyNumberFormat="1" applyFont="1" applyFill="1" applyBorder="1" applyAlignment="1" applyProtection="1"/>
    <xf numFmtId="164" fontId="9" fillId="6" borderId="30" xfId="3" applyNumberFormat="1" applyFont="1" applyFill="1" applyBorder="1" applyAlignment="1" applyProtection="1"/>
    <xf numFmtId="164" fontId="9" fillId="6" borderId="33" xfId="3" applyNumberFormat="1" applyFont="1" applyFill="1" applyBorder="1" applyAlignment="1" applyProtection="1"/>
    <xf numFmtId="0" fontId="3" fillId="0" borderId="0" xfId="0" applyFont="1" applyFill="1" applyAlignment="1" applyProtection="1">
      <alignment wrapText="1"/>
      <protection hidden="1"/>
    </xf>
    <xf numFmtId="0" fontId="8" fillId="0" borderId="35" xfId="2" applyNumberFormat="1" applyFont="1" applyFill="1" applyBorder="1" applyAlignment="1" applyProtection="1"/>
    <xf numFmtId="0" fontId="11" fillId="0" borderId="0" xfId="0" applyFont="1" applyFill="1" applyBorder="1" applyAlignment="1" applyProtection="1"/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164" fontId="3" fillId="0" borderId="0" xfId="3" applyNumberFormat="1" applyFont="1" applyFill="1" applyBorder="1" applyAlignment="1" applyProtection="1"/>
    <xf numFmtId="0" fontId="3" fillId="0" borderId="0" xfId="0" applyFont="1" applyFill="1" applyBorder="1" applyProtection="1"/>
    <xf numFmtId="0" fontId="9" fillId="0" borderId="0" xfId="0" applyFont="1" applyFill="1" applyAlignment="1" applyProtection="1">
      <alignment vertical="center"/>
    </xf>
    <xf numFmtId="0" fontId="9" fillId="0" borderId="37" xfId="0" applyFont="1" applyBorder="1" applyAlignment="1" applyProtection="1">
      <alignment horizontal="center" vertical="center" wrapText="1"/>
    </xf>
    <xf numFmtId="164" fontId="9" fillId="0" borderId="13" xfId="3" applyNumberFormat="1" applyFont="1" applyFill="1" applyBorder="1" applyAlignment="1" applyProtection="1"/>
    <xf numFmtId="164" fontId="9" fillId="3" borderId="13" xfId="3" applyNumberFormat="1" applyFont="1" applyFill="1" applyBorder="1" applyAlignment="1" applyProtection="1">
      <protection locked="0"/>
    </xf>
    <xf numFmtId="164" fontId="2" fillId="0" borderId="0" xfId="3" applyNumberFormat="1" applyFont="1" applyFill="1" applyBorder="1" applyAlignment="1" applyProtection="1"/>
    <xf numFmtId="0" fontId="9" fillId="0" borderId="38" xfId="0" applyFont="1" applyBorder="1" applyAlignment="1" applyProtection="1">
      <alignment horizontal="center" vertical="center" wrapText="1"/>
    </xf>
    <xf numFmtId="164" fontId="9" fillId="0" borderId="21" xfId="3" applyNumberFormat="1" applyFont="1" applyFill="1" applyBorder="1" applyAlignment="1" applyProtection="1"/>
    <xf numFmtId="164" fontId="9" fillId="3" borderId="21" xfId="3" applyNumberFormat="1" applyFont="1" applyFill="1" applyBorder="1" applyAlignment="1" applyProtection="1">
      <protection locked="0"/>
    </xf>
    <xf numFmtId="0" fontId="9" fillId="0" borderId="39" xfId="0" applyFont="1" applyBorder="1" applyAlignment="1" applyProtection="1">
      <alignment horizontal="center" vertical="center" wrapText="1"/>
    </xf>
    <xf numFmtId="164" fontId="9" fillId="0" borderId="28" xfId="3" applyNumberFormat="1" applyFont="1" applyFill="1" applyBorder="1" applyAlignment="1" applyProtection="1"/>
    <xf numFmtId="164" fontId="9" fillId="3" borderId="28" xfId="3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 vertical="center" wrapText="1"/>
    </xf>
    <xf numFmtId="164" fontId="9" fillId="0" borderId="14" xfId="2" applyNumberFormat="1" applyFont="1" applyFill="1" applyBorder="1" applyAlignment="1" applyProtection="1">
      <alignment horizontal="right"/>
    </xf>
    <xf numFmtId="0" fontId="4" fillId="0" borderId="0" xfId="0" applyFont="1" applyBorder="1" applyProtection="1"/>
    <xf numFmtId="0" fontId="3" fillId="0" borderId="41" xfId="2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3" fillId="0" borderId="13" xfId="2" applyNumberFormat="1" applyFont="1" applyFill="1" applyBorder="1" applyAlignment="1" applyProtection="1">
      <alignment horizontal="left" vertical="center" wrapText="1"/>
    </xf>
    <xf numFmtId="164" fontId="9" fillId="0" borderId="37" xfId="2" applyNumberFormat="1" applyFont="1" applyFill="1" applyBorder="1" applyAlignment="1" applyProtection="1"/>
    <xf numFmtId="0" fontId="3" fillId="0" borderId="0" xfId="0" applyFont="1" applyFill="1" applyAlignment="1" applyProtection="1">
      <alignment wrapText="1"/>
    </xf>
    <xf numFmtId="0" fontId="3" fillId="0" borderId="28" xfId="2" applyNumberFormat="1" applyFont="1" applyFill="1" applyBorder="1" applyAlignment="1" applyProtection="1">
      <alignment horizontal="left" vertical="center" wrapText="1"/>
    </xf>
    <xf numFmtId="164" fontId="9" fillId="0" borderId="39" xfId="2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horizontal="left"/>
    </xf>
    <xf numFmtId="0" fontId="9" fillId="0" borderId="37" xfId="0" applyFont="1" applyBorder="1" applyAlignment="1" applyProtection="1">
      <alignment vertical="center" wrapText="1"/>
    </xf>
    <xf numFmtId="164" fontId="9" fillId="0" borderId="13" xfId="3" applyNumberFormat="1" applyFont="1" applyFill="1" applyBorder="1" applyAlignment="1" applyProtection="1">
      <protection locked="0"/>
    </xf>
    <xf numFmtId="0" fontId="9" fillId="0" borderId="38" xfId="0" applyFont="1" applyBorder="1" applyAlignment="1" applyProtection="1">
      <alignment vertical="center" wrapText="1"/>
    </xf>
    <xf numFmtId="164" fontId="9" fillId="0" borderId="21" xfId="3" applyNumberFormat="1" applyFont="1" applyFill="1" applyBorder="1" applyAlignment="1" applyProtection="1">
      <protection locked="0"/>
    </xf>
    <xf numFmtId="0" fontId="9" fillId="0" borderId="42" xfId="0" applyFont="1" applyBorder="1" applyAlignment="1" applyProtection="1">
      <alignment vertical="center" wrapText="1"/>
    </xf>
    <xf numFmtId="164" fontId="9" fillId="0" borderId="43" xfId="3" applyNumberFormat="1" applyFont="1" applyFill="1" applyBorder="1" applyAlignment="1" applyProtection="1">
      <protection locked="0"/>
    </xf>
    <xf numFmtId="164" fontId="9" fillId="3" borderId="43" xfId="3" applyNumberFormat="1" applyFont="1" applyFill="1" applyBorder="1" applyAlignment="1" applyProtection="1">
      <protection locked="0"/>
    </xf>
    <xf numFmtId="0" fontId="8" fillId="0" borderId="4" xfId="2" applyNumberFormat="1" applyFont="1" applyFill="1" applyBorder="1" applyAlignment="1" applyProtection="1">
      <alignment horizontal="left"/>
    </xf>
    <xf numFmtId="0" fontId="5" fillId="0" borderId="4" xfId="2" applyNumberFormat="1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>
      <alignment horizontal="left"/>
    </xf>
    <xf numFmtId="164" fontId="9" fillId="0" borderId="13" xfId="2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right"/>
    </xf>
    <xf numFmtId="164" fontId="9" fillId="3" borderId="47" xfId="3" applyNumberFormat="1" applyFont="1" applyFill="1" applyBorder="1" applyAlignment="1" applyProtection="1">
      <protection locked="0"/>
    </xf>
    <xf numFmtId="164" fontId="9" fillId="3" borderId="49" xfId="3" applyNumberFormat="1" applyFont="1" applyFill="1" applyBorder="1" applyAlignment="1" applyProtection="1">
      <protection locked="0"/>
    </xf>
    <xf numFmtId="164" fontId="9" fillId="3" borderId="48" xfId="3" applyNumberFormat="1" applyFont="1" applyFill="1" applyBorder="1" applyAlignment="1" applyProtection="1">
      <protection locked="0"/>
    </xf>
    <xf numFmtId="0" fontId="8" fillId="0" borderId="0" xfId="2" applyNumberFormat="1" applyFont="1" applyFill="1" applyBorder="1" applyAlignment="1" applyProtection="1"/>
    <xf numFmtId="0" fontId="3" fillId="0" borderId="41" xfId="2" applyNumberFormat="1" applyFont="1" applyFill="1" applyBorder="1" applyAlignment="1" applyProtection="1">
      <alignment horizontal="center" vertical="center" wrapText="1"/>
    </xf>
    <xf numFmtId="0" fontId="3" fillId="0" borderId="5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Alignment="1" applyProtection="1"/>
    <xf numFmtId="164" fontId="3" fillId="0" borderId="13" xfId="2" applyNumberFormat="1" applyFont="1" applyFill="1" applyBorder="1" applyAlignment="1" applyProtection="1">
      <alignment horizontal="right"/>
    </xf>
    <xf numFmtId="164" fontId="9" fillId="3" borderId="51" xfId="3" applyNumberFormat="1" applyFont="1" applyFill="1" applyBorder="1" applyAlignment="1" applyProtection="1">
      <protection locked="0"/>
    </xf>
    <xf numFmtId="164" fontId="9" fillId="3" borderId="52" xfId="3" applyNumberFormat="1" applyFont="1" applyFill="1" applyBorder="1" applyAlignment="1" applyProtection="1">
      <protection locked="0"/>
    </xf>
    <xf numFmtId="164" fontId="9" fillId="3" borderId="53" xfId="3" applyNumberFormat="1" applyFont="1" applyFill="1" applyBorder="1" applyAlignment="1" applyProtection="1">
      <protection locked="0"/>
    </xf>
    <xf numFmtId="164" fontId="3" fillId="0" borderId="21" xfId="2" applyNumberFormat="1" applyFont="1" applyFill="1" applyBorder="1" applyAlignment="1" applyProtection="1">
      <alignment horizontal="right"/>
    </xf>
    <xf numFmtId="164" fontId="9" fillId="3" borderId="54" xfId="3" applyNumberFormat="1" applyFont="1" applyFill="1" applyBorder="1" applyAlignment="1" applyProtection="1">
      <protection locked="0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55" xfId="0" applyFont="1" applyBorder="1" applyAlignment="1" applyProtection="1">
      <alignment horizontal="left" vertical="center" wrapText="1"/>
    </xf>
    <xf numFmtId="164" fontId="3" fillId="0" borderId="28" xfId="2" applyNumberFormat="1" applyFont="1" applyFill="1" applyBorder="1" applyAlignment="1" applyProtection="1">
      <alignment horizontal="right"/>
    </xf>
    <xf numFmtId="0" fontId="8" fillId="0" borderId="0" xfId="2" applyNumberFormat="1" applyFont="1" applyFill="1" applyBorder="1" applyAlignment="1" applyProtection="1">
      <alignment horizontal="left"/>
    </xf>
    <xf numFmtId="0" fontId="11" fillId="0" borderId="0" xfId="2" applyNumberFormat="1" applyFont="1" applyFill="1" applyAlignment="1" applyProtection="1"/>
    <xf numFmtId="164" fontId="9" fillId="0" borderId="2" xfId="2" applyNumberFormat="1" applyFont="1" applyFill="1" applyBorder="1" applyAlignment="1" applyProtection="1">
      <alignment horizontal="right"/>
    </xf>
    <xf numFmtId="164" fontId="9" fillId="3" borderId="11" xfId="3" applyNumberFormat="1" applyFont="1" applyFill="1" applyBorder="1" applyAlignment="1" applyProtection="1">
      <protection locked="0"/>
    </xf>
    <xf numFmtId="164" fontId="9" fillId="3" borderId="12" xfId="3" applyNumberFormat="1" applyFont="1" applyFill="1" applyBorder="1" applyAlignment="1" applyProtection="1">
      <protection locked="0"/>
    </xf>
    <xf numFmtId="164" fontId="9" fillId="0" borderId="43" xfId="2" applyNumberFormat="1" applyFont="1" applyFill="1" applyBorder="1" applyAlignment="1" applyProtection="1">
      <alignment horizontal="right"/>
    </xf>
    <xf numFmtId="164" fontId="9" fillId="3" borderId="59" xfId="3" applyNumberFormat="1" applyFont="1" applyFill="1" applyBorder="1" applyAlignment="1" applyProtection="1">
      <protection locked="0"/>
    </xf>
    <xf numFmtId="164" fontId="9" fillId="3" borderId="61" xfId="3" applyNumberFormat="1" applyFont="1" applyFill="1" applyBorder="1" applyAlignment="1" applyProtection="1">
      <protection locked="0"/>
    </xf>
    <xf numFmtId="164" fontId="9" fillId="3" borderId="60" xfId="3" applyNumberFormat="1" applyFont="1" applyFill="1" applyBorder="1" applyAlignment="1" applyProtection="1">
      <protection locked="0"/>
    </xf>
    <xf numFmtId="164" fontId="9" fillId="3" borderId="62" xfId="3" applyNumberFormat="1" applyFont="1" applyFill="1" applyBorder="1" applyAlignment="1" applyProtection="1">
      <protection locked="0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</xf>
    <xf numFmtId="0" fontId="8" fillId="0" borderId="0" xfId="2" applyNumberFormat="1" applyFont="1" applyFill="1" applyAlignment="1" applyProtection="1"/>
    <xf numFmtId="0" fontId="3" fillId="0" borderId="0" xfId="2" applyNumberFormat="1" applyFont="1" applyFill="1" applyBorder="1" applyAlignment="1" applyProtection="1"/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/>
    <xf numFmtId="0" fontId="7" fillId="0" borderId="0" xfId="0" applyFont="1" applyProtection="1"/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right" vertical="center" wrapText="1"/>
      <protection locked="0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wrapText="1"/>
    </xf>
    <xf numFmtId="0" fontId="9" fillId="3" borderId="22" xfId="0" applyFont="1" applyFill="1" applyBorder="1" applyAlignment="1" applyProtection="1">
      <alignment horizontal="right" vertical="center" wrapText="1"/>
      <protection locked="0"/>
    </xf>
    <xf numFmtId="0" fontId="9" fillId="3" borderId="14" xfId="0" applyFont="1" applyFill="1" applyBorder="1" applyAlignment="1" applyProtection="1">
      <alignment horizontal="right" vertical="center" wrapText="1"/>
      <protection locked="0"/>
    </xf>
    <xf numFmtId="0" fontId="9" fillId="3" borderId="6" xfId="0" applyFont="1" applyFill="1" applyBorder="1" applyAlignment="1" applyProtection="1">
      <alignment horizontal="right" vertical="center" wrapText="1"/>
      <protection locked="0"/>
    </xf>
    <xf numFmtId="0" fontId="5" fillId="0" borderId="0" xfId="2" applyNumberFormat="1" applyFont="1" applyFill="1" applyAlignment="1" applyProtection="1"/>
    <xf numFmtId="0" fontId="3" fillId="0" borderId="3" xfId="2" applyNumberFormat="1" applyFont="1" applyFill="1" applyBorder="1" applyAlignment="1" applyProtection="1">
      <alignment horizontal="center" vertical="center"/>
    </xf>
    <xf numFmtId="164" fontId="3" fillId="0" borderId="13" xfId="2" applyNumberFormat="1" applyFont="1" applyFill="1" applyBorder="1" applyAlignment="1" applyProtection="1">
      <alignment horizontal="left" vertical="center" wrapText="1"/>
    </xf>
    <xf numFmtId="164" fontId="11" fillId="0" borderId="13" xfId="2" applyNumberFormat="1" applyFont="1" applyFill="1" applyBorder="1" applyAlignment="1" applyProtection="1">
      <alignment horizontal="center" vertical="center"/>
    </xf>
    <xf numFmtId="41" fontId="9" fillId="6" borderId="49" xfId="4" applyFont="1" applyFill="1" applyBorder="1" applyAlignment="1" applyProtection="1"/>
    <xf numFmtId="164" fontId="9" fillId="3" borderId="19" xfId="3" applyNumberFormat="1" applyFont="1" applyFill="1" applyBorder="1" applyAlignment="1" applyProtection="1">
      <alignment vertical="center"/>
      <protection locked="0"/>
    </xf>
    <xf numFmtId="164" fontId="3" fillId="0" borderId="28" xfId="2" applyNumberFormat="1" applyFont="1" applyFill="1" applyBorder="1" applyAlignment="1" applyProtection="1">
      <alignment horizontal="left" vertical="center" wrapText="1"/>
    </xf>
    <xf numFmtId="164" fontId="11" fillId="0" borderId="28" xfId="2" applyNumberFormat="1" applyFont="1" applyFill="1" applyBorder="1" applyAlignment="1" applyProtection="1">
      <alignment horizontal="center" vertical="center"/>
    </xf>
    <xf numFmtId="164" fontId="9" fillId="3" borderId="32" xfId="3" applyNumberFormat="1" applyFont="1" applyFill="1" applyBorder="1" applyAlignment="1" applyProtection="1">
      <alignment vertical="center"/>
      <protection locked="0"/>
    </xf>
    <xf numFmtId="164" fontId="9" fillId="3" borderId="33" xfId="3" applyNumberFormat="1" applyFont="1" applyFill="1" applyBorder="1" applyAlignment="1" applyProtection="1">
      <alignment vertical="center"/>
      <protection locked="0"/>
    </xf>
    <xf numFmtId="164" fontId="11" fillId="0" borderId="11" xfId="2" applyNumberFormat="1" applyFont="1" applyFill="1" applyBorder="1" applyAlignment="1" applyProtection="1">
      <alignment horizontal="center" vertical="center"/>
    </xf>
    <xf numFmtId="164" fontId="9" fillId="3" borderId="11" xfId="3" applyNumberFormat="1" applyFont="1" applyFill="1" applyBorder="1" applyAlignment="1" applyProtection="1">
      <alignment vertical="center"/>
      <protection locked="0"/>
    </xf>
    <xf numFmtId="164" fontId="9" fillId="3" borderId="9" xfId="3" applyNumberFormat="1" applyFont="1" applyFill="1" applyBorder="1" applyAlignment="1" applyProtection="1">
      <alignment vertical="center"/>
      <protection locked="0"/>
    </xf>
    <xf numFmtId="164" fontId="11" fillId="0" borderId="14" xfId="2" applyNumberFormat="1" applyFont="1" applyFill="1" applyBorder="1" applyAlignment="1" applyProtection="1">
      <alignment horizontal="center" vertical="center"/>
    </xf>
    <xf numFmtId="164" fontId="9" fillId="3" borderId="41" xfId="3" applyNumberFormat="1" applyFont="1" applyFill="1" applyBorder="1" applyAlignment="1" applyProtection="1">
      <alignment vertical="center"/>
      <protection locked="0"/>
    </xf>
    <xf numFmtId="164" fontId="9" fillId="3" borderId="5" xfId="3" applyNumberFormat="1" applyFont="1" applyFill="1" applyBorder="1" applyAlignment="1" applyProtection="1">
      <alignment vertical="center"/>
      <protection locked="0"/>
    </xf>
    <xf numFmtId="164" fontId="11" fillId="0" borderId="56" xfId="2" applyNumberFormat="1" applyFont="1" applyFill="1" applyBorder="1" applyAlignment="1" applyProtection="1">
      <alignment horizontal="center" vertical="center"/>
    </xf>
    <xf numFmtId="164" fontId="9" fillId="3" borderId="56" xfId="3" applyNumberFormat="1" applyFont="1" applyFill="1" applyBorder="1" applyAlignment="1" applyProtection="1">
      <alignment vertical="center"/>
      <protection locked="0"/>
    </xf>
    <xf numFmtId="164" fontId="9" fillId="3" borderId="57" xfId="3" applyNumberFormat="1" applyFont="1" applyFill="1" applyBorder="1" applyAlignment="1" applyProtection="1">
      <alignment vertical="center"/>
      <protection locked="0"/>
    </xf>
    <xf numFmtId="0" fontId="2" fillId="0" borderId="0" xfId="2" applyNumberFormat="1" applyFont="1" applyFill="1" applyBorder="1" applyAlignment="1" applyProtection="1"/>
    <xf numFmtId="164" fontId="11" fillId="0" borderId="0" xfId="3" applyNumberFormat="1" applyFont="1" applyFill="1" applyBorder="1" applyAlignment="1" applyProtection="1">
      <alignment vertical="center"/>
    </xf>
    <xf numFmtId="0" fontId="4" fillId="0" borderId="0" xfId="2" applyNumberFormat="1" applyFont="1" applyFill="1" applyAlignment="1" applyProtection="1"/>
    <xf numFmtId="0" fontId="3" fillId="0" borderId="14" xfId="2" applyNumberFormat="1" applyFont="1" applyFill="1" applyBorder="1" applyAlignment="1" applyProtection="1">
      <alignment horizontal="center" vertical="center"/>
    </xf>
    <xf numFmtId="164" fontId="3" fillId="3" borderId="14" xfId="3" applyNumberFormat="1" applyFont="1" applyFill="1" applyBorder="1" applyAlignment="1" applyProtection="1">
      <protection locked="0"/>
    </xf>
    <xf numFmtId="0" fontId="3" fillId="0" borderId="40" xfId="2" applyNumberFormat="1" applyFont="1" applyFill="1" applyBorder="1" applyAlignment="1" applyProtection="1"/>
    <xf numFmtId="0" fontId="11" fillId="0" borderId="0" xfId="0" applyFont="1" applyFill="1" applyProtection="1"/>
    <xf numFmtId="0" fontId="8" fillId="0" borderId="4" xfId="2" applyNumberFormat="1" applyFont="1" applyFill="1" applyBorder="1" applyAlignment="1" applyProtection="1"/>
    <xf numFmtId="0" fontId="5" fillId="0" borderId="4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41" fontId="11" fillId="0" borderId="0" xfId="5" applyFont="1" applyFill="1" applyBorder="1" applyAlignment="1" applyProtection="1"/>
    <xf numFmtId="0" fontId="3" fillId="0" borderId="0" xfId="6" applyNumberFormat="1" applyFont="1" applyFill="1" applyAlignment="1" applyProtection="1"/>
    <xf numFmtId="0" fontId="3" fillId="0" borderId="0" xfId="6" applyNumberFormat="1" applyFont="1" applyFill="1" applyBorder="1" applyAlignment="1" applyProtection="1"/>
    <xf numFmtId="164" fontId="9" fillId="3" borderId="22" xfId="3" applyNumberFormat="1" applyFont="1" applyFill="1" applyBorder="1" applyAlignment="1" applyProtection="1">
      <protection locked="0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8" fillId="0" borderId="0" xfId="6" applyNumberFormat="1" applyFont="1" applyFill="1" applyBorder="1" applyAlignment="1" applyProtection="1">
      <alignment horizontal="left"/>
    </xf>
    <xf numFmtId="0" fontId="3" fillId="0" borderId="0" xfId="6" applyNumberFormat="1" applyFont="1" applyFill="1" applyBorder="1" applyAlignment="1" applyProtection="1">
      <alignment horizontal="center"/>
    </xf>
    <xf numFmtId="41" fontId="9" fillId="0" borderId="0" xfId="5" applyFont="1" applyFill="1" applyBorder="1" applyAlignment="1" applyProtection="1"/>
    <xf numFmtId="0" fontId="3" fillId="0" borderId="2" xfId="2" applyNumberFormat="1" applyFont="1" applyFill="1" applyBorder="1" applyAlignment="1" applyProtection="1">
      <alignment horizontal="left" vertical="center" wrapText="1"/>
    </xf>
    <xf numFmtId="164" fontId="9" fillId="3" borderId="66" xfId="3" applyNumberFormat="1" applyFont="1" applyFill="1" applyBorder="1" applyAlignment="1" applyProtection="1">
      <protection locked="0"/>
    </xf>
    <xf numFmtId="164" fontId="9" fillId="3" borderId="55" xfId="3" applyNumberFormat="1" applyFont="1" applyFill="1" applyBorder="1" applyAlignment="1" applyProtection="1">
      <protection locked="0"/>
    </xf>
    <xf numFmtId="0" fontId="3" fillId="0" borderId="6" xfId="2" applyNumberFormat="1" applyFont="1" applyFill="1" applyBorder="1" applyAlignment="1" applyProtection="1">
      <alignment horizontal="left" vertical="center" wrapText="1"/>
    </xf>
    <xf numFmtId="164" fontId="9" fillId="3" borderId="63" xfId="3" applyNumberFormat="1" applyFont="1" applyFill="1" applyBorder="1" applyAlignment="1" applyProtection="1">
      <protection locked="0"/>
    </xf>
    <xf numFmtId="0" fontId="3" fillId="7" borderId="14" xfId="2" applyNumberFormat="1" applyFont="1" applyFill="1" applyBorder="1" applyAlignment="1" applyProtection="1"/>
    <xf numFmtId="0" fontId="3" fillId="4" borderId="0" xfId="2" applyNumberFormat="1" applyFont="1" applyFill="1" applyAlignment="1" applyProtection="1"/>
    <xf numFmtId="0" fontId="4" fillId="0" borderId="0" xfId="2" applyNumberFormat="1" applyFont="1" applyFill="1" applyAlignment="1" applyProtection="1">
      <alignment horizontal="left"/>
      <protection hidden="1"/>
    </xf>
    <xf numFmtId="0" fontId="3" fillId="0" borderId="0" xfId="2" applyNumberFormat="1" applyFont="1" applyFill="1" applyAlignment="1" applyProtection="1">
      <protection hidden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center" vertical="center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Border="1" applyAlignment="1" applyProtection="1">
      <alignment horizontal="left"/>
    </xf>
    <xf numFmtId="0" fontId="7" fillId="0" borderId="0" xfId="2" applyNumberFormat="1" applyFont="1" applyFill="1" applyBorder="1" applyAlignment="1" applyProtection="1">
      <alignment horizontal="center" vertical="center"/>
    </xf>
    <xf numFmtId="41" fontId="9" fillId="6" borderId="14" xfId="4" applyFont="1" applyFill="1" applyBorder="1" applyAlignment="1" applyProtection="1"/>
    <xf numFmtId="0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3" fillId="0" borderId="14" xfId="2" applyNumberFormat="1" applyFont="1" applyFill="1" applyBorder="1" applyAlignment="1" applyProtection="1">
      <alignment horizontal="center" vertical="center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left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3" fillId="0" borderId="36" xfId="2" applyNumberFormat="1" applyFont="1" applyFill="1" applyBorder="1" applyAlignment="1" applyProtection="1">
      <alignment horizontal="center" vertical="center"/>
    </xf>
    <xf numFmtId="0" fontId="3" fillId="0" borderId="44" xfId="2" applyNumberFormat="1" applyFont="1" applyFill="1" applyBorder="1" applyAlignment="1" applyProtection="1">
      <alignment horizontal="center" vertical="center"/>
    </xf>
    <xf numFmtId="0" fontId="3" fillId="0" borderId="45" xfId="2" applyNumberFormat="1" applyFont="1" applyFill="1" applyBorder="1" applyAlignment="1" applyProtection="1">
      <alignment horizontal="center" vertical="center"/>
    </xf>
    <xf numFmtId="0" fontId="3" fillId="0" borderId="46" xfId="2" applyNumberFormat="1" applyFont="1" applyFill="1" applyBorder="1" applyAlignment="1" applyProtection="1">
      <alignment horizontal="center" vertical="center"/>
    </xf>
    <xf numFmtId="0" fontId="3" fillId="0" borderId="22" xfId="2" applyNumberFormat="1" applyFont="1" applyFill="1" applyBorder="1" applyAlignment="1" applyProtection="1">
      <alignment horizontal="center" vertical="center" wrapText="1"/>
    </xf>
    <xf numFmtId="0" fontId="3" fillId="0" borderId="36" xfId="2" applyNumberFormat="1" applyFont="1" applyFill="1" applyBorder="1" applyAlignment="1" applyProtection="1">
      <alignment horizontal="center" vertical="center" wrapText="1"/>
    </xf>
    <xf numFmtId="0" fontId="3" fillId="0" borderId="40" xfId="2" applyNumberFormat="1" applyFont="1" applyFill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left" vertical="center" wrapText="1"/>
    </xf>
    <xf numFmtId="0" fontId="3" fillId="0" borderId="57" xfId="0" applyFont="1" applyBorder="1" applyAlignment="1" applyProtection="1">
      <alignment horizontal="left" vertical="center" wrapText="1"/>
    </xf>
    <xf numFmtId="0" fontId="3" fillId="0" borderId="18" xfId="2" applyNumberFormat="1" applyFont="1" applyFill="1" applyBorder="1" applyAlignment="1" applyProtection="1">
      <alignment horizontal="left" vertical="center" wrapText="1"/>
    </xf>
    <xf numFmtId="0" fontId="3" fillId="0" borderId="19" xfId="2" applyNumberFormat="1" applyFont="1" applyFill="1" applyBorder="1" applyAlignment="1" applyProtection="1">
      <alignment horizontal="left" vertical="center" wrapText="1"/>
    </xf>
    <xf numFmtId="0" fontId="3" fillId="0" borderId="47" xfId="2" applyNumberFormat="1" applyFont="1" applyFill="1" applyBorder="1" applyAlignment="1" applyProtection="1">
      <alignment horizontal="left" vertical="center" wrapText="1"/>
    </xf>
    <xf numFmtId="0" fontId="3" fillId="0" borderId="48" xfId="2" applyNumberFormat="1" applyFont="1" applyFill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left" vertical="center" wrapText="1"/>
    </xf>
    <xf numFmtId="0" fontId="3" fillId="0" borderId="48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3" fillId="0" borderId="11" xfId="2" applyNumberFormat="1" applyFont="1" applyFill="1" applyBorder="1" applyAlignment="1" applyProtection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Border="1" applyAlignment="1" applyProtection="1">
      <alignment horizontal="left"/>
    </xf>
    <xf numFmtId="0" fontId="3" fillId="0" borderId="51" xfId="2" applyNumberFormat="1" applyFont="1" applyFill="1" applyBorder="1" applyAlignment="1" applyProtection="1">
      <alignment horizontal="left" vertical="center" wrapText="1"/>
    </xf>
    <xf numFmtId="0" fontId="3" fillId="0" borderId="58" xfId="2" applyNumberFormat="1" applyFont="1" applyFill="1" applyBorder="1" applyAlignment="1" applyProtection="1">
      <alignment horizontal="left" vertical="center" wrapText="1"/>
    </xf>
    <xf numFmtId="0" fontId="3" fillId="0" borderId="59" xfId="0" applyFont="1" applyBorder="1" applyAlignment="1" applyProtection="1">
      <alignment horizontal="left" vertical="center" wrapText="1"/>
    </xf>
    <xf numFmtId="0" fontId="3" fillId="0" borderId="60" xfId="0" applyFont="1" applyBorder="1" applyAlignment="1" applyProtection="1">
      <alignment horizontal="left" vertical="center" wrapText="1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36" xfId="2" applyNumberFormat="1" applyFont="1" applyFill="1" applyBorder="1" applyAlignment="1" applyProtection="1">
      <alignment vertical="center" wrapText="1"/>
    </xf>
    <xf numFmtId="0" fontId="3" fillId="0" borderId="35" xfId="2" applyNumberFormat="1" applyFont="1" applyFill="1" applyBorder="1" applyAlignment="1" applyProtection="1">
      <alignment vertical="center" wrapText="1"/>
    </xf>
    <xf numFmtId="0" fontId="3" fillId="0" borderId="44" xfId="2" applyNumberFormat="1" applyFont="1" applyFill="1" applyBorder="1" applyAlignment="1" applyProtection="1">
      <alignment vertical="center" wrapText="1"/>
    </xf>
    <xf numFmtId="0" fontId="3" fillId="0" borderId="38" xfId="2" applyNumberFormat="1" applyFont="1" applyFill="1" applyBorder="1" applyAlignment="1" applyProtection="1">
      <alignment horizontal="left" vertical="center"/>
    </xf>
    <xf numFmtId="0" fontId="3" fillId="0" borderId="64" xfId="2" applyNumberFormat="1" applyFont="1" applyFill="1" applyBorder="1" applyAlignment="1" applyProtection="1">
      <alignment horizontal="left" vertical="center"/>
    </xf>
    <xf numFmtId="0" fontId="3" fillId="0" borderId="55" xfId="2" applyNumberFormat="1" applyFont="1" applyFill="1" applyBorder="1" applyAlignment="1" applyProtection="1">
      <alignment horizontal="left" vertical="center"/>
    </xf>
    <xf numFmtId="0" fontId="3" fillId="0" borderId="6" xfId="2" applyNumberFormat="1" applyFont="1" applyFill="1" applyBorder="1" applyAlignment="1" applyProtection="1">
      <alignment horizontal="left" vertical="center"/>
    </xf>
    <xf numFmtId="0" fontId="3" fillId="0" borderId="22" xfId="2" applyNumberFormat="1" applyFont="1" applyFill="1" applyBorder="1" applyAlignment="1" applyProtection="1">
      <alignment horizontal="left" vertical="center"/>
    </xf>
    <xf numFmtId="0" fontId="3" fillId="0" borderId="14" xfId="2" applyNumberFormat="1" applyFont="1" applyFill="1" applyBorder="1" applyAlignment="1" applyProtection="1">
      <alignment vertical="center" wrapText="1"/>
    </xf>
    <xf numFmtId="0" fontId="3" fillId="0" borderId="6" xfId="2" applyNumberFormat="1" applyFont="1" applyFill="1" applyBorder="1" applyAlignment="1" applyProtection="1">
      <alignment vertical="center" wrapTex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horizontal="center" vertical="center"/>
    </xf>
    <xf numFmtId="164" fontId="3" fillId="0" borderId="13" xfId="2" applyNumberFormat="1" applyFont="1" applyFill="1" applyBorder="1" applyAlignment="1" applyProtection="1">
      <alignment vertical="center" wrapText="1"/>
    </xf>
    <xf numFmtId="164" fontId="3" fillId="0" borderId="28" xfId="2" applyNumberFormat="1" applyFont="1" applyFill="1" applyBorder="1" applyAlignment="1" applyProtection="1">
      <alignment vertical="center" wrapText="1"/>
    </xf>
    <xf numFmtId="0" fontId="3" fillId="0" borderId="36" xfId="2" applyNumberFormat="1" applyFont="1" applyFill="1" applyBorder="1" applyAlignment="1" applyProtection="1"/>
    <xf numFmtId="0" fontId="3" fillId="0" borderId="44" xfId="2" applyNumberFormat="1" applyFont="1" applyFill="1" applyBorder="1" applyAlignment="1" applyProtection="1"/>
    <xf numFmtId="0" fontId="3" fillId="0" borderId="14" xfId="2" applyNumberFormat="1" applyFont="1" applyFill="1" applyBorder="1" applyAlignment="1" applyProtection="1"/>
    <xf numFmtId="0" fontId="3" fillId="0" borderId="45" xfId="2" applyNumberFormat="1" applyFont="1" applyFill="1" applyBorder="1" applyAlignment="1" applyProtection="1"/>
    <xf numFmtId="0" fontId="3" fillId="0" borderId="46" xfId="2" applyNumberFormat="1" applyFont="1" applyFill="1" applyBorder="1" applyAlignment="1" applyProtection="1"/>
    <xf numFmtId="0" fontId="3" fillId="0" borderId="14" xfId="2" applyNumberFormat="1" applyFont="1" applyFill="1" applyBorder="1" applyAlignment="1" applyProtection="1">
      <alignment horizontal="center" vertical="center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</xf>
    <xf numFmtId="0" fontId="3" fillId="0" borderId="5" xfId="2" applyNumberFormat="1" applyFont="1" applyFill="1" applyBorder="1" applyAlignment="1" applyProtection="1">
      <alignment horizontal="left" vertical="center" wrapText="1"/>
    </xf>
    <xf numFmtId="0" fontId="3" fillId="0" borderId="37" xfId="2" applyNumberFormat="1" applyFont="1" applyFill="1" applyBorder="1" applyAlignment="1" applyProtection="1">
      <alignment horizontal="left" vertical="center"/>
    </xf>
    <xf numFmtId="0" fontId="3" fillId="0" borderId="65" xfId="2" applyNumberFormat="1" applyFont="1" applyFill="1" applyBorder="1" applyAlignment="1" applyProtection="1">
      <alignment horizontal="left" vertical="center"/>
    </xf>
    <xf numFmtId="0" fontId="3" fillId="0" borderId="38" xfId="2" applyNumberFormat="1" applyFont="1" applyFill="1" applyBorder="1" applyAlignment="1" applyProtection="1">
      <alignment horizontal="left" vertical="center" wrapText="1"/>
    </xf>
    <xf numFmtId="0" fontId="3" fillId="0" borderId="55" xfId="2" applyNumberFormat="1" applyFont="1" applyFill="1" applyBorder="1" applyAlignment="1" applyProtection="1">
      <alignment horizontal="left" vertical="center" wrapText="1"/>
    </xf>
    <xf numFmtId="0" fontId="3" fillId="0" borderId="39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0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43" xfId="2" applyNumberFormat="1" applyFont="1" applyFill="1" applyBorder="1" applyAlignment="1" applyProtection="1">
      <alignment horizontal="center" vertical="center" wrapText="1"/>
    </xf>
    <xf numFmtId="0" fontId="3" fillId="0" borderId="28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</cellXfs>
  <cellStyles count="7">
    <cellStyle name="Escribir 2" xfId="3"/>
    <cellStyle name="Millares [0] 2" xfId="5"/>
    <cellStyle name="Millares [0] 3" xfId="4"/>
    <cellStyle name="Normal" xfId="0" builtinId="0"/>
    <cellStyle name="Normal_REM 08-2002" xfId="2"/>
    <cellStyle name="Normal_REM 17-2002" xfId="6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topLeftCell="A79" workbookViewId="0">
      <selection activeCell="G92" sqref="G92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4"/>
      <c r="Q6" s="214"/>
      <c r="R6" s="214"/>
      <c r="S6" s="214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94521</v>
      </c>
      <c r="C10" s="23">
        <f>ENERO!C10+FEBRERO!C10+MARZO!C10+ABRIL!C10+MAYO!C10+JUNIO!C10+JULIO!C10+AGOSTO!C10+SEPTIEMBRE!C10+OCTUBRE!C10+NOVIEMBRE!C10+DICIEMBRE!C10</f>
        <v>27560</v>
      </c>
      <c r="D10" s="24">
        <f>ENERO!D10+FEBRERO!D10+MARZO!D10+ABRIL!D10+MAYO!D10+JUNIO!D10+JULIO!D10+AGOSTO!D10+SEPTIEMBRE!D10+OCTUBRE!D10+NOVIEMBRE!D10+DICIEMBRE!D10</f>
        <v>6673</v>
      </c>
      <c r="E10" s="24">
        <f>ENERO!E10+FEBRERO!E10+MARZO!E10+ABRIL!E10+MAYO!E10+JUNIO!E10+JULIO!E10+AGOSTO!E10+SEPTIEMBRE!E10+OCTUBRE!E10+NOVIEMBRE!E10+DICIEMBRE!E10</f>
        <v>6377</v>
      </c>
      <c r="F10" s="24">
        <f>ENERO!F10+FEBRERO!F10+MARZO!F10+ABRIL!F10+MAYO!F10+JUNIO!F10+JULIO!F10+AGOSTO!F10+SEPTIEMBRE!F10+OCTUBRE!F10+NOVIEMBRE!F10+DICIEMBRE!F10</f>
        <v>5631</v>
      </c>
      <c r="G10" s="24">
        <f>ENERO!G10+FEBRERO!G10+MARZO!G10+ABRIL!G10+MAYO!G10+JUNIO!G10+JULIO!G10+AGOSTO!G10+SEPTIEMBRE!G10+OCTUBRE!G10+NOVIEMBRE!G10+DICIEMBRE!G10</f>
        <v>35705</v>
      </c>
      <c r="H10" s="25">
        <f>ENERO!H10+FEBRERO!H10+MARZO!H10+ABRIL!H10+MAYO!H10+JUNIO!H10+JULIO!H10+AGOSTO!H10+SEPTIEMBRE!H10+OCTUBRE!H10+NOVIEMBRE!H10+DICIEMBRE!H10</f>
        <v>12575</v>
      </c>
      <c r="I10" s="26">
        <f>ENERO!I10+FEBRERO!I10+MARZO!I10+ABRIL!I10+MAYO!I10+JUNIO!I10+JULIO!I10+AGOSTO!I10+SEPTIEMBRE!I10+OCTUBRE!I10+NOVIEMBRE!I10+DICIEMBRE!I10</f>
        <v>45960</v>
      </c>
      <c r="J10" s="27">
        <f>ENERO!J10+FEBRERO!J10+MARZO!J10+ABRIL!J10+MAYO!J10+JUNIO!J10+JULIO!J10+AGOSTO!J10+SEPTIEMBRE!J10+OCTUBRE!J10+NOVIEMBRE!J10+DICIEMBRE!J10</f>
        <v>48561</v>
      </c>
      <c r="K10" s="28">
        <f>ENERO!K10+FEBRERO!K10+MARZO!K10+ABRIL!K10+MAYO!K10+JUNIO!K10+JULIO!K10+AGOSTO!K10+SEPTIEMBRE!K10+OCTUBRE!K10+NOVIEMBRE!K10+DICIEMBRE!K10</f>
        <v>93597</v>
      </c>
      <c r="L10" s="26">
        <f>ENERO!L10+FEBRERO!L10+MARZO!L10+ABRIL!L10+MAYO!L10+JUNIO!L10+JULIO!L10+AGOSTO!L10+SEPTIEMBRE!L10+OCTUBRE!L10+NOVIEMBRE!L10+DICIEMBRE!L10</f>
        <v>3007</v>
      </c>
      <c r="M10" s="24">
        <f>ENERO!M10+FEBRERO!M10+MARZO!M10+ABRIL!M10+MAYO!M10+JUNIO!M10+JULIO!M10+AGOSTO!M10+SEPTIEMBRE!M10+OCTUBRE!M10+NOVIEMBRE!M10+DICIEMBRE!M10</f>
        <v>924</v>
      </c>
      <c r="N10" s="27">
        <f>ENERO!N10+FEBRERO!N10+MARZO!N10+ABRIL!N10+MAYO!N10+JUNIO!N10+JULIO!N10+AGOSTO!N10+SEPTIEMBRE!N10+OCTUBRE!N10+NOVIEMBRE!N10+DICIEMBRE!N10</f>
        <v>8783</v>
      </c>
      <c r="O10" s="27">
        <f>ENERO!O10+FEBRERO!O10+MARZO!O10+ABRIL!O10+MAYO!O10+JUNIO!O10+JULIO!O10+AGOSTO!O10+SEPTIEMBRE!O10+OCTUBRE!O10+NOVIEMBRE!O10+DICIEMBRE!O10</f>
        <v>0</v>
      </c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8447</v>
      </c>
      <c r="C11" s="36">
        <f>ENERO!C11+FEBRERO!C11+MARZO!C11+ABRIL!C11+MAYO!C11+JUNIO!C11+JULIO!C11+AGOSTO!C11+SEPTIEMBRE!C11+OCTUBRE!C11+NOVIEMBRE!C11+DICIEMBRE!C11</f>
        <v>7</v>
      </c>
      <c r="D11" s="37">
        <f>ENERO!D11+FEBRERO!D11+MARZO!D11+ABRIL!D11+MAYO!D11+JUNIO!D11+JULIO!D11+AGOSTO!D11+SEPTIEMBRE!D11+OCTUBRE!D11+NOVIEMBRE!D11+DICIEMBRE!D11</f>
        <v>173</v>
      </c>
      <c r="E11" s="37">
        <f>ENERO!E11+FEBRERO!E11+MARZO!E11+ABRIL!E11+MAYO!E11+JUNIO!E11+JULIO!E11+AGOSTO!E11+SEPTIEMBRE!E11+OCTUBRE!E11+NOVIEMBRE!E11+DICIEMBRE!E11</f>
        <v>1609</v>
      </c>
      <c r="F11" s="37">
        <f>ENERO!F11+FEBRERO!F11+MARZO!F11+ABRIL!F11+MAYO!F11+JUNIO!F11+JULIO!F11+AGOSTO!F11+SEPTIEMBRE!F11+OCTUBRE!F11+NOVIEMBRE!F11+DICIEMBRE!F11</f>
        <v>1976</v>
      </c>
      <c r="G11" s="37">
        <f>ENERO!G11+FEBRERO!G11+MARZO!G11+ABRIL!G11+MAYO!G11+JUNIO!G11+JULIO!G11+AGOSTO!G11+SEPTIEMBRE!G11+OCTUBRE!G11+NOVIEMBRE!G11+DICIEMBRE!G11</f>
        <v>4605</v>
      </c>
      <c r="H11" s="38">
        <f>ENERO!H11+FEBRERO!H11+MARZO!H11+ABRIL!H11+MAYO!H11+JUNIO!H11+JULIO!H11+AGOSTO!H11+SEPTIEMBRE!H11+OCTUBRE!H11+NOVIEMBRE!H11+DICIEMBRE!H11</f>
        <v>77</v>
      </c>
      <c r="I11" s="39">
        <f>ENERO!I11+FEBRERO!I11+MARZO!I11+ABRIL!I11+MAYO!I11+JUNIO!I11+JULIO!I11+AGOSTO!I11+SEPTIEMBRE!I11+OCTUBRE!I11+NOVIEMBRE!I11+DICIEMBRE!I11</f>
        <v>1</v>
      </c>
      <c r="J11" s="40">
        <f>ENERO!J11+FEBRERO!J11+MARZO!J11+ABRIL!J11+MAYO!J11+JUNIO!J11+JULIO!J11+AGOSTO!J11+SEPTIEMBRE!J11+OCTUBRE!J11+NOVIEMBRE!J11+DICIEMBRE!J11</f>
        <v>8446</v>
      </c>
      <c r="K11" s="41">
        <f>ENERO!K11+FEBRERO!K11+MARZO!K11+ABRIL!K11+MAYO!K11+JUNIO!K11+JULIO!K11+AGOSTO!K11+SEPTIEMBRE!K11+OCTUBRE!K11+NOVIEMBRE!K11+DICIEMBRE!K11</f>
        <v>8419</v>
      </c>
      <c r="L11" s="39">
        <f>ENERO!L11+FEBRERO!L11+MARZO!L11+ABRIL!L11+MAYO!L11+JUNIO!L11+JULIO!L11+AGOSTO!L11+SEPTIEMBRE!L11+OCTUBRE!L11+NOVIEMBRE!L11+DICIEMBRE!L11</f>
        <v>246</v>
      </c>
      <c r="M11" s="37">
        <f>ENERO!M11+FEBRERO!M11+MARZO!M11+ABRIL!M11+MAYO!M11+JUNIO!M11+JULIO!M11+AGOSTO!M11+SEPTIEMBRE!M11+OCTUBRE!M11+NOVIEMBRE!M11+DICIEMBRE!M11</f>
        <v>51</v>
      </c>
      <c r="N11" s="40">
        <f>ENERO!N11+FEBRERO!N11+MARZO!N11+ABRIL!N11+MAYO!N11+JUNIO!N11+JULIO!N11+AGOSTO!N11+SEPTIEMBRE!N11+OCTUBRE!N11+NOVIEMBRE!N11+DICIEMBRE!N11</f>
        <v>1005</v>
      </c>
      <c r="O11" s="40">
        <f>ENERO!O11+FEBRERO!O11+MARZO!O11+ABRIL!O11+MAYO!O11+JUNIO!O11+JULIO!O11+AGOSTO!O11+SEPTIEMBRE!O11+OCTUBRE!O11+NOVIEMBRE!O11+DICIEMBRE!O11</f>
        <v>0</v>
      </c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3022</v>
      </c>
      <c r="C12" s="44">
        <f>ENERO!C12+FEBRERO!C12+MARZO!C12+ABRIL!C12+MAYO!C12+JUNIO!C12+JULIO!C12+AGOSTO!C12+SEPTIEMBRE!C12+OCTUBRE!C12+NOVIEMBRE!C12+DICIEMBRE!C12</f>
        <v>7</v>
      </c>
      <c r="D12" s="45">
        <f>ENERO!D12+FEBRERO!D12+MARZO!D12+ABRIL!D12+MAYO!D12+JUNIO!D12+JULIO!D12+AGOSTO!D12+SEPTIEMBRE!D12+OCTUBRE!D12+NOVIEMBRE!D12+DICIEMBRE!D12</f>
        <v>21</v>
      </c>
      <c r="E12" s="45">
        <f>ENERO!E12+FEBRERO!E12+MARZO!E12+ABRIL!E12+MAYO!E12+JUNIO!E12+JULIO!E12+AGOSTO!E12+SEPTIEMBRE!E12+OCTUBRE!E12+NOVIEMBRE!E12+DICIEMBRE!E12</f>
        <v>588</v>
      </c>
      <c r="F12" s="45">
        <f>ENERO!F12+FEBRERO!F12+MARZO!F12+ABRIL!F12+MAYO!F12+JUNIO!F12+JULIO!F12+AGOSTO!F12+SEPTIEMBRE!F12+OCTUBRE!F12+NOVIEMBRE!F12+DICIEMBRE!F12</f>
        <v>646</v>
      </c>
      <c r="G12" s="45">
        <f>ENERO!G12+FEBRERO!G12+MARZO!G12+ABRIL!G12+MAYO!G12+JUNIO!G12+JULIO!G12+AGOSTO!G12+SEPTIEMBRE!G12+OCTUBRE!G12+NOVIEMBRE!G12+DICIEMBRE!G12</f>
        <v>1720</v>
      </c>
      <c r="H12" s="46">
        <f>ENERO!H12+FEBRERO!H12+MARZO!H12+ABRIL!H12+MAYO!H12+JUNIO!H12+JULIO!H12+AGOSTO!H12+SEPTIEMBRE!H12+OCTUBRE!H12+NOVIEMBRE!H12+DICIEMBRE!H12</f>
        <v>40</v>
      </c>
      <c r="I12" s="47" t="e">
        <f>ENERO!I12+FEBRERO!I12+MARZO!I12+ABRIL!I12+MAYO!I12+JUNIO!I12+JULIO!I12+AGOSTO!I12+SEPTIEMBRE!I12+OCTUBRE!I12+NOVIEMBRE!I12+DICIEMBRE!I12</f>
        <v>#VALUE!</v>
      </c>
      <c r="J12" s="48">
        <f>ENERO!J12+FEBRERO!J12+MARZO!J12+ABRIL!J12+MAYO!J12+JUNIO!J12+JULIO!J12+AGOSTO!J12+SEPTIEMBRE!J12+OCTUBRE!J12+NOVIEMBRE!J12+DICIEMBRE!J12</f>
        <v>3022</v>
      </c>
      <c r="K12" s="49">
        <f>ENERO!K12+FEBRERO!K12+MARZO!K12+ABRIL!K12+MAYO!K12+JUNIO!K12+JULIO!K12+AGOSTO!K12+SEPTIEMBRE!K12+OCTUBRE!K12+NOVIEMBRE!K12+DICIEMBRE!K12</f>
        <v>3022</v>
      </c>
      <c r="L12" s="50">
        <f>ENERO!L12+FEBRERO!L12+MARZO!L12+ABRIL!L12+MAYO!L12+JUNIO!L12+JULIO!L12+AGOSTO!L12+SEPTIEMBRE!L12+OCTUBRE!L12+NOVIEMBRE!L12+DICIEMBRE!L12</f>
        <v>0</v>
      </c>
      <c r="M12" s="51">
        <f>ENERO!M12+FEBRERO!M12+MARZO!M12+ABRIL!M12+MAYO!M12+JUNIO!M12+JULIO!M12+AGOSTO!M12+SEPTIEMBRE!M12+OCTUBRE!M12+NOVIEMBRE!M12+DICIEMBRE!M12</f>
        <v>0</v>
      </c>
      <c r="N12" s="52">
        <f>ENERO!N12+FEBRERO!N12+MARZO!N12+ABRIL!N12+MAYO!N12+JUNIO!N12+JULIO!N12+AGOSTO!N12+SEPTIEMBRE!N12+OCTUBRE!N12+NOVIEMBRE!N12+DICIEMBRE!N12</f>
        <v>0</v>
      </c>
      <c r="O12" s="52">
        <f>ENERO!O12+FEBRERO!O12+MARZO!O12+ABRIL!O12+MAYO!O12+JUNIO!O12+JULIO!O12+AGOSTO!O12+SEPTIEMBRE!O12+OCTUBRE!O12+NOVIEMBRE!O12+DICIEMBRE!O12</f>
        <v>0</v>
      </c>
      <c r="P12" s="29"/>
      <c r="Q12" s="9"/>
      <c r="R12" s="9"/>
      <c r="S12" s="9"/>
      <c r="T12" s="9"/>
      <c r="U12" s="9"/>
      <c r="V12" s="9"/>
      <c r="W12" s="9"/>
      <c r="X12" s="30" t="e">
        <f>IF($B12&lt;&gt;($I12+$J12)," El número atenciones según sexo NO puede ser diferente al Total.","")</f>
        <v>#VALUE!</v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 t="e">
        <f>IF($B12&lt;&gt;($I12+$J12),1,0)</f>
        <v>#VALUE!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212" t="s">
        <v>4</v>
      </c>
      <c r="C14" s="212" t="s">
        <v>28</v>
      </c>
      <c r="D14" s="212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1</v>
      </c>
      <c r="C15" s="63">
        <f>ENERO!C15+FEBRERO!C15+MARZO!C15+ABRIL!C15+MAYO!C15+JUNIO!C15+JULIO!C15+AGOSTO!C15+SEPTIEMBRE!C15+OCTUBRE!C15+NOVIEMBRE!C15+DICIEMBRE!C15</f>
        <v>0</v>
      </c>
      <c r="D15" s="63">
        <f>ENERO!D15+FEBRERO!D15+MARZO!D15+ABRIL!D15+MAYO!D15+JUNIO!D15+JULIO!D15+AGOSTO!D15+SEPTIEMBRE!D15+OCTUBRE!D15+NOVIEMBRE!D15+DICIEMBRE!D15</f>
        <v>1</v>
      </c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23</v>
      </c>
      <c r="C16" s="67">
        <f>ENERO!C16+FEBRERO!C16+MARZO!C16+ABRIL!C16+MAYO!C16+JUNIO!C16+JULIO!C16+AGOSTO!C16+SEPTIEMBRE!C16+OCTUBRE!C16+NOVIEMBRE!C16+DICIEMBRE!C16</f>
        <v>0</v>
      </c>
      <c r="D16" s="67">
        <f>ENERO!D16+FEBRERO!D16+MARZO!D16+ABRIL!D16+MAYO!D16+JUNIO!D16+JULIO!D16+AGOSTO!D16+SEPTIEMBRE!D16+OCTUBRE!D16+NOVIEMBRE!D16+DICIEMBRE!D16</f>
        <v>23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6292</v>
      </c>
      <c r="C17" s="67">
        <f>ENERO!C17+FEBRERO!C17+MARZO!C17+ABRIL!C17+MAYO!C17+JUNIO!C17+JULIO!C17+AGOSTO!C17+SEPTIEMBRE!C17+OCTUBRE!C17+NOVIEMBRE!C17+DICIEMBRE!C17</f>
        <v>0</v>
      </c>
      <c r="D17" s="67">
        <f>ENERO!D17+FEBRERO!D17+MARZO!D17+ABRIL!D17+MAYO!D17+JUNIO!D17+JULIO!D17+AGOSTO!D17+SEPTIEMBRE!D17+OCTUBRE!D17+NOVIEMBRE!D17+DICIEMBRE!D17</f>
        <v>6292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7409</v>
      </c>
      <c r="C18" s="67">
        <f>ENERO!C18+FEBRERO!C18+MARZO!C18+ABRIL!C18+MAYO!C18+JUNIO!C18+JULIO!C18+AGOSTO!C18+SEPTIEMBRE!C18+OCTUBRE!C18+NOVIEMBRE!C18+DICIEMBRE!C18</f>
        <v>2</v>
      </c>
      <c r="D18" s="67">
        <f>ENERO!D18+FEBRERO!D18+MARZO!D18+ABRIL!D18+MAYO!D18+JUNIO!D18+JULIO!D18+AGOSTO!D18+SEPTIEMBRE!D18+OCTUBRE!D18+NOVIEMBRE!D18+DICIEMBRE!D18</f>
        <v>7407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80796</v>
      </c>
      <c r="C19" s="70">
        <f>ENERO!C19+FEBRERO!C19+MARZO!C19+ABRIL!C19+MAYO!C19+JUNIO!C19+JULIO!C19+AGOSTO!C19+SEPTIEMBRE!C19+OCTUBRE!C19+NOVIEMBRE!C19+DICIEMBRE!C19</f>
        <v>34231</v>
      </c>
      <c r="D19" s="70">
        <f>ENERO!D19+FEBRERO!D19+MARZO!D19+ABRIL!D19+MAYO!D19+JUNIO!D19+JULIO!D19+AGOSTO!D19+SEPTIEMBRE!D19+OCTUBRE!D19+NOVIEMBRE!D19+DICIEMBRE!D19</f>
        <v>46565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94521</v>
      </c>
      <c r="C20" s="73">
        <f>SUM(C15:C19)</f>
        <v>34233</v>
      </c>
      <c r="D20" s="73">
        <f>SUM(D15:D19)</f>
        <v>60288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>
        <f>ENERO!C24+FEBRERO!C24+MARZO!C24+ABRIL!C24+MAYO!C24+JUNIO!C24+JULIO!C24+AGOSTO!C24+SEPTIEMBRE!C24+OCTUBRE!C24+NOVIEMBRE!C24+DICIEMBRE!C24</f>
        <v>0</v>
      </c>
      <c r="D24" s="24">
        <f>ENERO!D24+FEBRERO!D24+MARZO!D24+ABRIL!D24+MAYO!D24+JUNIO!D24+JULIO!D24+AGOSTO!D24+SEPTIEMBRE!D24+OCTUBRE!D24+NOVIEMBRE!D24+DICIEMBRE!D24</f>
        <v>0</v>
      </c>
      <c r="E24" s="24">
        <f>ENERO!E24+FEBRERO!E24+MARZO!E24+ABRIL!E24+MAYO!E24+JUNIO!E24+JULIO!E24+AGOSTO!E24+SEPTIEMBRE!E24+OCTUBRE!E24+NOVIEMBRE!E24+DICIEMBRE!E24</f>
        <v>0</v>
      </c>
      <c r="F24" s="24">
        <f>ENERO!F24+FEBRERO!F24+MARZO!F24+ABRIL!F24+MAYO!F24+JUNIO!F24+JULIO!F24+AGOSTO!F24+SEPTIEMBRE!F24+OCTUBRE!F24+NOVIEMBRE!F24+DICIEMBRE!F24</f>
        <v>0</v>
      </c>
      <c r="G24" s="24">
        <f>ENERO!G24+FEBRERO!G24+MARZO!G24+ABRIL!G24+MAYO!G24+JUNIO!G24+JULIO!G24+AGOSTO!G24+SEPTIEMBRE!G24+OCTUBRE!G24+NOVIEMBRE!G24+DICIEMBRE!G24</f>
        <v>0</v>
      </c>
      <c r="H24" s="27">
        <f>ENERO!H24+FEBRERO!H24+MARZO!H24+ABRIL!H24+MAYO!H24+JUNIO!H24+JULIO!H24+AGOSTO!H24+SEPTIEMBRE!H24+OCTUBRE!H24+NOVIEMBRE!H24+DICIEMBRE!H24</f>
        <v>0</v>
      </c>
      <c r="I24" s="26">
        <f>ENERO!I24+FEBRERO!I24+MARZO!I24+ABRIL!I24+MAYO!I24+JUNIO!I24+JULIO!I24+AGOSTO!I24+SEPTIEMBRE!I24+OCTUBRE!I24+NOVIEMBRE!I24+DICIEMBRE!I24</f>
        <v>0</v>
      </c>
      <c r="J24" s="24">
        <f>ENERO!J24+FEBRERO!J24+MARZO!J24+ABRIL!J24+MAYO!J24+JUNIO!J24+JULIO!J24+AGOSTO!J24+SEPTIEMBRE!J24+OCTUBRE!J24+NOVIEMBRE!J24+DICIEMBRE!J24</f>
        <v>0</v>
      </c>
      <c r="K24" s="63">
        <f>ENERO!K24+FEBRERO!K24+MARZO!K24+ABRIL!K24+MAYO!K24+JUNIO!K24+JULIO!K24+AGOSTO!K24+SEPTIEMBRE!K24+OCTUBRE!K24+NOVIEMBRE!K24+DICIEMBRE!K24</f>
        <v>0</v>
      </c>
      <c r="L24" s="26">
        <f>ENERO!L24+FEBRERO!L24+MARZO!L24+ABRIL!L24+MAYO!L24+JUNIO!L24+JULIO!L24+AGOSTO!L24+SEPTIEMBRE!L24+OCTUBRE!L24+NOVIEMBRE!L24+DICIEMBRE!L24</f>
        <v>0</v>
      </c>
      <c r="M24" s="24">
        <f>ENERO!M24+FEBRERO!M24+MARZO!M24+ABRIL!M24+MAYO!M24+JUNIO!M24+JULIO!M24+AGOSTO!M24+SEPTIEMBRE!M24+OCTUBRE!M24+NOVIEMBRE!M24+DICIEMBRE!M24</f>
        <v>0</v>
      </c>
      <c r="N24" s="27">
        <f>ENERO!N24+FEBRERO!N24+MARZO!N24+ABRIL!N24+MAYO!N24+JUNIO!N24+JULIO!N24+AGOSTO!N24+SEPTIEMBRE!N24+OCTUBRE!N24+NOVIEMBRE!N24+DICIEMBRE!N24</f>
        <v>0</v>
      </c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>
        <f>ENERO!C25+FEBRERO!C25+MARZO!C25+ABRIL!C25+MAYO!C25+JUNIO!C25+JULIO!C25+AGOSTO!C25+SEPTIEMBRE!C25+OCTUBRE!C25+NOVIEMBRE!C25+DICIEMBRE!C25</f>
        <v>0</v>
      </c>
      <c r="D25" s="45">
        <f>ENERO!D25+FEBRERO!D25+MARZO!D25+ABRIL!D25+MAYO!D25+JUNIO!D25+JULIO!D25+AGOSTO!D25+SEPTIEMBRE!D25+OCTUBRE!D25+NOVIEMBRE!D25+DICIEMBRE!D25</f>
        <v>0</v>
      </c>
      <c r="E25" s="45">
        <f>ENERO!E25+FEBRERO!E25+MARZO!E25+ABRIL!E25+MAYO!E25+JUNIO!E25+JULIO!E25+AGOSTO!E25+SEPTIEMBRE!E25+OCTUBRE!E25+NOVIEMBRE!E25+DICIEMBRE!E25</f>
        <v>0</v>
      </c>
      <c r="F25" s="45">
        <f>ENERO!F25+FEBRERO!F25+MARZO!F25+ABRIL!F25+MAYO!F25+JUNIO!F25+JULIO!F25+AGOSTO!F25+SEPTIEMBRE!F25+OCTUBRE!F25+NOVIEMBRE!F25+DICIEMBRE!F25</f>
        <v>0</v>
      </c>
      <c r="G25" s="45">
        <f>ENERO!G25+FEBRERO!G25+MARZO!G25+ABRIL!G25+MAYO!G25+JUNIO!G25+JULIO!G25+AGOSTO!G25+SEPTIEMBRE!G25+OCTUBRE!G25+NOVIEMBRE!G25+DICIEMBRE!G25</f>
        <v>0</v>
      </c>
      <c r="H25" s="48">
        <f>ENERO!H25+FEBRERO!H25+MARZO!H25+ABRIL!H25+MAYO!H25+JUNIO!H25+JULIO!H25+AGOSTO!H25+SEPTIEMBRE!H25+OCTUBRE!H25+NOVIEMBRE!H25+DICIEMBRE!H25</f>
        <v>0</v>
      </c>
      <c r="I25" s="47">
        <f>ENERO!I25+FEBRERO!I25+MARZO!I25+ABRIL!I25+MAYO!I25+JUNIO!I25+JULIO!I25+AGOSTO!I25+SEPTIEMBRE!I25+OCTUBRE!I25+NOVIEMBRE!I25+DICIEMBRE!I25</f>
        <v>0</v>
      </c>
      <c r="J25" s="45">
        <f>ENERO!J25+FEBRERO!J25+MARZO!J25+ABRIL!J25+MAYO!J25+JUNIO!J25+JULIO!J25+AGOSTO!J25+SEPTIEMBRE!J25+OCTUBRE!J25+NOVIEMBRE!J25+DICIEMBRE!J25</f>
        <v>0</v>
      </c>
      <c r="K25" s="70">
        <f>ENERO!K25+FEBRERO!K25+MARZO!K25+ABRIL!K25+MAYO!K25+JUNIO!K25+JULIO!K25+AGOSTO!K25+SEPTIEMBRE!K25+OCTUBRE!K25+NOVIEMBRE!K25+DICIEMBRE!K25</f>
        <v>0</v>
      </c>
      <c r="L25" s="47">
        <f>ENERO!L25+FEBRERO!L25+MARZO!L25+ABRIL!L25+MAYO!L25+JUNIO!L25+JULIO!L25+AGOSTO!L25+SEPTIEMBRE!L25+OCTUBRE!L25+NOVIEMBRE!L25+DICIEMBRE!L25</f>
        <v>0</v>
      </c>
      <c r="M25" s="45">
        <f>ENERO!M25+FEBRERO!M25+MARZO!M25+ABRIL!M25+MAYO!M25+JUNIO!M25+JULIO!M25+AGOSTO!M25+SEPTIEMBRE!M25+OCTUBRE!M25+NOVIEMBRE!M25+DICIEMBRE!M25</f>
        <v>0</v>
      </c>
      <c r="N25" s="48">
        <f>ENERO!N25+FEBRERO!N25+MARZO!N25+ABRIL!N25+MAYO!N25+JUNIO!N25+JULIO!N25+AGOSTO!N25+SEPTIEMBRE!N25+OCTUBRE!N25+NOVIEMBRE!N25+DICIEMBRE!N25</f>
        <v>0</v>
      </c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211" t="s">
        <v>44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212" t="s">
        <v>4</v>
      </c>
      <c r="C27" s="212" t="s">
        <v>28</v>
      </c>
      <c r="D27" s="212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>
        <f>ENERO!C28+FEBRERO!C28+MARZO!C28+ABRIL!C28+MAYO!C28+JUNIO!C28+JULIO!C28+AGOSTO!C28+SEPTIEMBRE!C28+OCTUBRE!C28+NOVIEMBRE!C28+DICIEMBRE!C28</f>
        <v>0</v>
      </c>
      <c r="D28" s="63">
        <f>ENERO!D28+FEBRERO!D28+MARZO!D28+ABRIL!D28+MAYO!D28+JUNIO!D28+JULIO!D28+AGOSTO!D28+SEPTIEMBRE!D28+OCTUBRE!D28+NOVIEMBRE!D28+DICIEMBRE!D28</f>
        <v>0</v>
      </c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>
        <f>ENERO!C29+FEBRERO!C29+MARZO!C29+ABRIL!C29+MAYO!C29+JUNIO!C29+JULIO!C29+AGOSTO!C29+SEPTIEMBRE!C29+OCTUBRE!C29+NOVIEMBRE!C29+DICIEMBRE!C29</f>
        <v>0</v>
      </c>
      <c r="D29" s="67">
        <f>ENERO!D29+FEBRERO!D29+MARZO!D29+ABRIL!D29+MAYO!D29+JUNIO!D29+JULIO!D29+AGOSTO!D29+SEPTIEMBRE!D29+OCTUBRE!D29+NOVIEMBRE!D29+DICIEMBRE!D29</f>
        <v>0</v>
      </c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>
        <f>ENERO!C30+FEBRERO!C30+MARZO!C30+ABRIL!C30+MAYO!C30+JUNIO!C30+JULIO!C30+AGOSTO!C30+SEPTIEMBRE!C30+OCTUBRE!C30+NOVIEMBRE!C30+DICIEMBRE!C30</f>
        <v>0</v>
      </c>
      <c r="D30" s="67">
        <f>ENERO!D30+FEBRERO!D30+MARZO!D30+ABRIL!D30+MAYO!D30+JUNIO!D30+JULIO!D30+AGOSTO!D30+SEPTIEMBRE!D30+OCTUBRE!D30+NOVIEMBRE!D30+DICIEMBRE!D30</f>
        <v>0</v>
      </c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>
        <f>ENERO!C31+FEBRERO!C31+MARZO!C31+ABRIL!C31+MAYO!C31+JUNIO!C31+JULIO!C31+AGOSTO!C31+SEPTIEMBRE!C31+OCTUBRE!C31+NOVIEMBRE!C31+DICIEMBRE!C31</f>
        <v>0</v>
      </c>
      <c r="D31" s="67">
        <f>ENERO!D31+FEBRERO!D31+MARZO!D31+ABRIL!D31+MAYO!D31+JUNIO!D31+JULIO!D31+AGOSTO!D31+SEPTIEMBRE!D31+OCTUBRE!D31+NOVIEMBRE!D31+DICIEMBRE!D31</f>
        <v>0</v>
      </c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>
        <f>ENERO!C32+FEBRERO!C32+MARZO!C32+ABRIL!C32+MAYO!C32+JUNIO!C32+JULIO!C32+AGOSTO!C32+SEPTIEMBRE!C32+OCTUBRE!C32+NOVIEMBRE!C32+DICIEMBRE!C32</f>
        <v>0</v>
      </c>
      <c r="D32" s="89">
        <f>ENERO!D32+FEBRERO!D32+MARZO!D32+ABRIL!D32+MAYO!D32+JUNIO!D32+JULIO!D32+AGOSTO!D32+SEPTIEMBRE!D32+OCTUBRE!D32+NOVIEMBRE!D32+DICIEMBRE!D32</f>
        <v>0</v>
      </c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>
        <f>ENERO!D37+FEBRERO!D37+MARZO!D37+ABRIL!D37+MAYO!D37+JUNIO!D37+JULIO!D37+AGOSTO!D37+SEPTIEMBRE!D37+OCTUBRE!D37+NOVIEMBRE!D37+DICIEMBRE!D37</f>
        <v>0</v>
      </c>
      <c r="E37" s="24">
        <f>ENERO!E37+FEBRERO!E37+MARZO!E37+ABRIL!E37+MAYO!E37+JUNIO!E37+JULIO!E37+AGOSTO!E37+SEPTIEMBRE!E37+OCTUBRE!E37+NOVIEMBRE!E37+DICIEMBRE!E37</f>
        <v>0</v>
      </c>
      <c r="F37" s="24">
        <f>ENERO!F37+FEBRERO!F37+MARZO!F37+ABRIL!F37+MAYO!F37+JUNIO!F37+JULIO!F37+AGOSTO!F37+SEPTIEMBRE!F37+OCTUBRE!F37+NOVIEMBRE!F37+DICIEMBRE!F37</f>
        <v>0</v>
      </c>
      <c r="G37" s="24">
        <f>ENERO!G37+FEBRERO!G37+MARZO!G37+ABRIL!G37+MAYO!G37+JUNIO!G37+JULIO!G37+AGOSTO!G37+SEPTIEMBRE!G37+OCTUBRE!G37+NOVIEMBRE!G37+DICIEMBRE!G37</f>
        <v>0</v>
      </c>
      <c r="H37" s="24">
        <f>ENERO!H37+FEBRERO!H37+MARZO!H37+ABRIL!H37+MAYO!H37+JUNIO!H37+JULIO!H37+AGOSTO!H37+SEPTIEMBRE!H37+OCTUBRE!H37+NOVIEMBRE!H37+DICIEMBRE!H37</f>
        <v>0</v>
      </c>
      <c r="I37" s="27">
        <f>ENERO!I37+FEBRERO!I37+MARZO!I37+ABRIL!I37+MAYO!I37+JUNIO!I37+JULIO!I37+AGOSTO!I37+SEPTIEMBRE!I37+OCTUBRE!I37+NOVIEMBRE!I37+DICIEMBRE!I37</f>
        <v>0</v>
      </c>
      <c r="J37" s="26">
        <f>ENERO!J37+FEBRERO!J37+MARZO!J37+ABRIL!J37+MAYO!J37+JUNIO!J37+JULIO!J37+AGOSTO!J37+SEPTIEMBRE!J37+OCTUBRE!J37+NOVIEMBRE!J37+DICIEMBRE!J37</f>
        <v>0</v>
      </c>
      <c r="K37" s="27">
        <f>ENERO!K37+FEBRERO!K37+MARZO!K37+ABRIL!K37+MAYO!K37+JUNIO!K37+JULIO!K37+AGOSTO!K37+SEPTIEMBRE!K37+OCTUBRE!K37+NOVIEMBRE!K37+DICIEMBRE!K37</f>
        <v>0</v>
      </c>
      <c r="L37" s="63">
        <f>ENERO!L37+FEBRERO!L37+MARZO!L37+ABRIL!L37+MAYO!L37+JUNIO!L37+JULIO!L37+AGOSTO!L37+SEPTIEMBRE!L37+OCTUBRE!L37+NOVIEMBRE!L37+DICIEMBRE!L37</f>
        <v>0</v>
      </c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>
        <f>ENERO!D38+FEBRERO!D38+MARZO!D38+ABRIL!D38+MAYO!D38+JUNIO!D38+JULIO!D38+AGOSTO!D38+SEPTIEMBRE!D38+OCTUBRE!D38+NOVIEMBRE!D38+DICIEMBRE!D38</f>
        <v>0</v>
      </c>
      <c r="E38" s="97">
        <f>ENERO!E38+FEBRERO!E38+MARZO!E38+ABRIL!E38+MAYO!E38+JUNIO!E38+JULIO!E38+AGOSTO!E38+SEPTIEMBRE!E38+OCTUBRE!E38+NOVIEMBRE!E38+DICIEMBRE!E38</f>
        <v>0</v>
      </c>
      <c r="F38" s="97">
        <f>ENERO!F38+FEBRERO!F38+MARZO!F38+ABRIL!F38+MAYO!F38+JUNIO!F38+JULIO!F38+AGOSTO!F38+SEPTIEMBRE!F38+OCTUBRE!F38+NOVIEMBRE!F38+DICIEMBRE!F38</f>
        <v>0</v>
      </c>
      <c r="G38" s="97">
        <f>ENERO!G38+FEBRERO!G38+MARZO!G38+ABRIL!G38+MAYO!G38+JUNIO!G38+JULIO!G38+AGOSTO!G38+SEPTIEMBRE!G38+OCTUBRE!G38+NOVIEMBRE!G38+DICIEMBRE!G38</f>
        <v>0</v>
      </c>
      <c r="H38" s="97">
        <f>ENERO!H38+FEBRERO!H38+MARZO!H38+ABRIL!H38+MAYO!H38+JUNIO!H38+JULIO!H38+AGOSTO!H38+SEPTIEMBRE!H38+OCTUBRE!H38+NOVIEMBRE!H38+DICIEMBRE!H38</f>
        <v>0</v>
      </c>
      <c r="I38" s="98">
        <f>ENERO!I38+FEBRERO!I38+MARZO!I38+ABRIL!I38+MAYO!I38+JUNIO!I38+JULIO!I38+AGOSTO!I38+SEPTIEMBRE!I38+OCTUBRE!I38+NOVIEMBRE!I38+DICIEMBRE!I38</f>
        <v>0</v>
      </c>
      <c r="J38" s="96">
        <f>ENERO!J38+FEBRERO!J38+MARZO!J38+ABRIL!J38+MAYO!J38+JUNIO!J38+JULIO!J38+AGOSTO!J38+SEPTIEMBRE!J38+OCTUBRE!J38+NOVIEMBRE!J38+DICIEMBRE!J38</f>
        <v>0</v>
      </c>
      <c r="K38" s="98">
        <f>ENERO!K38+FEBRERO!K38+MARZO!K38+ABRIL!K38+MAYO!K38+JUNIO!K38+JULIO!K38+AGOSTO!K38+SEPTIEMBRE!K38+OCTUBRE!K38+NOVIEMBRE!K38+DICIEMBRE!K38</f>
        <v>0</v>
      </c>
      <c r="L38" s="67">
        <f>ENERO!L38+FEBRERO!L38+MARZO!L38+ABRIL!L38+MAYO!L38+JUNIO!L38+JULIO!L38+AGOSTO!L38+SEPTIEMBRE!L38+OCTUBRE!L38+NOVIEMBRE!L38+DICIEMBRE!L38</f>
        <v>0</v>
      </c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>
        <f>ENERO!D39+FEBRERO!D39+MARZO!D39+ABRIL!D39+MAYO!D39+JUNIO!D39+JULIO!D39+AGOSTO!D39+SEPTIEMBRE!D39+OCTUBRE!D39+NOVIEMBRE!D39+DICIEMBRE!D39</f>
        <v>0</v>
      </c>
      <c r="E39" s="97">
        <f>ENERO!E39+FEBRERO!E39+MARZO!E39+ABRIL!E39+MAYO!E39+JUNIO!E39+JULIO!E39+AGOSTO!E39+SEPTIEMBRE!E39+OCTUBRE!E39+NOVIEMBRE!E39+DICIEMBRE!E39</f>
        <v>0</v>
      </c>
      <c r="F39" s="97">
        <f>ENERO!F39+FEBRERO!F39+MARZO!F39+ABRIL!F39+MAYO!F39+JUNIO!F39+JULIO!F39+AGOSTO!F39+SEPTIEMBRE!F39+OCTUBRE!F39+NOVIEMBRE!F39+DICIEMBRE!F39</f>
        <v>0</v>
      </c>
      <c r="G39" s="97">
        <f>ENERO!G39+FEBRERO!G39+MARZO!G39+ABRIL!G39+MAYO!G39+JUNIO!G39+JULIO!G39+AGOSTO!G39+SEPTIEMBRE!G39+OCTUBRE!G39+NOVIEMBRE!G39+DICIEMBRE!G39</f>
        <v>0</v>
      </c>
      <c r="H39" s="97">
        <f>ENERO!H39+FEBRERO!H39+MARZO!H39+ABRIL!H39+MAYO!H39+JUNIO!H39+JULIO!H39+AGOSTO!H39+SEPTIEMBRE!H39+OCTUBRE!H39+NOVIEMBRE!H39+DICIEMBRE!H39</f>
        <v>0</v>
      </c>
      <c r="I39" s="98">
        <f>ENERO!I39+FEBRERO!I39+MARZO!I39+ABRIL!I39+MAYO!I39+JUNIO!I39+JULIO!I39+AGOSTO!I39+SEPTIEMBRE!I39+OCTUBRE!I39+NOVIEMBRE!I39+DICIEMBRE!I39</f>
        <v>0</v>
      </c>
      <c r="J39" s="96">
        <f>ENERO!J39+FEBRERO!J39+MARZO!J39+ABRIL!J39+MAYO!J39+JUNIO!J39+JULIO!J39+AGOSTO!J39+SEPTIEMBRE!J39+OCTUBRE!J39+NOVIEMBRE!J39+DICIEMBRE!J39</f>
        <v>0</v>
      </c>
      <c r="K39" s="98">
        <f>ENERO!K39+FEBRERO!K39+MARZO!K39+ABRIL!K39+MAYO!K39+JUNIO!K39+JULIO!K39+AGOSTO!K39+SEPTIEMBRE!K39+OCTUBRE!K39+NOVIEMBRE!K39+DICIEMBRE!K39</f>
        <v>0</v>
      </c>
      <c r="L39" s="67">
        <f>ENERO!L39+FEBRERO!L39+MARZO!L39+ABRIL!L39+MAYO!L39+JUNIO!L39+JULIO!L39+AGOSTO!L39+SEPTIEMBRE!L39+OCTUBRE!L39+NOVIEMBRE!L39+DICIEMBRE!L39</f>
        <v>0</v>
      </c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>
        <f>ENERO!D40+FEBRERO!D40+MARZO!D40+ABRIL!D40+MAYO!D40+JUNIO!D40+JULIO!D40+AGOSTO!D40+SEPTIEMBRE!D40+OCTUBRE!D40+NOVIEMBRE!D40+DICIEMBRE!D40</f>
        <v>0</v>
      </c>
      <c r="E40" s="45">
        <f>ENERO!E40+FEBRERO!E40+MARZO!E40+ABRIL!E40+MAYO!E40+JUNIO!E40+JULIO!E40+AGOSTO!E40+SEPTIEMBRE!E40+OCTUBRE!E40+NOVIEMBRE!E40+DICIEMBRE!E40</f>
        <v>0</v>
      </c>
      <c r="F40" s="45">
        <f>ENERO!F40+FEBRERO!F40+MARZO!F40+ABRIL!F40+MAYO!F40+JUNIO!F40+JULIO!F40+AGOSTO!F40+SEPTIEMBRE!F40+OCTUBRE!F40+NOVIEMBRE!F40+DICIEMBRE!F40</f>
        <v>0</v>
      </c>
      <c r="G40" s="45">
        <f>ENERO!G40+FEBRERO!G40+MARZO!G40+ABRIL!G40+MAYO!G40+JUNIO!G40+JULIO!G40+AGOSTO!G40+SEPTIEMBRE!G40+OCTUBRE!G40+NOVIEMBRE!G40+DICIEMBRE!G40</f>
        <v>0</v>
      </c>
      <c r="H40" s="45">
        <f>ENERO!H40+FEBRERO!H40+MARZO!H40+ABRIL!H40+MAYO!H40+JUNIO!H40+JULIO!H40+AGOSTO!H40+SEPTIEMBRE!H40+OCTUBRE!H40+NOVIEMBRE!H40+DICIEMBRE!H40</f>
        <v>0</v>
      </c>
      <c r="I40" s="48">
        <f>ENERO!I40+FEBRERO!I40+MARZO!I40+ABRIL!I40+MAYO!I40+JUNIO!I40+JULIO!I40+AGOSTO!I40+SEPTIEMBRE!I40+OCTUBRE!I40+NOVIEMBRE!I40+DICIEMBRE!I40</f>
        <v>0</v>
      </c>
      <c r="J40" s="47">
        <f>ENERO!J40+FEBRERO!J40+MARZO!J40+ABRIL!J40+MAYO!J40+JUNIO!J40+JULIO!J40+AGOSTO!J40+SEPTIEMBRE!J40+OCTUBRE!J40+NOVIEMBRE!J40+DICIEMBRE!J40</f>
        <v>0</v>
      </c>
      <c r="K40" s="48">
        <f>ENERO!K40+FEBRERO!K40+MARZO!K40+ABRIL!K40+MAYO!K40+JUNIO!K40+JULIO!K40+AGOSTO!K40+SEPTIEMBRE!K40+OCTUBRE!K40+NOVIEMBRE!K40+DICIEMBRE!K40</f>
        <v>0</v>
      </c>
      <c r="L40" s="70">
        <f>ENERO!L40+FEBRERO!L40+MARZO!L40+ABRIL!L40+MAYO!L40+JUNIO!L40+JULIO!L40+AGOSTO!L40+SEPTIEMBRE!L40+OCTUBRE!L40+NOVIEMBRE!L40+DICIEMBRE!L40</f>
        <v>0</v>
      </c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>
        <f>ENERO!D44+FEBRERO!D44+MARZO!D44+ABRIL!D44+MAYO!D44+JUNIO!D44+JULIO!D44+AGOSTO!D44+SEPTIEMBRE!D44+OCTUBRE!D44+NOVIEMBRE!D44+DICIEMBRE!D44</f>
        <v>0</v>
      </c>
      <c r="E44" s="24">
        <f>ENERO!E44+FEBRERO!E44+MARZO!E44+ABRIL!E44+MAYO!E44+JUNIO!E44+JULIO!E44+AGOSTO!E44+SEPTIEMBRE!E44+OCTUBRE!E44+NOVIEMBRE!E44+DICIEMBRE!E44</f>
        <v>0</v>
      </c>
      <c r="F44" s="24">
        <f>ENERO!F44+FEBRERO!F44+MARZO!F44+ABRIL!F44+MAYO!F44+JUNIO!F44+JULIO!F44+AGOSTO!F44+SEPTIEMBRE!F44+OCTUBRE!F44+NOVIEMBRE!F44+DICIEMBRE!F44</f>
        <v>0</v>
      </c>
      <c r="G44" s="24">
        <f>ENERO!G44+FEBRERO!G44+MARZO!G44+ABRIL!G44+MAYO!G44+JUNIO!G44+JULIO!G44+AGOSTO!G44+SEPTIEMBRE!G44+OCTUBRE!G44+NOVIEMBRE!G44+DICIEMBRE!G44</f>
        <v>0</v>
      </c>
      <c r="H44" s="25">
        <f>ENERO!H44+FEBRERO!H44+MARZO!H44+ABRIL!H44+MAYO!H44+JUNIO!H44+JULIO!H44+AGOSTO!H44+SEPTIEMBRE!H44+OCTUBRE!H44+NOVIEMBRE!H44+DICIEMBRE!H44</f>
        <v>0</v>
      </c>
      <c r="I44" s="27">
        <f>ENERO!I44+FEBRERO!I44+MARZO!I44+ABRIL!I44+MAYO!I44+JUNIO!I44+JULIO!I44+AGOSTO!I44+SEPTIEMBRE!I44+OCTUBRE!I44+NOVIEMBRE!I44+DICIEMBRE!I44</f>
        <v>0</v>
      </c>
      <c r="J44" s="104">
        <f>ENERO!J44+FEBRERO!J44+MARZO!J44+ABRIL!J44+MAYO!J44+JUNIO!J44+JULIO!J44+AGOSTO!J44+SEPTIEMBRE!J44+OCTUBRE!J44+NOVIEMBRE!J44+DICIEMBRE!J44</f>
        <v>0</v>
      </c>
      <c r="K44" s="105">
        <f>ENERO!K44+FEBRERO!K44+MARZO!K44+ABRIL!K44+MAYO!K44+JUNIO!K44+JULIO!K44+AGOSTO!K44+SEPTIEMBRE!K44+OCTUBRE!K44+NOVIEMBRE!K44+DICIEMBRE!K44</f>
        <v>0</v>
      </c>
      <c r="L44" s="106">
        <f>ENERO!L44+FEBRERO!L44+MARZO!L44+ABRIL!L44+MAYO!L44+JUNIO!L44+JULIO!L44+AGOSTO!L44+SEPTIEMBRE!L44+OCTUBRE!L44+NOVIEMBRE!L44+DICIEMBRE!L44</f>
        <v>0</v>
      </c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>
        <f>ENERO!D45+FEBRERO!D45+MARZO!D45+ABRIL!D45+MAYO!D45+JUNIO!D45+JULIO!D45+AGOSTO!D45+SEPTIEMBRE!D45+OCTUBRE!D45+NOVIEMBRE!D45+DICIEMBRE!D45</f>
        <v>0</v>
      </c>
      <c r="E45" s="97">
        <f>ENERO!E45+FEBRERO!E45+MARZO!E45+ABRIL!E45+MAYO!E45+JUNIO!E45+JULIO!E45+AGOSTO!E45+SEPTIEMBRE!E45+OCTUBRE!E45+NOVIEMBRE!E45+DICIEMBRE!E45</f>
        <v>0</v>
      </c>
      <c r="F45" s="97">
        <f>ENERO!F45+FEBRERO!F45+MARZO!F45+ABRIL!F45+MAYO!F45+JUNIO!F45+JULIO!F45+AGOSTO!F45+SEPTIEMBRE!F45+OCTUBRE!F45+NOVIEMBRE!F45+DICIEMBRE!F45</f>
        <v>0</v>
      </c>
      <c r="G45" s="97">
        <f>ENERO!G45+FEBRERO!G45+MARZO!G45+ABRIL!G45+MAYO!G45+JUNIO!G45+JULIO!G45+AGOSTO!G45+SEPTIEMBRE!G45+OCTUBRE!G45+NOVIEMBRE!G45+DICIEMBRE!G45</f>
        <v>0</v>
      </c>
      <c r="H45" s="108">
        <f>ENERO!H45+FEBRERO!H45+MARZO!H45+ABRIL!H45+MAYO!H45+JUNIO!H45+JULIO!H45+AGOSTO!H45+SEPTIEMBRE!H45+OCTUBRE!H45+NOVIEMBRE!H45+DICIEMBRE!H45</f>
        <v>0</v>
      </c>
      <c r="I45" s="98">
        <f>ENERO!I45+FEBRERO!I45+MARZO!I45+ABRIL!I45+MAYO!I45+JUNIO!I45+JULIO!I45+AGOSTO!I45+SEPTIEMBRE!I45+OCTUBRE!I45+NOVIEMBRE!I45+DICIEMBRE!I45</f>
        <v>0</v>
      </c>
      <c r="J45" s="104">
        <f>ENERO!J45+FEBRERO!J45+MARZO!J45+ABRIL!J45+MAYO!J45+JUNIO!J45+JULIO!J45+AGOSTO!J45+SEPTIEMBRE!J45+OCTUBRE!J45+NOVIEMBRE!J45+DICIEMBRE!J45</f>
        <v>0</v>
      </c>
      <c r="K45" s="105">
        <f>ENERO!K45+FEBRERO!K45+MARZO!K45+ABRIL!K45+MAYO!K45+JUNIO!K45+JULIO!K45+AGOSTO!K45+SEPTIEMBRE!K45+OCTUBRE!K45+NOVIEMBRE!K45+DICIEMBRE!K45</f>
        <v>0</v>
      </c>
      <c r="L45" s="106">
        <f>ENERO!L45+FEBRERO!L45+MARZO!L45+ABRIL!L45+MAYO!L45+JUNIO!L45+JULIO!L45+AGOSTO!L45+SEPTIEMBRE!L45+OCTUBRE!L45+NOVIEMBRE!L45+DICIEMBRE!L45</f>
        <v>0</v>
      </c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>
        <f>ENERO!D46+FEBRERO!D46+MARZO!D46+ABRIL!D46+MAYO!D46+JUNIO!D46+JULIO!D46+AGOSTO!D46+SEPTIEMBRE!D46+OCTUBRE!D46+NOVIEMBRE!D46+DICIEMBRE!D46</f>
        <v>0</v>
      </c>
      <c r="E46" s="97">
        <f>ENERO!E46+FEBRERO!E46+MARZO!E46+ABRIL!E46+MAYO!E46+JUNIO!E46+JULIO!E46+AGOSTO!E46+SEPTIEMBRE!E46+OCTUBRE!E46+NOVIEMBRE!E46+DICIEMBRE!E46</f>
        <v>0</v>
      </c>
      <c r="F46" s="97">
        <f>ENERO!F46+FEBRERO!F46+MARZO!F46+ABRIL!F46+MAYO!F46+JUNIO!F46+JULIO!F46+AGOSTO!F46+SEPTIEMBRE!F46+OCTUBRE!F46+NOVIEMBRE!F46+DICIEMBRE!F46</f>
        <v>0</v>
      </c>
      <c r="G46" s="97">
        <f>ENERO!G46+FEBRERO!G46+MARZO!G46+ABRIL!G46+MAYO!G46+JUNIO!G46+JULIO!G46+AGOSTO!G46+SEPTIEMBRE!G46+OCTUBRE!G46+NOVIEMBRE!G46+DICIEMBRE!G46</f>
        <v>0</v>
      </c>
      <c r="H46" s="108">
        <f>ENERO!H46+FEBRERO!H46+MARZO!H46+ABRIL!H46+MAYO!H46+JUNIO!H46+JULIO!H46+AGOSTO!H46+SEPTIEMBRE!H46+OCTUBRE!H46+NOVIEMBRE!H46+DICIEMBRE!H46</f>
        <v>0</v>
      </c>
      <c r="I46" s="98">
        <f>ENERO!I46+FEBRERO!I46+MARZO!I46+ABRIL!I46+MAYO!I46+JUNIO!I46+JULIO!I46+AGOSTO!I46+SEPTIEMBRE!I46+OCTUBRE!I46+NOVIEMBRE!I46+DICIEMBRE!I46</f>
        <v>0</v>
      </c>
      <c r="J46" s="104">
        <f>ENERO!J46+FEBRERO!J46+MARZO!J46+ABRIL!J46+MAYO!J46+JUNIO!J46+JULIO!J46+AGOSTO!J46+SEPTIEMBRE!J46+OCTUBRE!J46+NOVIEMBRE!J46+DICIEMBRE!J46</f>
        <v>0</v>
      </c>
      <c r="K46" s="105">
        <f>ENERO!K46+FEBRERO!K46+MARZO!K46+ABRIL!K46+MAYO!K46+JUNIO!K46+JULIO!K46+AGOSTO!K46+SEPTIEMBRE!K46+OCTUBRE!K46+NOVIEMBRE!K46+DICIEMBRE!K46</f>
        <v>0</v>
      </c>
      <c r="L46" s="106">
        <f>ENERO!L46+FEBRERO!L46+MARZO!L46+ABRIL!L46+MAYO!L46+JUNIO!L46+JULIO!L46+AGOSTO!L46+SEPTIEMBRE!L46+OCTUBRE!L46+NOVIEMBRE!L46+DICIEMBRE!L46</f>
        <v>0</v>
      </c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>
        <f>ENERO!D47+FEBRERO!D47+MARZO!D47+ABRIL!D47+MAYO!D47+JUNIO!D47+JULIO!D47+AGOSTO!D47+SEPTIEMBRE!D47+OCTUBRE!D47+NOVIEMBRE!D47+DICIEMBRE!D47</f>
        <v>0</v>
      </c>
      <c r="E47" s="45">
        <f>ENERO!E47+FEBRERO!E47+MARZO!E47+ABRIL!E47+MAYO!E47+JUNIO!E47+JULIO!E47+AGOSTO!E47+SEPTIEMBRE!E47+OCTUBRE!E47+NOVIEMBRE!E47+DICIEMBRE!E47</f>
        <v>0</v>
      </c>
      <c r="F47" s="45">
        <f>ENERO!F47+FEBRERO!F47+MARZO!F47+ABRIL!F47+MAYO!F47+JUNIO!F47+JULIO!F47+AGOSTO!F47+SEPTIEMBRE!F47+OCTUBRE!F47+NOVIEMBRE!F47+DICIEMBRE!F47</f>
        <v>0</v>
      </c>
      <c r="G47" s="45">
        <f>ENERO!G47+FEBRERO!G47+MARZO!G47+ABRIL!G47+MAYO!G47+JUNIO!G47+JULIO!G47+AGOSTO!G47+SEPTIEMBRE!G47+OCTUBRE!G47+NOVIEMBRE!G47+DICIEMBRE!G47</f>
        <v>0</v>
      </c>
      <c r="H47" s="46">
        <f>ENERO!H47+FEBRERO!H47+MARZO!H47+ABRIL!H47+MAYO!H47+JUNIO!H47+JULIO!H47+AGOSTO!H47+SEPTIEMBRE!H47+OCTUBRE!H47+NOVIEMBRE!H47+DICIEMBRE!H47</f>
        <v>0</v>
      </c>
      <c r="I47" s="48">
        <f>ENERO!I47+FEBRERO!I47+MARZO!I47+ABRIL!I47+MAYO!I47+JUNIO!I47+JULIO!I47+AGOSTO!I47+SEPTIEMBRE!I47+OCTUBRE!I47+NOVIEMBRE!I47+DICIEMBRE!I47</f>
        <v>0</v>
      </c>
      <c r="J47" s="47">
        <f>ENERO!J47+FEBRERO!J47+MARZO!J47+ABRIL!J47+MAYO!J47+JUNIO!J47+JULIO!J47+AGOSTO!J47+SEPTIEMBRE!J47+OCTUBRE!J47+NOVIEMBRE!J47+DICIEMBRE!J47</f>
        <v>0</v>
      </c>
      <c r="K47" s="48">
        <f>ENERO!K47+FEBRERO!K47+MARZO!K47+ABRIL!K47+MAYO!K47+JUNIO!K47+JULIO!K47+AGOSTO!K47+SEPTIEMBRE!K47+OCTUBRE!K47+NOVIEMBRE!K47+DICIEMBRE!K47</f>
        <v>0</v>
      </c>
      <c r="L47" s="70">
        <f>ENERO!L47+FEBRERO!L47+MARZO!L47+ABRIL!L47+MAYO!L47+JUNIO!L47+JULIO!L47+AGOSTO!L47+SEPTIEMBRE!L47+OCTUBRE!L47+NOVIEMBRE!L47+DICIEMBRE!L47</f>
        <v>0</v>
      </c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>
        <f>ENERO!D51+FEBRERO!D51+MARZO!D51+ABRIL!D51+MAYO!D51+JUNIO!D51+JULIO!D51+AGOSTO!D51+SEPTIEMBRE!D51+OCTUBRE!D51+NOVIEMBRE!D51+DICIEMBRE!D51</f>
        <v>0</v>
      </c>
      <c r="E51" s="116">
        <f>ENERO!E51+FEBRERO!E51+MARZO!E51+ABRIL!E51+MAYO!E51+JUNIO!E51+JULIO!E51+AGOSTO!E51+SEPTIEMBRE!E51+OCTUBRE!E51+NOVIEMBRE!E51+DICIEMBRE!E51</f>
        <v>0</v>
      </c>
      <c r="F51" s="116">
        <f>ENERO!F51+FEBRERO!F51+MARZO!F51+ABRIL!F51+MAYO!F51+JUNIO!F51+JULIO!F51+AGOSTO!F51+SEPTIEMBRE!F51+OCTUBRE!F51+NOVIEMBRE!F51+DICIEMBRE!F51</f>
        <v>0</v>
      </c>
      <c r="G51" s="24">
        <f>ENERO!G51+FEBRERO!G51+MARZO!G51+ABRIL!G51+MAYO!G51+JUNIO!G51+JULIO!G51+AGOSTO!G51+SEPTIEMBRE!G51+OCTUBRE!G51+NOVIEMBRE!G51+DICIEMBRE!G51</f>
        <v>0</v>
      </c>
      <c r="H51" s="25">
        <f>ENERO!H51+FEBRERO!H51+MARZO!H51+ABRIL!H51+MAYO!H51+JUNIO!H51+JULIO!H51+AGOSTO!H51+SEPTIEMBRE!H51+OCTUBRE!H51+NOVIEMBRE!H51+DICIEMBRE!H51</f>
        <v>0</v>
      </c>
      <c r="I51" s="27">
        <f>ENERO!I51+FEBRERO!I51+MARZO!I51+ABRIL!I51+MAYO!I51+JUNIO!I51+JULIO!I51+AGOSTO!I51+SEPTIEMBRE!I51+OCTUBRE!I51+NOVIEMBRE!I51+DICIEMBRE!I51</f>
        <v>0</v>
      </c>
      <c r="J51" s="26">
        <f>ENERO!J51+FEBRERO!J51+MARZO!J51+ABRIL!J51+MAYO!J51+JUNIO!J51+JULIO!J51+AGOSTO!J51+SEPTIEMBRE!J51+OCTUBRE!J51+NOVIEMBRE!J51+DICIEMBRE!J51</f>
        <v>0</v>
      </c>
      <c r="K51" s="27">
        <f>ENERO!K51+FEBRERO!K51+MARZO!K51+ABRIL!K51+MAYO!K51+JUNIO!K51+JULIO!K51+AGOSTO!K51+SEPTIEMBRE!K51+OCTUBRE!K51+NOVIEMBRE!K51+DICIEMBRE!K51</f>
        <v>0</v>
      </c>
      <c r="L51" s="63">
        <f>ENERO!L51+FEBRERO!L51+MARZO!L51+ABRIL!L51+MAYO!L51+JUNIO!L51+JULIO!L51+AGOSTO!L51+SEPTIEMBRE!L51+OCTUBRE!L51+NOVIEMBRE!L51+DICIEMBRE!L51</f>
        <v>0</v>
      </c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>
        <f>ENERO!D52+FEBRERO!D52+MARZO!D52+ABRIL!D52+MAYO!D52+JUNIO!D52+JULIO!D52+AGOSTO!D52+SEPTIEMBRE!D52+OCTUBRE!D52+NOVIEMBRE!D52+DICIEMBRE!D52</f>
        <v>0</v>
      </c>
      <c r="E52" s="97">
        <f>ENERO!E52+FEBRERO!E52+MARZO!E52+ABRIL!E52+MAYO!E52+JUNIO!E52+JULIO!E52+AGOSTO!E52+SEPTIEMBRE!E52+OCTUBRE!E52+NOVIEMBRE!E52+DICIEMBRE!E52</f>
        <v>0</v>
      </c>
      <c r="F52" s="97">
        <f>ENERO!F52+FEBRERO!F52+MARZO!F52+ABRIL!F52+MAYO!F52+JUNIO!F52+JULIO!F52+AGOSTO!F52+SEPTIEMBRE!F52+OCTUBRE!F52+NOVIEMBRE!F52+DICIEMBRE!F52</f>
        <v>0</v>
      </c>
      <c r="G52" s="97">
        <f>ENERO!G52+FEBRERO!G52+MARZO!G52+ABRIL!G52+MAYO!G52+JUNIO!G52+JULIO!G52+AGOSTO!G52+SEPTIEMBRE!G52+OCTUBRE!G52+NOVIEMBRE!G52+DICIEMBRE!G52</f>
        <v>0</v>
      </c>
      <c r="H52" s="108">
        <f>ENERO!H52+FEBRERO!H52+MARZO!H52+ABRIL!H52+MAYO!H52+JUNIO!H52+JULIO!H52+AGOSTO!H52+SEPTIEMBRE!H52+OCTUBRE!H52+NOVIEMBRE!H52+DICIEMBRE!H52</f>
        <v>0</v>
      </c>
      <c r="I52" s="98">
        <f>ENERO!I52+FEBRERO!I52+MARZO!I52+ABRIL!I52+MAYO!I52+JUNIO!I52+JULIO!I52+AGOSTO!I52+SEPTIEMBRE!I52+OCTUBRE!I52+NOVIEMBRE!I52+DICIEMBRE!I52</f>
        <v>0</v>
      </c>
      <c r="J52" s="96">
        <f>ENERO!J52+FEBRERO!J52+MARZO!J52+ABRIL!J52+MAYO!J52+JUNIO!J52+JULIO!J52+AGOSTO!J52+SEPTIEMBRE!J52+OCTUBRE!J52+NOVIEMBRE!J52+DICIEMBRE!J52</f>
        <v>0</v>
      </c>
      <c r="K52" s="98">
        <f>ENERO!K52+FEBRERO!K52+MARZO!K52+ABRIL!K52+MAYO!K52+JUNIO!K52+JULIO!K52+AGOSTO!K52+SEPTIEMBRE!K52+OCTUBRE!K52+NOVIEMBRE!K52+DICIEMBRE!K52</f>
        <v>0</v>
      </c>
      <c r="L52" s="67">
        <f>ENERO!L52+FEBRERO!L52+MARZO!L52+ABRIL!L52+MAYO!L52+JUNIO!L52+JULIO!L52+AGOSTO!L52+SEPTIEMBRE!L52+OCTUBRE!L52+NOVIEMBRE!L52+DICIEMBRE!L52</f>
        <v>0</v>
      </c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>
        <f>ENERO!D53+FEBRERO!D53+MARZO!D53+ABRIL!D53+MAYO!D53+JUNIO!D53+JULIO!D53+AGOSTO!D53+SEPTIEMBRE!D53+OCTUBRE!D53+NOVIEMBRE!D53+DICIEMBRE!D53</f>
        <v>0</v>
      </c>
      <c r="E53" s="97">
        <f>ENERO!E53+FEBRERO!E53+MARZO!E53+ABRIL!E53+MAYO!E53+JUNIO!E53+JULIO!E53+AGOSTO!E53+SEPTIEMBRE!E53+OCTUBRE!E53+NOVIEMBRE!E53+DICIEMBRE!E53</f>
        <v>0</v>
      </c>
      <c r="F53" s="97">
        <f>ENERO!F53+FEBRERO!F53+MARZO!F53+ABRIL!F53+MAYO!F53+JUNIO!F53+JULIO!F53+AGOSTO!F53+SEPTIEMBRE!F53+OCTUBRE!F53+NOVIEMBRE!F53+DICIEMBRE!F53</f>
        <v>0</v>
      </c>
      <c r="G53" s="97">
        <f>ENERO!G53+FEBRERO!G53+MARZO!G53+ABRIL!G53+MAYO!G53+JUNIO!G53+JULIO!G53+AGOSTO!G53+SEPTIEMBRE!G53+OCTUBRE!G53+NOVIEMBRE!G53+DICIEMBRE!G53</f>
        <v>0</v>
      </c>
      <c r="H53" s="108">
        <f>ENERO!H53+FEBRERO!H53+MARZO!H53+ABRIL!H53+MAYO!H53+JUNIO!H53+JULIO!H53+AGOSTO!H53+SEPTIEMBRE!H53+OCTUBRE!H53+NOVIEMBRE!H53+DICIEMBRE!H53</f>
        <v>0</v>
      </c>
      <c r="I53" s="98">
        <f>ENERO!I53+FEBRERO!I53+MARZO!I53+ABRIL!I53+MAYO!I53+JUNIO!I53+JULIO!I53+AGOSTO!I53+SEPTIEMBRE!I53+OCTUBRE!I53+NOVIEMBRE!I53+DICIEMBRE!I53</f>
        <v>0</v>
      </c>
      <c r="J53" s="96">
        <f>ENERO!J53+FEBRERO!J53+MARZO!J53+ABRIL!J53+MAYO!J53+JUNIO!J53+JULIO!J53+AGOSTO!J53+SEPTIEMBRE!J53+OCTUBRE!J53+NOVIEMBRE!J53+DICIEMBRE!J53</f>
        <v>0</v>
      </c>
      <c r="K53" s="98">
        <f>ENERO!K53+FEBRERO!K53+MARZO!K53+ABRIL!K53+MAYO!K53+JUNIO!K53+JULIO!K53+AGOSTO!K53+SEPTIEMBRE!K53+OCTUBRE!K53+NOVIEMBRE!K53+DICIEMBRE!K53</f>
        <v>0</v>
      </c>
      <c r="L53" s="67">
        <f>ENERO!L53+FEBRERO!L53+MARZO!L53+ABRIL!L53+MAYO!L53+JUNIO!L53+JULIO!L53+AGOSTO!L53+SEPTIEMBRE!L53+OCTUBRE!L53+NOVIEMBRE!L53+DICIEMBRE!L53</f>
        <v>0</v>
      </c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>
        <f>ENERO!D54+FEBRERO!D54+MARZO!D54+ABRIL!D54+MAYO!D54+JUNIO!D54+JULIO!D54+AGOSTO!D54+SEPTIEMBRE!D54+OCTUBRE!D54+NOVIEMBRE!D54+DICIEMBRE!D54</f>
        <v>0</v>
      </c>
      <c r="E54" s="119">
        <f>ENERO!E54+FEBRERO!E54+MARZO!E54+ABRIL!E54+MAYO!E54+JUNIO!E54+JULIO!E54+AGOSTO!E54+SEPTIEMBRE!E54+OCTUBRE!E54+NOVIEMBRE!E54+DICIEMBRE!E54</f>
        <v>0</v>
      </c>
      <c r="F54" s="119">
        <f>ENERO!F54+FEBRERO!F54+MARZO!F54+ABRIL!F54+MAYO!F54+JUNIO!F54+JULIO!F54+AGOSTO!F54+SEPTIEMBRE!F54+OCTUBRE!F54+NOVIEMBRE!F54+DICIEMBRE!F54</f>
        <v>0</v>
      </c>
      <c r="G54" s="119">
        <f>ENERO!G54+FEBRERO!G54+MARZO!G54+ABRIL!G54+MAYO!G54+JUNIO!G54+JULIO!G54+AGOSTO!G54+SEPTIEMBRE!G54+OCTUBRE!G54+NOVIEMBRE!G54+DICIEMBRE!G54</f>
        <v>0</v>
      </c>
      <c r="H54" s="120">
        <f>ENERO!H54+FEBRERO!H54+MARZO!H54+ABRIL!H54+MAYO!H54+JUNIO!H54+JULIO!H54+AGOSTO!H54+SEPTIEMBRE!H54+OCTUBRE!H54+NOVIEMBRE!H54+DICIEMBRE!H54</f>
        <v>0</v>
      </c>
      <c r="I54" s="121">
        <f>ENERO!I54+FEBRERO!I54+MARZO!I54+ABRIL!I54+MAYO!I54+JUNIO!I54+JULIO!I54+AGOSTO!I54+SEPTIEMBRE!I54+OCTUBRE!I54+NOVIEMBRE!I54+DICIEMBRE!I54</f>
        <v>0</v>
      </c>
      <c r="J54" s="118">
        <f>ENERO!J54+FEBRERO!J54+MARZO!J54+ABRIL!J54+MAYO!J54+JUNIO!J54+JULIO!J54+AGOSTO!J54+SEPTIEMBRE!J54+OCTUBRE!J54+NOVIEMBRE!J54+DICIEMBRE!J54</f>
        <v>0</v>
      </c>
      <c r="K54" s="121">
        <f>ENERO!K54+FEBRERO!K54+MARZO!K54+ABRIL!K54+MAYO!K54+JUNIO!K54+JULIO!K54+AGOSTO!K54+SEPTIEMBRE!K54+OCTUBRE!K54+NOVIEMBRE!K54+DICIEMBRE!K54</f>
        <v>0</v>
      </c>
      <c r="L54" s="89">
        <f>ENERO!L54+FEBRERO!L54+MARZO!L54+ABRIL!L54+MAYO!L54+JUNIO!L54+JULIO!L54+AGOSTO!L54+SEPTIEMBRE!L54+OCTUBRE!L54+NOVIEMBRE!L54+DICIEMBRE!L54</f>
        <v>0</v>
      </c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>
        <f>ENERO!D55+FEBRERO!D55+MARZO!D55+ABRIL!D55+MAYO!D55+JUNIO!D55+JULIO!D55+AGOSTO!D55+SEPTIEMBRE!D55+OCTUBRE!D55+NOVIEMBRE!D55+DICIEMBRE!D55</f>
        <v>0</v>
      </c>
      <c r="E55" s="45">
        <f>ENERO!E55+FEBRERO!E55+MARZO!E55+ABRIL!E55+MAYO!E55+JUNIO!E55+JULIO!E55+AGOSTO!E55+SEPTIEMBRE!E55+OCTUBRE!E55+NOVIEMBRE!E55+DICIEMBRE!E55</f>
        <v>0</v>
      </c>
      <c r="F55" s="45">
        <f>ENERO!F55+FEBRERO!F55+MARZO!F55+ABRIL!F55+MAYO!F55+JUNIO!F55+JULIO!F55+AGOSTO!F55+SEPTIEMBRE!F55+OCTUBRE!F55+NOVIEMBRE!F55+DICIEMBRE!F55</f>
        <v>0</v>
      </c>
      <c r="G55" s="45">
        <f>ENERO!G55+FEBRERO!G55+MARZO!G55+ABRIL!G55+MAYO!G55+JUNIO!G55+JULIO!G55+AGOSTO!G55+SEPTIEMBRE!G55+OCTUBRE!G55+NOVIEMBRE!G55+DICIEMBRE!G55</f>
        <v>0</v>
      </c>
      <c r="H55" s="46">
        <f>ENERO!H55+FEBRERO!H55+MARZO!H55+ABRIL!H55+MAYO!H55+JUNIO!H55+JULIO!H55+AGOSTO!H55+SEPTIEMBRE!H55+OCTUBRE!H55+NOVIEMBRE!H55+DICIEMBRE!H55</f>
        <v>0</v>
      </c>
      <c r="I55" s="48">
        <f>ENERO!I55+FEBRERO!I55+MARZO!I55+ABRIL!I55+MAYO!I55+JUNIO!I55+JULIO!I55+AGOSTO!I55+SEPTIEMBRE!I55+OCTUBRE!I55+NOVIEMBRE!I55+DICIEMBRE!I55</f>
        <v>0</v>
      </c>
      <c r="J55" s="47">
        <f>ENERO!J55+FEBRERO!J55+MARZO!J55+ABRIL!J55+MAYO!J55+JUNIO!J55+JULIO!J55+AGOSTO!J55+SEPTIEMBRE!J55+OCTUBRE!J55+NOVIEMBRE!J55+DICIEMBRE!J55</f>
        <v>0</v>
      </c>
      <c r="K55" s="48">
        <f>ENERO!K55+FEBRERO!K55+MARZO!K55+ABRIL!K55+MAYO!K55+JUNIO!K55+JULIO!K55+AGOSTO!K55+SEPTIEMBRE!K55+OCTUBRE!K55+NOVIEMBRE!K55+DICIEMBRE!K55</f>
        <v>0</v>
      </c>
      <c r="L55" s="70">
        <f>ENERO!L55+FEBRERO!L55+MARZO!L55+ABRIL!L55+MAYO!L55+JUNIO!L55+JULIO!L55+AGOSTO!L55+SEPTIEMBRE!L55+OCTUBRE!L55+NOVIEMBRE!L55+DICIEMBRE!L55</f>
        <v>0</v>
      </c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212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10477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207" t="s">
        <v>62</v>
      </c>
      <c r="C59" s="128">
        <f>ENERO!C59+FEBRERO!C59+MARZO!C59+ABRIL!C59+MAYO!C59+JUNIO!C59+JULIO!C59+AGOSTO!C59+SEPTIEMBRE!C59+OCTUBRE!C59+NOVIEMBRE!C59+DICIEMBRE!C59</f>
        <v>10477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208" t="s">
        <v>63</v>
      </c>
      <c r="C60" s="132">
        <f>ENERO!C60+FEBRERO!C60+MARZO!C60+ABRIL!C60+MAYO!C60+JUNIO!C60+JULIO!C60+AGOSTO!C60+SEPTIEMBRE!C60+OCTUBRE!C60+NOVIEMBRE!C60+DICIEMBRE!C60</f>
        <v>0</v>
      </c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208" t="s">
        <v>64</v>
      </c>
      <c r="C61" s="132">
        <f>ENERO!C61+FEBRERO!C61+MARZO!C61+ABRIL!C61+MAYO!C61+JUNIO!C61+JULIO!C61+AGOSTO!C61+SEPTIEMBRE!C61+OCTUBRE!C61+NOVIEMBRE!C61+DICIEMBRE!C61</f>
        <v>0</v>
      </c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209" t="s">
        <v>65</v>
      </c>
      <c r="C62" s="134">
        <f>ENERO!C62+FEBRERO!C62+MARZO!C62+ABRIL!C62+MAYO!C62+JUNIO!C62+JULIO!C62+AGOSTO!C62+SEPTIEMBRE!C62+OCTUBRE!C62+NOVIEMBRE!C62+DICIEMBRE!C62</f>
        <v>0</v>
      </c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>
        <f>ENERO!C63+FEBRERO!C63+MARZO!C63+ABRIL!C63+MAYO!C63+JUNIO!C63+JULIO!C63+AGOSTO!C63+SEPTIEMBRE!C63+OCTUBRE!C63+NOVIEMBRE!C63+DICIEMBRE!C63</f>
        <v>0</v>
      </c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37">
        <f>ENERO!C64+FEBRERO!C64+MARZO!C64+ABRIL!C64+MAYO!C64+JUNIO!C64+JULIO!C64+AGOSTO!C64+SEPTIEMBRE!C64+OCTUBRE!C64+NOVIEMBRE!C64+DICIEMBRE!C64</f>
        <v>0</v>
      </c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f>ENERO!C65+FEBRERO!C65+MARZO!C65+ABRIL!C65+MAYO!C65+JUNIO!C65+JULIO!C65+AGOSTO!C65+SEPTIEMBRE!C65+OCTUBRE!C65+NOVIEMBRE!C65+DICIEMBRE!C65</f>
        <v>31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206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5</v>
      </c>
      <c r="D68" s="143">
        <f>ENERO!D68+FEBRERO!D68+MARZO!D68+ABRIL!D68+MAYO!D68+JUNIO!D68+JULIO!D68+AGOSTO!D68+SEPTIEMBRE!D68+OCTUBRE!D68+NOVIEMBRE!D68+DICIEMBRE!D68</f>
        <v>0</v>
      </c>
      <c r="E68" s="144">
        <f>ENERO!E68+FEBRERO!E68+MARZO!E68+ABRIL!E68+MAYO!E68+JUNIO!E68+JULIO!E68+AGOSTO!E68+SEPTIEMBRE!E68+OCTUBRE!E68+NOVIEMBRE!E68+DICIEMBRE!E68</f>
        <v>5</v>
      </c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14</v>
      </c>
      <c r="D69" s="147">
        <f>ENERO!D69+FEBRERO!D69+MARZO!D69+ABRIL!D69+MAYO!D69+JUNIO!D69+JULIO!D69+AGOSTO!D69+SEPTIEMBRE!D69+OCTUBRE!D69+NOVIEMBRE!D69+DICIEMBRE!D69</f>
        <v>0</v>
      </c>
      <c r="E69" s="148">
        <f>ENERO!E69+FEBRERO!E69+MARZO!E69+ABRIL!E69+MAYO!E69+JUNIO!E69+JULIO!E69+AGOSTO!E69+SEPTIEMBRE!E69+OCTUBRE!E69+NOVIEMBRE!E69+DICIEMBRE!E69</f>
        <v>14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3</v>
      </c>
      <c r="D70" s="150">
        <f>ENERO!D70+FEBRERO!D70+MARZO!D70+ABRIL!D70+MAYO!D70+JUNIO!D70+JULIO!D70+AGOSTO!D70+SEPTIEMBRE!D70+OCTUBRE!D70+NOVIEMBRE!D70+DICIEMBRE!D70</f>
        <v>0</v>
      </c>
      <c r="E70" s="151">
        <f>ENERO!E70+FEBRERO!E70+MARZO!E70+ABRIL!E70+MAYO!E70+JUNIO!E70+JULIO!E70+AGOSTO!E70+SEPTIEMBRE!E70+OCTUBRE!E70+NOVIEMBRE!E70+DICIEMBRE!E70</f>
        <v>3</v>
      </c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26</v>
      </c>
      <c r="D71" s="153">
        <f>ENERO!D71+FEBRERO!D71+MARZO!D71+ABRIL!D71+MAYO!D71+JUNIO!D71+JULIO!D71+AGOSTO!D71+SEPTIEMBRE!D71+OCTUBRE!D71+NOVIEMBRE!D71+DICIEMBRE!D71</f>
        <v>0</v>
      </c>
      <c r="E71" s="154">
        <f>ENERO!E71+FEBRERO!E71+MARZO!E71+ABRIL!E71+MAYO!E71+JUNIO!E71+JULIO!E71+AGOSTO!E71+SEPTIEMBRE!E71+OCTUBRE!E71+NOVIEMBRE!E71+DICIEMBRE!E71</f>
        <v>26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79</v>
      </c>
      <c r="D72" s="156">
        <f>ENERO!D72+FEBRERO!D72+MARZO!D72+ABRIL!D72+MAYO!D72+JUNIO!D72+JULIO!D72+AGOSTO!D72+SEPTIEMBRE!D72+OCTUBRE!D72+NOVIEMBRE!D72+DICIEMBRE!D72</f>
        <v>13</v>
      </c>
      <c r="E72" s="157">
        <f>ENERO!E72+FEBRERO!E72+MARZO!E72+ABRIL!E72+MAYO!E72+JUNIO!E72+JULIO!E72+AGOSTO!E72+SEPTIEMBRE!E72+OCTUBRE!E72+NOVIEMBRE!E72+DICIEMBRE!E72</f>
        <v>66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210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212" t="s">
        <v>79</v>
      </c>
      <c r="B75" s="273" t="s">
        <v>80</v>
      </c>
      <c r="C75" s="274"/>
      <c r="D75" s="275"/>
      <c r="E75" s="162">
        <f>ENERO!E75+FEBRERO!E75+MARZO!E75+ABRIL!E75+MAYO!E75+JUNIO!E75+JULIO!E75+AGOSTO!E75+SEPTIEMBRE!E75+OCTUBRE!E75+NOVIEMBRE!E75+DICIEMBRE!E75</f>
        <v>0</v>
      </c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210" t="s">
        <v>35</v>
      </c>
      <c r="F77" s="212" t="s">
        <v>7</v>
      </c>
      <c r="G77" s="212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>
        <f>ENERO!E78+FEBRERO!E78+MARZO!E78+ABRIL!E78+MAYO!E78+JUNIO!E78+JULIO!E78+AGOSTO!E78+SEPTIEMBRE!E78+OCTUBRE!E78+NOVIEMBRE!E78+DICIEMBRE!E78</f>
        <v>0</v>
      </c>
      <c r="F78" s="63">
        <f>ENERO!F78+FEBRERO!F78+MARZO!F78+ABRIL!F78+MAYO!F78+JUNIO!F78+JULIO!F78+AGOSTO!F78+SEPTIEMBRE!F78+OCTUBRE!F78+NOVIEMBRE!F78+DICIEMBRE!F78</f>
        <v>0</v>
      </c>
      <c r="G78" s="63">
        <f>ENERO!G78+FEBRERO!G78+MARZO!G78+ABRIL!G78+MAYO!G78+JUNIO!G78+JULIO!G78+AGOSTO!G78+SEPTIEMBRE!G78+OCTUBRE!G78+NOVIEMBRE!G78+DICIEMBRE!G78</f>
        <v>0</v>
      </c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>
        <f>ENERO!E79+FEBRERO!E79+MARZO!E79+ABRIL!E79+MAYO!E79+JUNIO!E79+JULIO!E79+AGOSTO!E79+SEPTIEMBRE!E79+OCTUBRE!E79+NOVIEMBRE!E79+DICIEMBRE!E79</f>
        <v>0</v>
      </c>
      <c r="F79" s="171">
        <f>ENERO!F79+FEBRERO!F79+MARZO!F79+ABRIL!F79+MAYO!F79+JUNIO!F79+JULIO!F79+AGOSTO!F79+SEPTIEMBRE!F79+OCTUBRE!F79+NOVIEMBRE!F79+DICIEMBRE!F79</f>
        <v>0</v>
      </c>
      <c r="G79" s="171">
        <f>ENERO!G79+FEBRERO!G79+MARZO!G79+ABRIL!G79+MAYO!G79+JUNIO!G79+JULIO!G79+AGOSTO!G79+SEPTIEMBRE!G79+OCTUBRE!G79+NOVIEMBRE!G79+DICIEMBRE!G79</f>
        <v>0</v>
      </c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>
        <f>ENERO!E80+FEBRERO!E80+MARZO!E80+ABRIL!E80+MAYO!E80+JUNIO!E80+JULIO!E80+AGOSTO!E80+SEPTIEMBRE!E80+OCTUBRE!E80+NOVIEMBRE!E80+DICIEMBRE!E80</f>
        <v>0</v>
      </c>
      <c r="F80" s="89">
        <f>ENERO!F80+FEBRERO!F80+MARZO!F80+ABRIL!F80+MAYO!F80+JUNIO!F80+JULIO!F80+AGOSTO!F80+SEPTIEMBRE!F80+OCTUBRE!F80+NOVIEMBRE!F80+DICIEMBRE!F80</f>
        <v>0</v>
      </c>
      <c r="G80" s="89">
        <f>ENERO!G80+FEBRERO!G80+MARZO!G80+ABRIL!G80+MAYO!G80+JUNIO!G80+JULIO!G80+AGOSTO!G80+SEPTIEMBRE!G80+OCTUBRE!G80+NOVIEMBRE!G80+DICIEMBRE!G80</f>
        <v>0</v>
      </c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>
        <f>ENERO!E81+FEBRERO!E81+MARZO!E81+ABRIL!E81+MAYO!E81+JUNIO!E81+JULIO!E81+AGOSTO!E81+SEPTIEMBRE!E81+OCTUBRE!E81+NOVIEMBRE!E81+DICIEMBRE!E81</f>
        <v>0</v>
      </c>
      <c r="F81" s="63">
        <f>ENERO!F81+FEBRERO!F81+MARZO!F81+ABRIL!F81+MAYO!F81+JUNIO!F81+JULIO!F81+AGOSTO!F81+SEPTIEMBRE!F81+OCTUBRE!F81+NOVIEMBRE!F81+DICIEMBRE!F81</f>
        <v>0</v>
      </c>
      <c r="G81" s="63">
        <f>ENERO!G81+FEBRERO!G81+MARZO!G81+ABRIL!G81+MAYO!G81+JUNIO!G81+JULIO!G81+AGOSTO!G81+SEPTIEMBRE!G81+OCTUBRE!G81+NOVIEMBRE!G81+DICIEMBRE!G81</f>
        <v>0</v>
      </c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f>ENERO!E82+FEBRERO!E82+MARZO!E82+ABRIL!E82+MAYO!E82+JUNIO!E82+JULIO!E82+AGOSTO!E82+SEPTIEMBRE!E82+OCTUBRE!E82+NOVIEMBRE!E82+DICIEMBRE!E82</f>
        <v>1996</v>
      </c>
      <c r="F82" s="67">
        <f>ENERO!F82+FEBRERO!F82+MARZO!F82+ABRIL!F82+MAYO!F82+JUNIO!F82+JULIO!F82+AGOSTO!F82+SEPTIEMBRE!F82+OCTUBRE!F82+NOVIEMBRE!F82+DICIEMBRE!F82</f>
        <v>1996</v>
      </c>
      <c r="G82" s="67">
        <f>ENERO!G82+FEBRERO!G82+MARZO!G82+ABRIL!G82+MAYO!G82+JUNIO!G82+JULIO!G82+AGOSTO!G82+SEPTIEMBRE!G82+OCTUBRE!G82+NOVIEMBRE!G82+DICIEMBRE!G82</f>
        <v>0</v>
      </c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>
        <f>ENERO!E83+FEBRERO!E83+MARZO!E83+ABRIL!E83+MAYO!E83+JUNIO!E83+JULIO!E83+AGOSTO!E83+SEPTIEMBRE!E83+OCTUBRE!E83+NOVIEMBRE!E83+DICIEMBRE!E83</f>
        <v>0</v>
      </c>
      <c r="F83" s="70">
        <f>ENERO!F83+FEBRERO!F83+MARZO!F83+ABRIL!F83+MAYO!F83+JUNIO!F83+JULIO!F83+AGOSTO!F83+SEPTIEMBRE!F83+OCTUBRE!F83+NOVIEMBRE!F83+DICIEMBRE!F83</f>
        <v>0</v>
      </c>
      <c r="G83" s="70">
        <f>ENERO!G83+FEBRERO!G83+MARZO!G83+ABRIL!G83+MAYO!G83+JUNIO!G83+JULIO!G83+AGOSTO!G83+SEPTIEMBRE!G83+OCTUBRE!G83+NOVIEMBRE!G83+DICIEMBRE!G83</f>
        <v>0</v>
      </c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>
        <f>ENERO!E84+FEBRERO!E84+MARZO!E84+ABRIL!E84+MAYO!E84+JUNIO!E84+JULIO!E84+AGOSTO!E84+SEPTIEMBRE!E84+OCTUBRE!E84+NOVIEMBRE!E84+DICIEMBRE!E84</f>
        <v>0</v>
      </c>
      <c r="F84" s="63">
        <f>ENERO!F84+FEBRERO!F84+MARZO!F84+ABRIL!F84+MAYO!F84+JUNIO!F84+JULIO!F84+AGOSTO!F84+SEPTIEMBRE!F84+OCTUBRE!F84+NOVIEMBRE!F84+DICIEMBRE!F84</f>
        <v>0</v>
      </c>
      <c r="G84" s="63">
        <f>ENERO!G84+FEBRERO!G84+MARZO!G84+ABRIL!G84+MAYO!G84+JUNIO!G84+JULIO!G84+AGOSTO!G84+SEPTIEMBRE!G84+OCTUBRE!G84+NOVIEMBRE!G84+DICIEMBRE!G84</f>
        <v>0</v>
      </c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f>ENERO!E85+FEBRERO!E85+MARZO!E85+ABRIL!E85+MAYO!E85+JUNIO!E85+JULIO!E85+AGOSTO!E85+SEPTIEMBRE!E85+OCTUBRE!E85+NOVIEMBRE!E85+DICIEMBRE!E85</f>
        <v>3107</v>
      </c>
      <c r="F85" s="67">
        <f>ENERO!F85+FEBRERO!F85+MARZO!F85+ABRIL!F85+MAYO!F85+JUNIO!F85+JULIO!F85+AGOSTO!F85+SEPTIEMBRE!F85+OCTUBRE!F85+NOVIEMBRE!F85+DICIEMBRE!F85</f>
        <v>3107</v>
      </c>
      <c r="G85" s="67">
        <f>ENERO!G85+FEBRERO!G85+MARZO!G85+ABRIL!G85+MAYO!G85+JUNIO!G85+JULIO!G85+AGOSTO!G85+SEPTIEMBRE!G85+OCTUBRE!G85+NOVIEMBRE!G85+DICIEMBRE!G85</f>
        <v>0</v>
      </c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>
        <f>ENERO!E86+FEBRERO!E86+MARZO!E86+ABRIL!E86+MAYO!E86+JUNIO!E86+JULIO!E86+AGOSTO!E86+SEPTIEMBRE!E86+OCTUBRE!E86+NOVIEMBRE!E86+DICIEMBRE!E86</f>
        <v>0</v>
      </c>
      <c r="F86" s="89">
        <f>ENERO!F86+FEBRERO!F86+MARZO!F86+ABRIL!F86+MAYO!F86+JUNIO!F86+JULIO!F86+AGOSTO!F86+SEPTIEMBRE!F86+OCTUBRE!F86+NOVIEMBRE!F86+DICIEMBRE!F86</f>
        <v>0</v>
      </c>
      <c r="G86" s="89">
        <f>ENERO!G86+FEBRERO!G86+MARZO!G86+ABRIL!G86+MAYO!G86+JUNIO!G86+JULIO!G86+AGOSTO!G86+SEPTIEMBRE!G86+OCTUBRE!G86+NOVIEMBRE!G86+DICIEMBRE!G86</f>
        <v>0</v>
      </c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>
        <f>ENERO!E87+FEBRERO!E87+MARZO!E87+ABRIL!E87+MAYO!E87+JUNIO!E87+JULIO!E87+AGOSTO!E87+SEPTIEMBRE!E87+OCTUBRE!E87+NOVIEMBRE!E87+DICIEMBRE!E87</f>
        <v>0</v>
      </c>
      <c r="F87" s="70">
        <f>ENERO!F87+FEBRERO!F87+MARZO!F87+ABRIL!F87+MAYO!F87+JUNIO!F87+JULIO!F87+AGOSTO!F87+SEPTIEMBRE!F87+OCTUBRE!F87+NOVIEMBRE!F87+DICIEMBRE!F87</f>
        <v>0</v>
      </c>
      <c r="G87" s="70">
        <f>ENERO!G87+FEBRERO!G87+MARZO!G87+ABRIL!G87+MAYO!G87+JUNIO!G87+JULIO!G87+AGOSTO!G87+SEPTIEMBRE!G87+OCTUBRE!G87+NOVIEMBRE!G87+DICIEMBRE!G87</f>
        <v>0</v>
      </c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212" t="s">
        <v>4</v>
      </c>
      <c r="D89" s="212" t="s">
        <v>7</v>
      </c>
      <c r="E89" s="212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213" t="s">
        <v>98</v>
      </c>
      <c r="C90" s="171">
        <f>ENERO!C90+FEBRERO!C90+MARZO!C90+ABRIL!C90+MAYO!C90+JUNIO!C90+JULIO!C90+AGOSTO!C90+SEPTIEMBRE!C90+OCTUBRE!C90+NOVIEMBRE!C90+DICIEMBRE!C90</f>
        <v>3107</v>
      </c>
      <c r="D90" s="179">
        <f>ENERO!D90+FEBRERO!D90+MARZO!D90+ABRIL!D90+MAYO!D90+JUNIO!D90+JULIO!D90+AGOSTO!D90+SEPTIEMBRE!D90+OCTUBRE!D90+NOVIEMBRE!D90+DICIEMBRE!D90</f>
        <v>3107</v>
      </c>
      <c r="E90" s="179">
        <f>ENERO!E90+FEBRERO!E90+MARZO!E90+ABRIL!E90+MAYO!E90+JUNIO!E90+JULIO!E90+AGOSTO!E90+SEPTIEMBRE!E90+OCTUBRE!E90+NOVIEMBRE!E90+DICIEMBRE!E90</f>
        <v>0</v>
      </c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f>ENERO!C91+FEBRERO!C91+MARZO!C91+ABRIL!C91+MAYO!C91+JUNIO!C91+JULIO!C91+AGOSTO!C91+SEPTIEMBRE!C91+OCTUBRE!C91+NOVIEMBRE!C91+DICIEMBRE!C91</f>
        <v>1996</v>
      </c>
      <c r="D91" s="180">
        <f>ENERO!D91+FEBRERO!D91+MARZO!D91+ABRIL!D91+MAYO!D91+JUNIO!D91+JULIO!D91+AGOSTO!D91+SEPTIEMBRE!D91+OCTUBRE!D91+NOVIEMBRE!D91+DICIEMBRE!D91</f>
        <v>1996</v>
      </c>
      <c r="E91" s="180">
        <f>ENERO!E91+FEBRERO!E91+MARZO!E91+ABRIL!E91+MAYO!E91+JUNIO!E91+JULIO!E91+AGOSTO!E91+SEPTIEMBRE!E91+OCTUBRE!E91+NOVIEMBRE!E91+DICIEMBRE!E91</f>
        <v>0</v>
      </c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>
        <f>ENERO!C92+FEBRERO!C92+MARZO!C92+ABRIL!C92+MAYO!C92+JUNIO!C92+JULIO!C92+AGOSTO!C92+SEPTIEMBRE!C92+OCTUBRE!C92+NOVIEMBRE!C92+DICIEMBRE!C92</f>
        <v>0</v>
      </c>
      <c r="D92" s="182">
        <f>ENERO!D92+FEBRERO!D92+MARZO!D92+ABRIL!D92+MAYO!D92+JUNIO!D92+JULIO!D92+AGOSTO!D92+SEPTIEMBRE!D92+OCTUBRE!D92+NOVIEMBRE!D92+DICIEMBRE!D92</f>
        <v>0</v>
      </c>
      <c r="E92" s="182">
        <f>ENERO!E92+FEBRERO!E92+MARZO!E92+ABRIL!E92+MAYO!E92+JUNIO!E92+JULIO!E92+AGOSTO!E92+SEPTIEMBRE!E92+OCTUBRE!E92+NOVIEMBRE!E92+DICIEMBRE!E92</f>
        <v>0</v>
      </c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213" t="s">
        <v>102</v>
      </c>
      <c r="C93" s="171">
        <f>ENERO!C93+FEBRERO!C93+MARZO!C93+ABRIL!C93+MAYO!C93+JUNIO!C93+JULIO!C93+AGOSTO!C93+SEPTIEMBRE!C93+OCTUBRE!C93+NOVIEMBRE!C93+DICIEMBRE!C93</f>
        <v>0</v>
      </c>
      <c r="D93" s="179">
        <f>ENERO!D93+FEBRERO!D93+MARZO!D93+ABRIL!D93+MAYO!D93+JUNIO!D93+JULIO!D93+AGOSTO!D93+SEPTIEMBRE!D93+OCTUBRE!D93+NOVIEMBRE!D93+DICIEMBRE!D93</f>
        <v>0</v>
      </c>
      <c r="E93" s="179">
        <f>ENERO!E93+FEBRERO!E93+MARZO!E93+ABRIL!E93+MAYO!E93+JUNIO!E93+JULIO!E93+AGOSTO!E93+SEPTIEMBRE!E93+OCTUBRE!E93+NOVIEMBRE!E93+DICIEMBRE!E93</f>
        <v>0</v>
      </c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>
        <f>ENERO!C94+FEBRERO!C94+MARZO!C94+ABRIL!C94+MAYO!C94+JUNIO!C94+JULIO!C94+AGOSTO!C94+SEPTIEMBRE!C94+OCTUBRE!C94+NOVIEMBRE!C94+DICIEMBRE!C94</f>
        <v>0</v>
      </c>
      <c r="D94" s="180">
        <f>ENERO!D94+FEBRERO!D94+MARZO!D94+ABRIL!D94+MAYO!D94+JUNIO!D94+JULIO!D94+AGOSTO!D94+SEPTIEMBRE!D94+OCTUBRE!D94+NOVIEMBRE!D94+DICIEMBRE!D94</f>
        <v>0</v>
      </c>
      <c r="E94" s="180">
        <f>ENERO!E94+FEBRERO!E94+MARZO!E94+ABRIL!E94+MAYO!E94+JUNIO!E94+JULIO!E94+AGOSTO!E94+SEPTIEMBRE!E94+OCTUBRE!E94+NOVIEMBRE!E94+DICIEMBRE!E94</f>
        <v>0</v>
      </c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>
        <f>ENERO!C95+FEBRERO!C95+MARZO!C95+ABRIL!C95+MAYO!C95+JUNIO!C95+JULIO!C95+AGOSTO!C95+SEPTIEMBRE!C95+OCTUBRE!C95+NOVIEMBRE!C95+DICIEMBRE!C95</f>
        <v>0</v>
      </c>
      <c r="D95" s="182">
        <f>ENERO!D95+FEBRERO!D95+MARZO!D95+ABRIL!D95+MAYO!D95+JUNIO!D95+JULIO!D95+AGOSTO!D95+SEPTIEMBRE!D95+OCTUBRE!D95+NOVIEMBRE!D95+DICIEMBRE!D95</f>
        <v>0</v>
      </c>
      <c r="E95" s="182">
        <f>ENERO!E95+FEBRERO!E95+MARZO!E95+ABRIL!E95+MAYO!E95+JUNIO!E95+JULIO!E95+AGOSTO!E95+SEPTIEMBRE!E95+OCTUBRE!E95+NOVIEMBRE!E95+DICIEMBRE!E95</f>
        <v>0</v>
      </c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 t="e">
        <f>SUM(A7:O95)</f>
        <v>#VALUE!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 t="e">
        <f>SUM(AB1:AD204)</f>
        <v>#VALUE!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1:B71"/>
    <mergeCell ref="A72:B72"/>
    <mergeCell ref="A74:D74"/>
    <mergeCell ref="B75:D75"/>
    <mergeCell ref="A77:D7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51:B51"/>
    <mergeCell ref="A52:B52"/>
    <mergeCell ref="A54:B54"/>
    <mergeCell ref="A57:B57"/>
    <mergeCell ref="A58:B58"/>
    <mergeCell ref="A59:A62"/>
    <mergeCell ref="A48:M48"/>
    <mergeCell ref="A49:B50"/>
    <mergeCell ref="C49:C50"/>
    <mergeCell ref="D49:I49"/>
    <mergeCell ref="J49:K49"/>
    <mergeCell ref="L49:L50"/>
    <mergeCell ref="D42:I42"/>
    <mergeCell ref="J42:K42"/>
    <mergeCell ref="L42:L43"/>
    <mergeCell ref="A44:B44"/>
    <mergeCell ref="A45:B45"/>
    <mergeCell ref="A47:B47"/>
    <mergeCell ref="A37:B37"/>
    <mergeCell ref="A38:B38"/>
    <mergeCell ref="A39:B39"/>
    <mergeCell ref="A40:B40"/>
    <mergeCell ref="A42:B43"/>
    <mergeCell ref="C42:C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activeCell="C9" sqref="C9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",[9]NOMBRE!B6," - ","( ",[9]NOMBRE!C6,[9]NOMBRE!D6,"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",[9]NOMBRE!B7)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5"/>
      <c r="Q6" s="195"/>
      <c r="R6" s="195"/>
      <c r="S6" s="195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7523</v>
      </c>
      <c r="C10" s="23">
        <v>2179</v>
      </c>
      <c r="D10" s="24">
        <v>628</v>
      </c>
      <c r="E10" s="24">
        <v>457</v>
      </c>
      <c r="F10" s="24">
        <v>399</v>
      </c>
      <c r="G10" s="24">
        <v>2849</v>
      </c>
      <c r="H10" s="25">
        <v>1011</v>
      </c>
      <c r="I10" s="26">
        <v>3712</v>
      </c>
      <c r="J10" s="27">
        <v>3811</v>
      </c>
      <c r="K10" s="28">
        <v>7454</v>
      </c>
      <c r="L10" s="26">
        <v>256</v>
      </c>
      <c r="M10" s="24">
        <v>77</v>
      </c>
      <c r="N10" s="27">
        <v>794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629</v>
      </c>
      <c r="C11" s="36">
        <v>1</v>
      </c>
      <c r="D11" s="37">
        <v>11</v>
      </c>
      <c r="E11" s="37">
        <v>128</v>
      </c>
      <c r="F11" s="37">
        <v>143</v>
      </c>
      <c r="G11" s="37">
        <v>339</v>
      </c>
      <c r="H11" s="38">
        <v>7</v>
      </c>
      <c r="I11" s="39"/>
      <c r="J11" s="40">
        <v>629</v>
      </c>
      <c r="K11" s="41">
        <v>627</v>
      </c>
      <c r="L11" s="39">
        <v>27</v>
      </c>
      <c r="M11" s="37"/>
      <c r="N11" s="40">
        <v>85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273</v>
      </c>
      <c r="C12" s="44"/>
      <c r="D12" s="45">
        <v>2</v>
      </c>
      <c r="E12" s="45">
        <v>55</v>
      </c>
      <c r="F12" s="45">
        <v>65</v>
      </c>
      <c r="G12" s="45">
        <v>149</v>
      </c>
      <c r="H12" s="46">
        <v>2</v>
      </c>
      <c r="I12" s="47"/>
      <c r="J12" s="48">
        <v>273</v>
      </c>
      <c r="K12" s="49">
        <v>273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2" t="s">
        <v>4</v>
      </c>
      <c r="C14" s="192" t="s">
        <v>28</v>
      </c>
      <c r="D14" s="192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0</v>
      </c>
      <c r="C16" s="67"/>
      <c r="D16" s="67"/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680</v>
      </c>
      <c r="C17" s="67"/>
      <c r="D17" s="67">
        <v>680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833</v>
      </c>
      <c r="C18" s="67">
        <v>1</v>
      </c>
      <c r="D18" s="67">
        <v>832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6010</v>
      </c>
      <c r="C19" s="70">
        <v>2806</v>
      </c>
      <c r="D19" s="70">
        <v>3204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7523</v>
      </c>
      <c r="C20" s="73">
        <f>SUM(C15:C19)</f>
        <v>2807</v>
      </c>
      <c r="D20" s="73">
        <f>SUM(D15:D19)</f>
        <v>4716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4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2" t="s">
        <v>4</v>
      </c>
      <c r="C27" s="192" t="s">
        <v>28</v>
      </c>
      <c r="D27" s="192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2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956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88" t="s">
        <v>62</v>
      </c>
      <c r="C59" s="128">
        <v>956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89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89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90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1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87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2</v>
      </c>
      <c r="D68" s="143"/>
      <c r="E68" s="144">
        <v>2</v>
      </c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1</v>
      </c>
      <c r="D69" s="147"/>
      <c r="E69" s="148">
        <v>1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2</v>
      </c>
      <c r="D70" s="150"/>
      <c r="E70" s="151">
        <v>2</v>
      </c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2</v>
      </c>
      <c r="D71" s="153"/>
      <c r="E71" s="154">
        <v>2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0</v>
      </c>
      <c r="D72" s="156"/>
      <c r="E72" s="157"/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9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2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91" t="s">
        <v>35</v>
      </c>
      <c r="F77" s="192" t="s">
        <v>7</v>
      </c>
      <c r="G77" s="192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156</v>
      </c>
      <c r="F82" s="67">
        <v>156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233</v>
      </c>
      <c r="F85" s="67">
        <v>233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2" t="s">
        <v>4</v>
      </c>
      <c r="D89" s="192" t="s">
        <v>7</v>
      </c>
      <c r="E89" s="192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93" t="s">
        <v>98</v>
      </c>
      <c r="C90" s="171">
        <v>233</v>
      </c>
      <c r="D90" s="179">
        <v>233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156</v>
      </c>
      <c r="D91" s="180">
        <v>156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93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68443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",[10]NOMBRE!B6," - ","( ",[10]NOMBRE!C6,[10]NOMBRE!D6,"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",[10]NOMBRE!B7)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7"/>
      <c r="Q6" s="197"/>
      <c r="R6" s="197"/>
      <c r="S6" s="19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8267</v>
      </c>
      <c r="C10" s="23">
        <v>2568</v>
      </c>
      <c r="D10" s="24">
        <v>586</v>
      </c>
      <c r="E10" s="24">
        <v>551</v>
      </c>
      <c r="F10" s="24">
        <v>422</v>
      </c>
      <c r="G10" s="24">
        <v>3015</v>
      </c>
      <c r="H10" s="25">
        <v>1125</v>
      </c>
      <c r="I10" s="26">
        <v>4053</v>
      </c>
      <c r="J10" s="27">
        <v>4214</v>
      </c>
      <c r="K10" s="28">
        <v>8206</v>
      </c>
      <c r="L10" s="26">
        <v>282</v>
      </c>
      <c r="M10" s="24">
        <v>78</v>
      </c>
      <c r="N10" s="27">
        <v>729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748</v>
      </c>
      <c r="C11" s="36">
        <v>1</v>
      </c>
      <c r="D11" s="37">
        <v>17</v>
      </c>
      <c r="E11" s="37">
        <v>150</v>
      </c>
      <c r="F11" s="37">
        <v>167</v>
      </c>
      <c r="G11" s="37">
        <v>406</v>
      </c>
      <c r="H11" s="38">
        <v>7</v>
      </c>
      <c r="I11" s="39"/>
      <c r="J11" s="40">
        <v>748</v>
      </c>
      <c r="K11" s="41">
        <v>748</v>
      </c>
      <c r="L11" s="39">
        <v>20</v>
      </c>
      <c r="M11" s="37">
        <v>6</v>
      </c>
      <c r="N11" s="40">
        <v>72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259</v>
      </c>
      <c r="C12" s="44">
        <v>1</v>
      </c>
      <c r="D12" s="45">
        <v>4</v>
      </c>
      <c r="E12" s="45">
        <v>57</v>
      </c>
      <c r="F12" s="45">
        <v>53</v>
      </c>
      <c r="G12" s="45">
        <v>138</v>
      </c>
      <c r="H12" s="46">
        <v>6</v>
      </c>
      <c r="I12" s="47"/>
      <c r="J12" s="48">
        <v>259</v>
      </c>
      <c r="K12" s="49">
        <v>259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9" t="s">
        <v>4</v>
      </c>
      <c r="C14" s="199" t="s">
        <v>28</v>
      </c>
      <c r="D14" s="199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3</v>
      </c>
      <c r="C16" s="67"/>
      <c r="D16" s="67">
        <v>3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678</v>
      </c>
      <c r="C17" s="67"/>
      <c r="D17" s="67">
        <v>678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845</v>
      </c>
      <c r="C18" s="67">
        <v>1</v>
      </c>
      <c r="D18" s="67">
        <v>844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6741</v>
      </c>
      <c r="C19" s="70">
        <v>3153</v>
      </c>
      <c r="D19" s="70">
        <v>3588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8267</v>
      </c>
      <c r="C20" s="73">
        <f>SUM(C15:C19)</f>
        <v>3154</v>
      </c>
      <c r="D20" s="73">
        <f>SUM(D15:D19)</f>
        <v>5113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8" t="s">
        <v>105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9" t="s">
        <v>4</v>
      </c>
      <c r="C27" s="199" t="s">
        <v>28</v>
      </c>
      <c r="D27" s="199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9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935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203" t="s">
        <v>62</v>
      </c>
      <c r="C59" s="128">
        <v>935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204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204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205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4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201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2</v>
      </c>
      <c r="D69" s="147"/>
      <c r="E69" s="148">
        <v>2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8</v>
      </c>
      <c r="D71" s="153"/>
      <c r="E71" s="154">
        <v>8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</v>
      </c>
      <c r="D72" s="156"/>
      <c r="E72" s="157">
        <v>1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202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9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202" t="s">
        <v>35</v>
      </c>
      <c r="F77" s="199" t="s">
        <v>7</v>
      </c>
      <c r="G77" s="199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178</v>
      </c>
      <c r="F82" s="67">
        <v>178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256</v>
      </c>
      <c r="F85" s="67">
        <v>256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9" t="s">
        <v>4</v>
      </c>
      <c r="D89" s="199" t="s">
        <v>7</v>
      </c>
      <c r="E89" s="199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200" t="s">
        <v>98</v>
      </c>
      <c r="C90" s="171">
        <v>256</v>
      </c>
      <c r="D90" s="179">
        <v>256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178</v>
      </c>
      <c r="D91" s="180">
        <v>178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200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74922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",[11]NOMBRE!B6," - ","( ",[11]NOMBRE!C6,[11]NOMBRE!D6,"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7"/>
      <c r="Q6" s="197"/>
      <c r="R6" s="197"/>
      <c r="S6" s="19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8153</v>
      </c>
      <c r="C10" s="23">
        <v>2406</v>
      </c>
      <c r="D10" s="24">
        <v>627</v>
      </c>
      <c r="E10" s="24">
        <v>528</v>
      </c>
      <c r="F10" s="24">
        <v>450</v>
      </c>
      <c r="G10" s="24">
        <v>3081</v>
      </c>
      <c r="H10" s="25">
        <v>1061</v>
      </c>
      <c r="I10" s="26">
        <v>3997</v>
      </c>
      <c r="J10" s="27">
        <v>4156</v>
      </c>
      <c r="K10" s="28">
        <v>8072</v>
      </c>
      <c r="L10" s="26">
        <v>271</v>
      </c>
      <c r="M10" s="24">
        <v>63</v>
      </c>
      <c r="N10" s="27">
        <v>738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759</v>
      </c>
      <c r="C11" s="36"/>
      <c r="D11" s="37">
        <v>19</v>
      </c>
      <c r="E11" s="37">
        <v>139</v>
      </c>
      <c r="F11" s="37">
        <v>187</v>
      </c>
      <c r="G11" s="37">
        <v>406</v>
      </c>
      <c r="H11" s="38">
        <v>8</v>
      </c>
      <c r="I11" s="39"/>
      <c r="J11" s="40">
        <v>759</v>
      </c>
      <c r="K11" s="41">
        <v>757</v>
      </c>
      <c r="L11" s="39">
        <v>23</v>
      </c>
      <c r="M11" s="37">
        <v>6</v>
      </c>
      <c r="N11" s="40">
        <v>89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247</v>
      </c>
      <c r="C12" s="44">
        <v>1</v>
      </c>
      <c r="D12" s="45">
        <v>1</v>
      </c>
      <c r="E12" s="45">
        <v>61</v>
      </c>
      <c r="F12" s="45">
        <v>51</v>
      </c>
      <c r="G12" s="45">
        <v>131</v>
      </c>
      <c r="H12" s="46">
        <v>2</v>
      </c>
      <c r="I12" s="47"/>
      <c r="J12" s="48">
        <v>247</v>
      </c>
      <c r="K12" s="49">
        <v>247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9" t="s">
        <v>4</v>
      </c>
      <c r="C14" s="199" t="s">
        <v>28</v>
      </c>
      <c r="D14" s="199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0</v>
      </c>
      <c r="C16" s="67"/>
      <c r="D16" s="67"/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722</v>
      </c>
      <c r="C17" s="67"/>
      <c r="D17" s="67">
        <v>722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864</v>
      </c>
      <c r="C18" s="67"/>
      <c r="D18" s="67">
        <v>864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6567</v>
      </c>
      <c r="C19" s="70">
        <v>3033</v>
      </c>
      <c r="D19" s="70">
        <v>3534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8153</v>
      </c>
      <c r="C20" s="73">
        <f>SUM(C15:C19)</f>
        <v>3033</v>
      </c>
      <c r="D20" s="73">
        <f>SUM(D15:D19)</f>
        <v>5120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8" t="s">
        <v>105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9" t="s">
        <v>4</v>
      </c>
      <c r="C27" s="199" t="s">
        <v>28</v>
      </c>
      <c r="D27" s="199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9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952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203" t="s">
        <v>62</v>
      </c>
      <c r="C59" s="128">
        <v>952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204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204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205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2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201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0</v>
      </c>
      <c r="D69" s="147"/>
      <c r="E69" s="148"/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0</v>
      </c>
      <c r="D71" s="153"/>
      <c r="E71" s="154"/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4</v>
      </c>
      <c r="D72" s="156"/>
      <c r="E72" s="157">
        <v>4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202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9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202" t="s">
        <v>35</v>
      </c>
      <c r="F77" s="199" t="s">
        <v>7</v>
      </c>
      <c r="G77" s="199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186</v>
      </c>
      <c r="F82" s="67">
        <v>186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259</v>
      </c>
      <c r="F85" s="67">
        <v>259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9" t="s">
        <v>4</v>
      </c>
      <c r="D89" s="199" t="s">
        <v>7</v>
      </c>
      <c r="E89" s="199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200" t="s">
        <v>98</v>
      </c>
      <c r="C90" s="171">
        <v>259</v>
      </c>
      <c r="D90" s="179">
        <v>259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186</v>
      </c>
      <c r="D91" s="180">
        <v>186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200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74049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activeCell="A6" sqref="A6:O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",[12]NOMBRE!B6," - ","( ",[12]NOMBRE!C6,[12]NOMBRE!D6,"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7"/>
      <c r="Q6" s="197"/>
      <c r="R6" s="197"/>
      <c r="S6" s="19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8079</v>
      </c>
      <c r="C10" s="23">
        <v>2405</v>
      </c>
      <c r="D10" s="24">
        <v>425</v>
      </c>
      <c r="E10" s="24">
        <v>514</v>
      </c>
      <c r="F10" s="24">
        <v>459</v>
      </c>
      <c r="G10" s="24">
        <v>3110</v>
      </c>
      <c r="H10" s="25">
        <v>1166</v>
      </c>
      <c r="I10" s="26">
        <v>3870</v>
      </c>
      <c r="J10" s="27">
        <v>4209</v>
      </c>
      <c r="K10" s="28">
        <v>7901</v>
      </c>
      <c r="L10" s="26">
        <v>265</v>
      </c>
      <c r="M10" s="24">
        <v>65</v>
      </c>
      <c r="N10" s="27">
        <v>756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687</v>
      </c>
      <c r="C11" s="36"/>
      <c r="D11" s="37">
        <v>8</v>
      </c>
      <c r="E11" s="37">
        <v>142</v>
      </c>
      <c r="F11" s="37">
        <v>156</v>
      </c>
      <c r="G11" s="37">
        <v>378</v>
      </c>
      <c r="H11" s="38">
        <v>3</v>
      </c>
      <c r="I11" s="39"/>
      <c r="J11" s="40">
        <v>687</v>
      </c>
      <c r="K11" s="41">
        <v>685</v>
      </c>
      <c r="L11" s="39">
        <v>20</v>
      </c>
      <c r="M11" s="37">
        <v>2</v>
      </c>
      <c r="N11" s="40">
        <v>72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298</v>
      </c>
      <c r="C12" s="44"/>
      <c r="D12" s="45">
        <v>1</v>
      </c>
      <c r="E12" s="45">
        <v>60</v>
      </c>
      <c r="F12" s="45">
        <v>68</v>
      </c>
      <c r="G12" s="45">
        <v>165</v>
      </c>
      <c r="H12" s="46">
        <v>4</v>
      </c>
      <c r="I12" s="47"/>
      <c r="J12" s="48">
        <v>298</v>
      </c>
      <c r="K12" s="49">
        <v>298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9" t="s">
        <v>4</v>
      </c>
      <c r="C14" s="199" t="s">
        <v>28</v>
      </c>
      <c r="D14" s="199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4</v>
      </c>
      <c r="C16" s="67"/>
      <c r="D16" s="67">
        <v>4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817</v>
      </c>
      <c r="C17" s="67"/>
      <c r="D17" s="67">
        <v>817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706</v>
      </c>
      <c r="C18" s="67"/>
      <c r="D18" s="67">
        <v>706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6552</v>
      </c>
      <c r="C19" s="70">
        <v>2830</v>
      </c>
      <c r="D19" s="70">
        <v>3722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8079</v>
      </c>
      <c r="C20" s="73">
        <f>SUM(C15:C19)</f>
        <v>2830</v>
      </c>
      <c r="D20" s="73">
        <f>SUM(D15:D19)</f>
        <v>5249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8" t="s">
        <v>105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9" t="s">
        <v>4</v>
      </c>
      <c r="C27" s="199" t="s">
        <v>28</v>
      </c>
      <c r="D27" s="199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9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960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203" t="s">
        <v>62</v>
      </c>
      <c r="C59" s="128">
        <v>960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204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204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205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3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201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1</v>
      </c>
      <c r="D68" s="143"/>
      <c r="E68" s="144">
        <v>1</v>
      </c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0</v>
      </c>
      <c r="D69" s="147"/>
      <c r="E69" s="148"/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0</v>
      </c>
      <c r="D71" s="153"/>
      <c r="E71" s="154"/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11</v>
      </c>
      <c r="D72" s="156">
        <v>4</v>
      </c>
      <c r="E72" s="157">
        <v>7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202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9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202" t="s">
        <v>35</v>
      </c>
      <c r="F77" s="199" t="s">
        <v>7</v>
      </c>
      <c r="G77" s="199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170</v>
      </c>
      <c r="F82" s="67">
        <v>170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286</v>
      </c>
      <c r="F85" s="67">
        <v>286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9" t="s">
        <v>4</v>
      </c>
      <c r="D89" s="199" t="s">
        <v>7</v>
      </c>
      <c r="E89" s="199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200" t="s">
        <v>98</v>
      </c>
      <c r="C90" s="171">
        <v>286</v>
      </c>
      <c r="D90" s="179">
        <v>286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170</v>
      </c>
      <c r="D91" s="180">
        <v>170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200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73343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",[1]NOMBRE!B7)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8277</v>
      </c>
      <c r="C10" s="23">
        <v>2389</v>
      </c>
      <c r="D10" s="24">
        <v>487</v>
      </c>
      <c r="E10" s="24">
        <v>542</v>
      </c>
      <c r="F10" s="24">
        <v>563</v>
      </c>
      <c r="G10" s="24">
        <v>3217</v>
      </c>
      <c r="H10" s="25">
        <v>1079</v>
      </c>
      <c r="I10" s="26">
        <v>4052</v>
      </c>
      <c r="J10" s="27">
        <v>4225</v>
      </c>
      <c r="K10" s="28">
        <v>8156</v>
      </c>
      <c r="L10" s="26">
        <v>293</v>
      </c>
      <c r="M10" s="24">
        <v>69</v>
      </c>
      <c r="N10" s="27">
        <v>764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782</v>
      </c>
      <c r="C11" s="36"/>
      <c r="D11" s="37">
        <v>18</v>
      </c>
      <c r="E11" s="37">
        <v>141</v>
      </c>
      <c r="F11" s="37">
        <v>195</v>
      </c>
      <c r="G11" s="37">
        <v>422</v>
      </c>
      <c r="H11" s="38">
        <v>6</v>
      </c>
      <c r="I11" s="39"/>
      <c r="J11" s="40">
        <v>782</v>
      </c>
      <c r="K11" s="41">
        <v>781</v>
      </c>
      <c r="L11" s="39">
        <v>22</v>
      </c>
      <c r="M11" s="37">
        <v>5</v>
      </c>
      <c r="N11" s="40">
        <v>105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259</v>
      </c>
      <c r="C12" s="44"/>
      <c r="D12" s="45">
        <v>1</v>
      </c>
      <c r="E12" s="45">
        <v>42</v>
      </c>
      <c r="F12" s="45">
        <v>55</v>
      </c>
      <c r="G12" s="45">
        <v>154</v>
      </c>
      <c r="H12" s="46">
        <v>7</v>
      </c>
      <c r="I12" s="47" t="s">
        <v>25</v>
      </c>
      <c r="J12" s="48">
        <v>259</v>
      </c>
      <c r="K12" s="49">
        <v>259</v>
      </c>
      <c r="L12" s="50"/>
      <c r="M12" s="51"/>
      <c r="N12" s="52"/>
      <c r="O12" s="52"/>
      <c r="P12" s="29" t="e">
        <f>$X12&amp;" "&amp;$Y12&amp;""&amp;$Z12</f>
        <v>#VALUE!</v>
      </c>
      <c r="Q12" s="9"/>
      <c r="R12" s="9"/>
      <c r="S12" s="9"/>
      <c r="T12" s="9"/>
      <c r="U12" s="9"/>
      <c r="V12" s="9"/>
      <c r="W12" s="9"/>
      <c r="X12" s="30" t="e">
        <f>IF($B12&lt;&gt;($I12+$J12)," El número atenciones según sexo NO puede ser diferente al Total.","")</f>
        <v>#VALUE!</v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 t="e">
        <f>IF($B12&lt;&gt;($I12+$J12),1,0)</f>
        <v>#VALUE!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57" t="s">
        <v>4</v>
      </c>
      <c r="C14" s="57" t="s">
        <v>28</v>
      </c>
      <c r="D14" s="57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2</v>
      </c>
      <c r="C16" s="67"/>
      <c r="D16" s="67">
        <v>2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354</v>
      </c>
      <c r="C17" s="67"/>
      <c r="D17" s="67">
        <v>354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349</v>
      </c>
      <c r="C18" s="67"/>
      <c r="D18" s="67">
        <v>349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7572</v>
      </c>
      <c r="C19" s="70">
        <v>2876</v>
      </c>
      <c r="D19" s="70">
        <v>4696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8277</v>
      </c>
      <c r="C20" s="73">
        <f>SUM(C15:C19)</f>
        <v>2876</v>
      </c>
      <c r="D20" s="73">
        <f>SUM(D15:D19)</f>
        <v>5401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82" t="s">
        <v>44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57" t="s">
        <v>4</v>
      </c>
      <c r="C27" s="57" t="s">
        <v>28</v>
      </c>
      <c r="D27" s="57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57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969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27" t="s">
        <v>62</v>
      </c>
      <c r="C59" s="128">
        <v>969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31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31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33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37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5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40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0</v>
      </c>
      <c r="D69" s="147"/>
      <c r="E69" s="148"/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4</v>
      </c>
      <c r="D71" s="153"/>
      <c r="E71" s="154">
        <v>4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12</v>
      </c>
      <c r="D72" s="156">
        <v>2</v>
      </c>
      <c r="E72" s="157">
        <v>10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6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57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61" t="s">
        <v>35</v>
      </c>
      <c r="F77" s="57" t="s">
        <v>7</v>
      </c>
      <c r="G77" s="57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185</v>
      </c>
      <c r="F82" s="67">
        <v>185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273</v>
      </c>
      <c r="F85" s="67">
        <v>273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57" t="s">
        <v>4</v>
      </c>
      <c r="D89" s="57" t="s">
        <v>7</v>
      </c>
      <c r="E89" s="57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78" t="s">
        <v>98</v>
      </c>
      <c r="C90" s="171">
        <v>273</v>
      </c>
      <c r="D90" s="179">
        <v>273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185</v>
      </c>
      <c r="D91" s="180">
        <v>185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78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75323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 t="e">
        <f>SUM(AB1:AD204)</f>
        <v>#VALUE!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",[2]NOMBRE!B6," - ","( ",[2]NOMBRE!C6,[2]NOMBRE!D6,"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",[2]NOMBRE!B7)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7473</v>
      </c>
      <c r="C10" s="23">
        <v>1995</v>
      </c>
      <c r="D10" s="24">
        <v>419</v>
      </c>
      <c r="E10" s="24">
        <v>517</v>
      </c>
      <c r="F10" s="24">
        <v>537</v>
      </c>
      <c r="G10" s="24">
        <v>3011</v>
      </c>
      <c r="H10" s="25">
        <v>994</v>
      </c>
      <c r="I10" s="26">
        <v>3624</v>
      </c>
      <c r="J10" s="27">
        <v>3849</v>
      </c>
      <c r="K10" s="28">
        <v>7382</v>
      </c>
      <c r="L10" s="26">
        <v>211</v>
      </c>
      <c r="M10" s="24">
        <v>50</v>
      </c>
      <c r="N10" s="27">
        <v>639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695</v>
      </c>
      <c r="C11" s="36">
        <v>1</v>
      </c>
      <c r="D11" s="37">
        <v>10</v>
      </c>
      <c r="E11" s="37">
        <v>115</v>
      </c>
      <c r="F11" s="37">
        <v>171</v>
      </c>
      <c r="G11" s="37">
        <v>384</v>
      </c>
      <c r="H11" s="38">
        <v>14</v>
      </c>
      <c r="I11" s="39"/>
      <c r="J11" s="40">
        <v>695</v>
      </c>
      <c r="K11" s="41">
        <v>690</v>
      </c>
      <c r="L11" s="39">
        <v>21</v>
      </c>
      <c r="M11" s="37">
        <v>5</v>
      </c>
      <c r="N11" s="40">
        <v>91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253</v>
      </c>
      <c r="C12" s="44">
        <v>1</v>
      </c>
      <c r="D12" s="45">
        <v>4</v>
      </c>
      <c r="E12" s="45">
        <v>51</v>
      </c>
      <c r="F12" s="45">
        <v>57</v>
      </c>
      <c r="G12" s="45">
        <v>136</v>
      </c>
      <c r="H12" s="46">
        <v>4</v>
      </c>
      <c r="I12" s="47"/>
      <c r="J12" s="48">
        <v>253</v>
      </c>
      <c r="K12" s="49">
        <v>253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26" t="s">
        <v>4</v>
      </c>
      <c r="C14" s="126" t="s">
        <v>28</v>
      </c>
      <c r="D14" s="126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2</v>
      </c>
      <c r="C16" s="67"/>
      <c r="D16" s="67">
        <v>2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124</v>
      </c>
      <c r="C17" s="67"/>
      <c r="D17" s="67">
        <v>124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146</v>
      </c>
      <c r="C18" s="67"/>
      <c r="D18" s="67">
        <v>146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7201</v>
      </c>
      <c r="C19" s="70">
        <v>2414</v>
      </c>
      <c r="D19" s="70">
        <v>4787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7473</v>
      </c>
      <c r="C20" s="73">
        <f>SUM(C15:C19)</f>
        <v>2414</v>
      </c>
      <c r="D20" s="73">
        <f>SUM(D15:D19)</f>
        <v>5059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12" t="s">
        <v>44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26" t="s">
        <v>4</v>
      </c>
      <c r="C27" s="126" t="s">
        <v>28</v>
      </c>
      <c r="D27" s="126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26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882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72" t="s">
        <v>62</v>
      </c>
      <c r="C59" s="128">
        <v>882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73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73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74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37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2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40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2</v>
      </c>
      <c r="D69" s="147"/>
      <c r="E69" s="148">
        <v>2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1</v>
      </c>
      <c r="D71" s="153"/>
      <c r="E71" s="154">
        <v>1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13</v>
      </c>
      <c r="D72" s="156">
        <v>2</v>
      </c>
      <c r="E72" s="157">
        <v>11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6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26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61" t="s">
        <v>35</v>
      </c>
      <c r="F77" s="126" t="s">
        <v>7</v>
      </c>
      <c r="G77" s="126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155</v>
      </c>
      <c r="F82" s="67">
        <v>155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224</v>
      </c>
      <c r="F85" s="67">
        <v>224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26" t="s">
        <v>4</v>
      </c>
      <c r="D89" s="126" t="s">
        <v>7</v>
      </c>
      <c r="E89" s="126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78" t="s">
        <v>98</v>
      </c>
      <c r="C90" s="171">
        <v>224</v>
      </c>
      <c r="D90" s="179">
        <v>224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155</v>
      </c>
      <c r="D91" s="180">
        <v>155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78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67811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",[3]NOMBRE!B6," - ","( ",[3]NOMBRE!C6,[3]NOMBRE!D6,"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",[3]NOMBRE!B7)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8334</v>
      </c>
      <c r="C10" s="23">
        <v>2324</v>
      </c>
      <c r="D10" s="24">
        <v>654</v>
      </c>
      <c r="E10" s="24">
        <v>583</v>
      </c>
      <c r="F10" s="24">
        <v>570</v>
      </c>
      <c r="G10" s="24">
        <v>3128</v>
      </c>
      <c r="H10" s="25">
        <v>1075</v>
      </c>
      <c r="I10" s="26">
        <v>4042</v>
      </c>
      <c r="J10" s="27">
        <v>4292</v>
      </c>
      <c r="K10" s="28">
        <v>8280</v>
      </c>
      <c r="L10" s="26">
        <v>265</v>
      </c>
      <c r="M10" s="24">
        <v>70</v>
      </c>
      <c r="N10" s="27">
        <v>628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739</v>
      </c>
      <c r="C11" s="36">
        <v>1</v>
      </c>
      <c r="D11" s="37">
        <v>6</v>
      </c>
      <c r="E11" s="37">
        <v>144</v>
      </c>
      <c r="F11" s="37">
        <v>182</v>
      </c>
      <c r="G11" s="37">
        <v>402</v>
      </c>
      <c r="H11" s="38">
        <v>4</v>
      </c>
      <c r="I11" s="39">
        <v>1</v>
      </c>
      <c r="J11" s="40">
        <v>738</v>
      </c>
      <c r="K11" s="41">
        <v>736</v>
      </c>
      <c r="L11" s="39">
        <v>26</v>
      </c>
      <c r="M11" s="37">
        <v>5</v>
      </c>
      <c r="N11" s="40">
        <v>70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262</v>
      </c>
      <c r="C12" s="44"/>
      <c r="D12" s="45"/>
      <c r="E12" s="45">
        <v>53</v>
      </c>
      <c r="F12" s="45">
        <v>54</v>
      </c>
      <c r="G12" s="45">
        <v>152</v>
      </c>
      <c r="H12" s="46">
        <v>3</v>
      </c>
      <c r="I12" s="47"/>
      <c r="J12" s="48">
        <v>262</v>
      </c>
      <c r="K12" s="49">
        <v>262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26" t="s">
        <v>4</v>
      </c>
      <c r="C14" s="126" t="s">
        <v>28</v>
      </c>
      <c r="D14" s="126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2</v>
      </c>
      <c r="C16" s="67"/>
      <c r="D16" s="67">
        <v>2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577</v>
      </c>
      <c r="C17" s="67"/>
      <c r="D17" s="67">
        <v>577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768</v>
      </c>
      <c r="C18" s="67"/>
      <c r="D18" s="67">
        <v>768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6987</v>
      </c>
      <c r="C19" s="70">
        <v>2978</v>
      </c>
      <c r="D19" s="70">
        <v>4009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8334</v>
      </c>
      <c r="C20" s="73">
        <f>SUM(C15:C19)</f>
        <v>2978</v>
      </c>
      <c r="D20" s="73">
        <f>SUM(D15:D19)</f>
        <v>5356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12" t="s">
        <v>105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26" t="s">
        <v>4</v>
      </c>
      <c r="C27" s="126" t="s">
        <v>28</v>
      </c>
      <c r="D27" s="126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26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931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72" t="s">
        <v>62</v>
      </c>
      <c r="C59" s="128">
        <v>931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73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73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74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4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40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1</v>
      </c>
      <c r="D68" s="143"/>
      <c r="E68" s="144">
        <v>1</v>
      </c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0</v>
      </c>
      <c r="D69" s="147"/>
      <c r="E69" s="148"/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0</v>
      </c>
      <c r="D71" s="153"/>
      <c r="E71" s="154"/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10</v>
      </c>
      <c r="D72" s="156"/>
      <c r="E72" s="157">
        <v>10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6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26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61" t="s">
        <v>35</v>
      </c>
      <c r="F77" s="126" t="s">
        <v>7</v>
      </c>
      <c r="G77" s="126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156</v>
      </c>
      <c r="F82" s="67">
        <v>156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266</v>
      </c>
      <c r="F85" s="67">
        <v>266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26" t="s">
        <v>4</v>
      </c>
      <c r="D89" s="126" t="s">
        <v>7</v>
      </c>
      <c r="E89" s="126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78" t="s">
        <v>98</v>
      </c>
      <c r="C90" s="171">
        <v>266</v>
      </c>
      <c r="D90" s="179">
        <v>266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156</v>
      </c>
      <c r="D91" s="180">
        <v>156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78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75259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",[4]NOMBRE!B6," - ","( ",[4]NOMBRE!C6,[4]NOMBRE!D6,"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",[4]NOMBRE!B7)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8248</v>
      </c>
      <c r="C10" s="23">
        <v>2570</v>
      </c>
      <c r="D10" s="24">
        <v>650</v>
      </c>
      <c r="E10" s="24">
        <v>623</v>
      </c>
      <c r="F10" s="24">
        <v>459</v>
      </c>
      <c r="G10" s="24">
        <v>2974</v>
      </c>
      <c r="H10" s="25">
        <v>972</v>
      </c>
      <c r="I10" s="26">
        <v>4079</v>
      </c>
      <c r="J10" s="27">
        <v>4169</v>
      </c>
      <c r="K10" s="28">
        <v>8185</v>
      </c>
      <c r="L10" s="26">
        <v>226</v>
      </c>
      <c r="M10" s="24">
        <v>103</v>
      </c>
      <c r="N10" s="27">
        <v>720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674</v>
      </c>
      <c r="C11" s="36">
        <v>1</v>
      </c>
      <c r="D11" s="37">
        <v>15</v>
      </c>
      <c r="E11" s="37">
        <v>140</v>
      </c>
      <c r="F11" s="37">
        <v>149</v>
      </c>
      <c r="G11" s="37">
        <v>364</v>
      </c>
      <c r="H11" s="38">
        <v>5</v>
      </c>
      <c r="I11" s="39"/>
      <c r="J11" s="40">
        <v>674</v>
      </c>
      <c r="K11" s="41">
        <v>674</v>
      </c>
      <c r="L11" s="39">
        <v>21</v>
      </c>
      <c r="M11" s="37">
        <v>1</v>
      </c>
      <c r="N11" s="40">
        <v>79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236</v>
      </c>
      <c r="C12" s="44">
        <v>2</v>
      </c>
      <c r="D12" s="45">
        <v>1</v>
      </c>
      <c r="E12" s="45">
        <v>39</v>
      </c>
      <c r="F12" s="45">
        <v>49</v>
      </c>
      <c r="G12" s="45">
        <v>142</v>
      </c>
      <c r="H12" s="46">
        <v>3</v>
      </c>
      <c r="I12" s="47"/>
      <c r="J12" s="48">
        <v>236</v>
      </c>
      <c r="K12" s="49">
        <v>236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26" t="s">
        <v>4</v>
      </c>
      <c r="C14" s="126" t="s">
        <v>28</v>
      </c>
      <c r="D14" s="126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0</v>
      </c>
      <c r="C16" s="67"/>
      <c r="D16" s="67"/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370</v>
      </c>
      <c r="C17" s="67"/>
      <c r="D17" s="67">
        <v>370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528</v>
      </c>
      <c r="C18" s="67"/>
      <c r="D18" s="67">
        <v>528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7350</v>
      </c>
      <c r="C19" s="70">
        <v>3220</v>
      </c>
      <c r="D19" s="70">
        <v>4130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8248</v>
      </c>
      <c r="C20" s="73">
        <f>SUM(C15:C19)</f>
        <v>3220</v>
      </c>
      <c r="D20" s="73">
        <f>SUM(D15:D19)</f>
        <v>5028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12" t="s">
        <v>105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26" t="s">
        <v>4</v>
      </c>
      <c r="C27" s="126" t="s">
        <v>28</v>
      </c>
      <c r="D27" s="126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26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0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72" t="s">
        <v>62</v>
      </c>
      <c r="C59" s="128"/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73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73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74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2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40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1</v>
      </c>
      <c r="D68" s="143"/>
      <c r="E68" s="144">
        <v>1</v>
      </c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4</v>
      </c>
      <c r="D69" s="147"/>
      <c r="E69" s="148">
        <v>4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4</v>
      </c>
      <c r="D71" s="153"/>
      <c r="E71" s="154">
        <v>4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0</v>
      </c>
      <c r="D72" s="156"/>
      <c r="E72" s="157"/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6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26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61" t="s">
        <v>35</v>
      </c>
      <c r="F77" s="126" t="s">
        <v>7</v>
      </c>
      <c r="G77" s="126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164</v>
      </c>
      <c r="F82" s="67">
        <v>164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284</v>
      </c>
      <c r="F85" s="67">
        <v>284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26" t="s">
        <v>4</v>
      </c>
      <c r="D89" s="126" t="s">
        <v>7</v>
      </c>
      <c r="E89" s="126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78" t="s">
        <v>98</v>
      </c>
      <c r="C90" s="171">
        <v>284</v>
      </c>
      <c r="D90" s="179">
        <v>284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164</v>
      </c>
      <c r="D91" s="180">
        <v>164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78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72523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activeCell="D13" sqref="D13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",[5]NOMBRE!B6," - ","( ",[5]NOMBRE!C6,[5]NOMBRE!D6,"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",[5]NOMBRE!B7)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7"/>
      <c r="Q6" s="7"/>
      <c r="R6" s="7"/>
      <c r="S6" s="7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8692</v>
      </c>
      <c r="C10" s="23">
        <v>2993</v>
      </c>
      <c r="D10" s="24">
        <v>645</v>
      </c>
      <c r="E10" s="24">
        <v>714</v>
      </c>
      <c r="F10" s="24">
        <v>473</v>
      </c>
      <c r="G10" s="24">
        <v>2907</v>
      </c>
      <c r="H10" s="25">
        <v>960</v>
      </c>
      <c r="I10" s="26">
        <v>4164</v>
      </c>
      <c r="J10" s="27">
        <v>4528</v>
      </c>
      <c r="K10" s="28">
        <v>8642</v>
      </c>
      <c r="L10" s="26">
        <v>226</v>
      </c>
      <c r="M10" s="24">
        <v>105</v>
      </c>
      <c r="N10" s="27">
        <v>677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667</v>
      </c>
      <c r="C11" s="36"/>
      <c r="D11" s="37">
        <v>15</v>
      </c>
      <c r="E11" s="37">
        <v>119</v>
      </c>
      <c r="F11" s="37">
        <v>156</v>
      </c>
      <c r="G11" s="37">
        <v>370</v>
      </c>
      <c r="H11" s="38">
        <v>7</v>
      </c>
      <c r="I11" s="39"/>
      <c r="J11" s="40">
        <v>667</v>
      </c>
      <c r="K11" s="41">
        <v>665</v>
      </c>
      <c r="L11" s="39">
        <v>15</v>
      </c>
      <c r="M11" s="37">
        <v>4</v>
      </c>
      <c r="N11" s="40">
        <v>75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279</v>
      </c>
      <c r="C12" s="44">
        <v>1</v>
      </c>
      <c r="D12" s="45">
        <v>2</v>
      </c>
      <c r="E12" s="45">
        <v>46</v>
      </c>
      <c r="F12" s="45">
        <v>59</v>
      </c>
      <c r="G12" s="45">
        <v>168</v>
      </c>
      <c r="H12" s="46">
        <v>3</v>
      </c>
      <c r="I12" s="47"/>
      <c r="J12" s="48">
        <v>279</v>
      </c>
      <c r="K12" s="49">
        <v>279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26" t="s">
        <v>4</v>
      </c>
      <c r="C14" s="126" t="s">
        <v>28</v>
      </c>
      <c r="D14" s="126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1</v>
      </c>
      <c r="C16" s="67"/>
      <c r="D16" s="67">
        <v>1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587</v>
      </c>
      <c r="C17" s="67"/>
      <c r="D17" s="67">
        <v>587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749</v>
      </c>
      <c r="C18" s="67"/>
      <c r="D18" s="67">
        <v>749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7355</v>
      </c>
      <c r="C19" s="70">
        <v>3638</v>
      </c>
      <c r="D19" s="70">
        <v>3717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8692</v>
      </c>
      <c r="C20" s="73">
        <f>SUM(C15:C19)</f>
        <v>3638</v>
      </c>
      <c r="D20" s="73">
        <f>SUM(D15:D19)</f>
        <v>5054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12" t="s">
        <v>105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26" t="s">
        <v>4</v>
      </c>
      <c r="C27" s="126" t="s">
        <v>28</v>
      </c>
      <c r="D27" s="126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26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1005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72" t="s">
        <v>62</v>
      </c>
      <c r="C59" s="128">
        <v>1005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73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73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74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1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40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2</v>
      </c>
      <c r="D69" s="147"/>
      <c r="E69" s="148">
        <v>2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2</v>
      </c>
      <c r="D71" s="153"/>
      <c r="E71" s="154">
        <v>2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14</v>
      </c>
      <c r="D72" s="156">
        <v>4</v>
      </c>
      <c r="E72" s="157">
        <v>10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6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26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61" t="s">
        <v>35</v>
      </c>
      <c r="F77" s="126" t="s">
        <v>7</v>
      </c>
      <c r="G77" s="126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184</v>
      </c>
      <c r="F82" s="67">
        <v>184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257</v>
      </c>
      <c r="F85" s="67">
        <v>257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26" t="s">
        <v>4</v>
      </c>
      <c r="D89" s="126" t="s">
        <v>7</v>
      </c>
      <c r="E89" s="126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78" t="s">
        <v>98</v>
      </c>
      <c r="C90" s="171">
        <v>257</v>
      </c>
      <c r="D90" s="179">
        <v>257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184</v>
      </c>
      <c r="D91" s="180">
        <v>184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78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78181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6:O6"/>
    <mergeCell ref="A8:A9"/>
    <mergeCell ref="B8:B9"/>
    <mergeCell ref="C8:H8"/>
    <mergeCell ref="I8:J8"/>
    <mergeCell ref="K8:K9"/>
    <mergeCell ref="L8:N8"/>
    <mergeCell ref="O8:O9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47:B47"/>
    <mergeCell ref="A37:B37"/>
    <mergeCell ref="A38:B38"/>
    <mergeCell ref="A39:B39"/>
    <mergeCell ref="A40:B40"/>
    <mergeCell ref="A42:B43"/>
    <mergeCell ref="D42:I42"/>
    <mergeCell ref="J42:K42"/>
    <mergeCell ref="L42:L43"/>
    <mergeCell ref="A44:B44"/>
    <mergeCell ref="A45:B45"/>
    <mergeCell ref="C42:C43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C81:D81"/>
    <mergeCell ref="C82:D82"/>
    <mergeCell ref="C83:D83"/>
    <mergeCell ref="B84:B87"/>
    <mergeCell ref="C84:D84"/>
    <mergeCell ref="C85:D85"/>
    <mergeCell ref="C86:D86"/>
    <mergeCell ref="C87:D87"/>
    <mergeCell ref="A89:B89"/>
    <mergeCell ref="A90:A92"/>
    <mergeCell ref="A93:A95"/>
    <mergeCell ref="A81:A87"/>
    <mergeCell ref="B81:B8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",[6]NOMBRE!B6," - ","( ",[6]NOMBRE!C6,[6]NOMBRE!D6,"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",[6]NOMBRE!B7)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5"/>
      <c r="Q6" s="195"/>
      <c r="R6" s="195"/>
      <c r="S6" s="195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7504</v>
      </c>
      <c r="C10" s="23">
        <v>2172</v>
      </c>
      <c r="D10" s="24">
        <v>593</v>
      </c>
      <c r="E10" s="24">
        <v>519</v>
      </c>
      <c r="F10" s="24">
        <v>415</v>
      </c>
      <c r="G10" s="24">
        <v>2794</v>
      </c>
      <c r="H10" s="25">
        <v>1011</v>
      </c>
      <c r="I10" s="26">
        <v>3637</v>
      </c>
      <c r="J10" s="27">
        <v>3867</v>
      </c>
      <c r="K10" s="28">
        <v>7449</v>
      </c>
      <c r="L10" s="26">
        <v>240</v>
      </c>
      <c r="M10" s="24">
        <v>83</v>
      </c>
      <c r="N10" s="27">
        <v>758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651</v>
      </c>
      <c r="C11" s="36">
        <v>1</v>
      </c>
      <c r="D11" s="37">
        <v>16</v>
      </c>
      <c r="E11" s="37">
        <v>135</v>
      </c>
      <c r="F11" s="37">
        <v>150</v>
      </c>
      <c r="G11" s="37">
        <v>345</v>
      </c>
      <c r="H11" s="38">
        <v>4</v>
      </c>
      <c r="I11" s="39"/>
      <c r="J11" s="40">
        <v>651</v>
      </c>
      <c r="K11" s="41">
        <v>648</v>
      </c>
      <c r="L11" s="39">
        <v>16</v>
      </c>
      <c r="M11" s="37">
        <v>2</v>
      </c>
      <c r="N11" s="40">
        <v>76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215</v>
      </c>
      <c r="C12" s="44"/>
      <c r="D12" s="45"/>
      <c r="E12" s="45">
        <v>54</v>
      </c>
      <c r="F12" s="45">
        <v>40</v>
      </c>
      <c r="G12" s="45">
        <v>119</v>
      </c>
      <c r="H12" s="46">
        <v>2</v>
      </c>
      <c r="I12" s="47"/>
      <c r="J12" s="48">
        <v>215</v>
      </c>
      <c r="K12" s="49">
        <v>215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2" t="s">
        <v>4</v>
      </c>
      <c r="C14" s="192" t="s">
        <v>28</v>
      </c>
      <c r="D14" s="192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1</v>
      </c>
      <c r="C16" s="67"/>
      <c r="D16" s="67">
        <v>1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533</v>
      </c>
      <c r="C17" s="67"/>
      <c r="D17" s="67">
        <v>533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697</v>
      </c>
      <c r="C18" s="67"/>
      <c r="D18" s="67">
        <v>697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6273</v>
      </c>
      <c r="C19" s="70">
        <v>2765</v>
      </c>
      <c r="D19" s="70">
        <v>3508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7504</v>
      </c>
      <c r="C20" s="73">
        <f>SUM(C15:C19)</f>
        <v>2765</v>
      </c>
      <c r="D20" s="73">
        <f>SUM(D15:D19)</f>
        <v>4739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4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2" t="s">
        <v>4</v>
      </c>
      <c r="C27" s="192" t="s">
        <v>28</v>
      </c>
      <c r="D27" s="192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2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932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88" t="s">
        <v>62</v>
      </c>
      <c r="C59" s="128">
        <v>932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89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89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90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4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87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1</v>
      </c>
      <c r="D69" s="147"/>
      <c r="E69" s="148">
        <v>1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1</v>
      </c>
      <c r="D71" s="153"/>
      <c r="E71" s="154">
        <v>1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1</v>
      </c>
      <c r="D72" s="156"/>
      <c r="E72" s="157">
        <v>1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9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2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91" t="s">
        <v>35</v>
      </c>
      <c r="F77" s="192" t="s">
        <v>7</v>
      </c>
      <c r="G77" s="192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176</v>
      </c>
      <c r="F82" s="67">
        <v>176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248</v>
      </c>
      <c r="F85" s="67">
        <v>248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2" t="s">
        <v>4</v>
      </c>
      <c r="D89" s="192" t="s">
        <v>7</v>
      </c>
      <c r="E89" s="192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93" t="s">
        <v>98</v>
      </c>
      <c r="C90" s="171">
        <v>248</v>
      </c>
      <c r="D90" s="179">
        <v>248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176</v>
      </c>
      <c r="D91" s="180">
        <v>176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93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68183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",[7]NOMBRE!B6," - ","( ",[7]NOMBRE!C6,[7]NOMBRE!D6,"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",[7]NOMBRE!B7)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5"/>
      <c r="Q6" s="195"/>
      <c r="R6" s="195"/>
      <c r="S6" s="195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6780</v>
      </c>
      <c r="C10" s="23">
        <v>1761</v>
      </c>
      <c r="D10" s="24">
        <v>395</v>
      </c>
      <c r="E10" s="24">
        <v>353</v>
      </c>
      <c r="F10" s="24">
        <v>450</v>
      </c>
      <c r="G10" s="24">
        <v>2768</v>
      </c>
      <c r="H10" s="25">
        <v>1053</v>
      </c>
      <c r="I10" s="26">
        <v>3277</v>
      </c>
      <c r="J10" s="27">
        <v>3503</v>
      </c>
      <c r="K10" s="28">
        <v>6714</v>
      </c>
      <c r="L10" s="26">
        <v>217</v>
      </c>
      <c r="M10" s="24">
        <v>96</v>
      </c>
      <c r="N10" s="27">
        <v>839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699</v>
      </c>
      <c r="C11" s="36"/>
      <c r="D11" s="37">
        <v>16</v>
      </c>
      <c r="E11" s="37">
        <v>123</v>
      </c>
      <c r="F11" s="37">
        <v>163</v>
      </c>
      <c r="G11" s="37">
        <v>389</v>
      </c>
      <c r="H11" s="38">
        <v>8</v>
      </c>
      <c r="I11" s="39"/>
      <c r="J11" s="40">
        <v>699</v>
      </c>
      <c r="K11" s="41">
        <v>695</v>
      </c>
      <c r="L11" s="39">
        <v>17</v>
      </c>
      <c r="M11" s="37">
        <v>6</v>
      </c>
      <c r="N11" s="40">
        <v>100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198</v>
      </c>
      <c r="C12" s="44">
        <v>1</v>
      </c>
      <c r="D12" s="45">
        <v>4</v>
      </c>
      <c r="E12" s="45">
        <v>29</v>
      </c>
      <c r="F12" s="45">
        <v>37</v>
      </c>
      <c r="G12" s="45">
        <v>124</v>
      </c>
      <c r="H12" s="46">
        <v>3</v>
      </c>
      <c r="I12" s="47"/>
      <c r="J12" s="48">
        <v>198</v>
      </c>
      <c r="K12" s="49">
        <v>198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2" t="s">
        <v>4</v>
      </c>
      <c r="C14" s="192" t="s">
        <v>28</v>
      </c>
      <c r="D14" s="192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0</v>
      </c>
      <c r="C15" s="63"/>
      <c r="D15" s="63"/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7</v>
      </c>
      <c r="C16" s="67"/>
      <c r="D16" s="67">
        <v>7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605</v>
      </c>
      <c r="C17" s="67"/>
      <c r="D17" s="67">
        <v>605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500</v>
      </c>
      <c r="C18" s="67"/>
      <c r="D18" s="67">
        <v>500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5668</v>
      </c>
      <c r="C19" s="70">
        <v>2156</v>
      </c>
      <c r="D19" s="70">
        <v>3512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6780</v>
      </c>
      <c r="C20" s="73">
        <f>SUM(C15:C19)</f>
        <v>2156</v>
      </c>
      <c r="D20" s="73">
        <f>SUM(D15:D19)</f>
        <v>4624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4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2" t="s">
        <v>4</v>
      </c>
      <c r="C27" s="192" t="s">
        <v>28</v>
      </c>
      <c r="D27" s="192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2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949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88" t="s">
        <v>62</v>
      </c>
      <c r="C59" s="128">
        <v>949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89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89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90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2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87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0</v>
      </c>
      <c r="D69" s="147"/>
      <c r="E69" s="148"/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0</v>
      </c>
      <c r="D70" s="150"/>
      <c r="E70" s="151"/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4</v>
      </c>
      <c r="D71" s="153"/>
      <c r="E71" s="154">
        <v>4</v>
      </c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5</v>
      </c>
      <c r="D72" s="156">
        <v>1</v>
      </c>
      <c r="E72" s="157">
        <v>4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9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2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91" t="s">
        <v>35</v>
      </c>
      <c r="F77" s="192" t="s">
        <v>7</v>
      </c>
      <c r="G77" s="192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152</v>
      </c>
      <c r="F82" s="67">
        <v>152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267</v>
      </c>
      <c r="F85" s="67">
        <v>267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2" t="s">
        <v>4</v>
      </c>
      <c r="D89" s="192" t="s">
        <v>7</v>
      </c>
      <c r="E89" s="192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93" t="s">
        <v>98</v>
      </c>
      <c r="C90" s="171">
        <v>267</v>
      </c>
      <c r="D90" s="179">
        <v>267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152</v>
      </c>
      <c r="D91" s="180">
        <v>152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93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62627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workbookViewId="0">
      <selection sqref="A1:XFD1048576"/>
    </sheetView>
  </sheetViews>
  <sheetFormatPr baseColWidth="10" defaultRowHeight="15" x14ac:dyDescent="0.2"/>
  <cols>
    <col min="1" max="1" width="32.42578125" style="10" customWidth="1"/>
    <col min="2" max="2" width="14.7109375" style="10" customWidth="1"/>
    <col min="3" max="3" width="10.7109375" style="10" customWidth="1"/>
    <col min="4" max="14" width="10.7109375" style="9" customWidth="1"/>
    <col min="15" max="15" width="11.5703125" style="185" customWidth="1"/>
    <col min="16" max="22" width="11.5703125" style="186" customWidth="1"/>
    <col min="23" max="23" width="14.28515625" style="186" hidden="1" customWidth="1"/>
    <col min="24" max="25" width="12.28515625" style="186" hidden="1" customWidth="1"/>
    <col min="26" max="27" width="14.140625" style="186" hidden="1" customWidth="1"/>
    <col min="28" max="28" width="12.28515625" style="186" hidden="1" customWidth="1"/>
    <col min="29" max="31" width="11.5703125" style="186" hidden="1" customWidth="1"/>
    <col min="32" max="49" width="11.5703125" style="186" customWidth="1"/>
    <col min="50" max="50" width="12.85546875" style="186" customWidth="1"/>
    <col min="51" max="51" width="11.5703125" style="186" customWidth="1"/>
    <col min="52" max="52" width="12.85546875" style="186" customWidth="1"/>
    <col min="53" max="62" width="11.5703125" style="186" customWidth="1"/>
    <col min="63" max="256" width="11.42578125" style="186"/>
    <col min="257" max="257" width="32.42578125" style="186" customWidth="1"/>
    <col min="258" max="258" width="14.7109375" style="186" customWidth="1"/>
    <col min="259" max="270" width="10.7109375" style="186" customWidth="1"/>
    <col min="271" max="278" width="11.5703125" style="186" customWidth="1"/>
    <col min="279" max="287" width="0" style="186" hidden="1" customWidth="1"/>
    <col min="288" max="305" width="11.5703125" style="186" customWidth="1"/>
    <col min="306" max="306" width="12.85546875" style="186" customWidth="1"/>
    <col min="307" max="307" width="11.5703125" style="186" customWidth="1"/>
    <col min="308" max="308" width="12.85546875" style="186" customWidth="1"/>
    <col min="309" max="318" width="11.5703125" style="186" customWidth="1"/>
    <col min="319" max="512" width="11.42578125" style="186"/>
    <col min="513" max="513" width="32.42578125" style="186" customWidth="1"/>
    <col min="514" max="514" width="14.7109375" style="186" customWidth="1"/>
    <col min="515" max="526" width="10.7109375" style="186" customWidth="1"/>
    <col min="527" max="534" width="11.5703125" style="186" customWidth="1"/>
    <col min="535" max="543" width="0" style="186" hidden="1" customWidth="1"/>
    <col min="544" max="561" width="11.5703125" style="186" customWidth="1"/>
    <col min="562" max="562" width="12.85546875" style="186" customWidth="1"/>
    <col min="563" max="563" width="11.5703125" style="186" customWidth="1"/>
    <col min="564" max="564" width="12.85546875" style="186" customWidth="1"/>
    <col min="565" max="574" width="11.5703125" style="186" customWidth="1"/>
    <col min="575" max="768" width="11.42578125" style="186"/>
    <col min="769" max="769" width="32.42578125" style="186" customWidth="1"/>
    <col min="770" max="770" width="14.7109375" style="186" customWidth="1"/>
    <col min="771" max="782" width="10.7109375" style="186" customWidth="1"/>
    <col min="783" max="790" width="11.5703125" style="186" customWidth="1"/>
    <col min="791" max="799" width="0" style="186" hidden="1" customWidth="1"/>
    <col min="800" max="817" width="11.5703125" style="186" customWidth="1"/>
    <col min="818" max="818" width="12.85546875" style="186" customWidth="1"/>
    <col min="819" max="819" width="11.5703125" style="186" customWidth="1"/>
    <col min="820" max="820" width="12.85546875" style="186" customWidth="1"/>
    <col min="821" max="830" width="11.5703125" style="186" customWidth="1"/>
    <col min="831" max="1024" width="11.42578125" style="186"/>
    <col min="1025" max="1025" width="32.42578125" style="186" customWidth="1"/>
    <col min="1026" max="1026" width="14.7109375" style="186" customWidth="1"/>
    <col min="1027" max="1038" width="10.7109375" style="186" customWidth="1"/>
    <col min="1039" max="1046" width="11.5703125" style="186" customWidth="1"/>
    <col min="1047" max="1055" width="0" style="186" hidden="1" customWidth="1"/>
    <col min="1056" max="1073" width="11.5703125" style="186" customWidth="1"/>
    <col min="1074" max="1074" width="12.85546875" style="186" customWidth="1"/>
    <col min="1075" max="1075" width="11.5703125" style="186" customWidth="1"/>
    <col min="1076" max="1076" width="12.85546875" style="186" customWidth="1"/>
    <col min="1077" max="1086" width="11.5703125" style="186" customWidth="1"/>
    <col min="1087" max="1280" width="11.42578125" style="186"/>
    <col min="1281" max="1281" width="32.42578125" style="186" customWidth="1"/>
    <col min="1282" max="1282" width="14.7109375" style="186" customWidth="1"/>
    <col min="1283" max="1294" width="10.7109375" style="186" customWidth="1"/>
    <col min="1295" max="1302" width="11.5703125" style="186" customWidth="1"/>
    <col min="1303" max="1311" width="0" style="186" hidden="1" customWidth="1"/>
    <col min="1312" max="1329" width="11.5703125" style="186" customWidth="1"/>
    <col min="1330" max="1330" width="12.85546875" style="186" customWidth="1"/>
    <col min="1331" max="1331" width="11.5703125" style="186" customWidth="1"/>
    <col min="1332" max="1332" width="12.85546875" style="186" customWidth="1"/>
    <col min="1333" max="1342" width="11.5703125" style="186" customWidth="1"/>
    <col min="1343" max="1536" width="11.42578125" style="186"/>
    <col min="1537" max="1537" width="32.42578125" style="186" customWidth="1"/>
    <col min="1538" max="1538" width="14.7109375" style="186" customWidth="1"/>
    <col min="1539" max="1550" width="10.7109375" style="186" customWidth="1"/>
    <col min="1551" max="1558" width="11.5703125" style="186" customWidth="1"/>
    <col min="1559" max="1567" width="0" style="186" hidden="1" customWidth="1"/>
    <col min="1568" max="1585" width="11.5703125" style="186" customWidth="1"/>
    <col min="1586" max="1586" width="12.85546875" style="186" customWidth="1"/>
    <col min="1587" max="1587" width="11.5703125" style="186" customWidth="1"/>
    <col min="1588" max="1588" width="12.85546875" style="186" customWidth="1"/>
    <col min="1589" max="1598" width="11.5703125" style="186" customWidth="1"/>
    <col min="1599" max="1792" width="11.42578125" style="186"/>
    <col min="1793" max="1793" width="32.42578125" style="186" customWidth="1"/>
    <col min="1794" max="1794" width="14.7109375" style="186" customWidth="1"/>
    <col min="1795" max="1806" width="10.7109375" style="186" customWidth="1"/>
    <col min="1807" max="1814" width="11.5703125" style="186" customWidth="1"/>
    <col min="1815" max="1823" width="0" style="186" hidden="1" customWidth="1"/>
    <col min="1824" max="1841" width="11.5703125" style="186" customWidth="1"/>
    <col min="1842" max="1842" width="12.85546875" style="186" customWidth="1"/>
    <col min="1843" max="1843" width="11.5703125" style="186" customWidth="1"/>
    <col min="1844" max="1844" width="12.85546875" style="186" customWidth="1"/>
    <col min="1845" max="1854" width="11.5703125" style="186" customWidth="1"/>
    <col min="1855" max="2048" width="11.42578125" style="186"/>
    <col min="2049" max="2049" width="32.42578125" style="186" customWidth="1"/>
    <col min="2050" max="2050" width="14.7109375" style="186" customWidth="1"/>
    <col min="2051" max="2062" width="10.7109375" style="186" customWidth="1"/>
    <col min="2063" max="2070" width="11.5703125" style="186" customWidth="1"/>
    <col min="2071" max="2079" width="0" style="186" hidden="1" customWidth="1"/>
    <col min="2080" max="2097" width="11.5703125" style="186" customWidth="1"/>
    <col min="2098" max="2098" width="12.85546875" style="186" customWidth="1"/>
    <col min="2099" max="2099" width="11.5703125" style="186" customWidth="1"/>
    <col min="2100" max="2100" width="12.85546875" style="186" customWidth="1"/>
    <col min="2101" max="2110" width="11.5703125" style="186" customWidth="1"/>
    <col min="2111" max="2304" width="11.42578125" style="186"/>
    <col min="2305" max="2305" width="32.42578125" style="186" customWidth="1"/>
    <col min="2306" max="2306" width="14.7109375" style="186" customWidth="1"/>
    <col min="2307" max="2318" width="10.7109375" style="186" customWidth="1"/>
    <col min="2319" max="2326" width="11.5703125" style="186" customWidth="1"/>
    <col min="2327" max="2335" width="0" style="186" hidden="1" customWidth="1"/>
    <col min="2336" max="2353" width="11.5703125" style="186" customWidth="1"/>
    <col min="2354" max="2354" width="12.85546875" style="186" customWidth="1"/>
    <col min="2355" max="2355" width="11.5703125" style="186" customWidth="1"/>
    <col min="2356" max="2356" width="12.85546875" style="186" customWidth="1"/>
    <col min="2357" max="2366" width="11.5703125" style="186" customWidth="1"/>
    <col min="2367" max="2560" width="11.42578125" style="186"/>
    <col min="2561" max="2561" width="32.42578125" style="186" customWidth="1"/>
    <col min="2562" max="2562" width="14.7109375" style="186" customWidth="1"/>
    <col min="2563" max="2574" width="10.7109375" style="186" customWidth="1"/>
    <col min="2575" max="2582" width="11.5703125" style="186" customWidth="1"/>
    <col min="2583" max="2591" width="0" style="186" hidden="1" customWidth="1"/>
    <col min="2592" max="2609" width="11.5703125" style="186" customWidth="1"/>
    <col min="2610" max="2610" width="12.85546875" style="186" customWidth="1"/>
    <col min="2611" max="2611" width="11.5703125" style="186" customWidth="1"/>
    <col min="2612" max="2612" width="12.85546875" style="186" customWidth="1"/>
    <col min="2613" max="2622" width="11.5703125" style="186" customWidth="1"/>
    <col min="2623" max="2816" width="11.42578125" style="186"/>
    <col min="2817" max="2817" width="32.42578125" style="186" customWidth="1"/>
    <col min="2818" max="2818" width="14.7109375" style="186" customWidth="1"/>
    <col min="2819" max="2830" width="10.7109375" style="186" customWidth="1"/>
    <col min="2831" max="2838" width="11.5703125" style="186" customWidth="1"/>
    <col min="2839" max="2847" width="0" style="186" hidden="1" customWidth="1"/>
    <col min="2848" max="2865" width="11.5703125" style="186" customWidth="1"/>
    <col min="2866" max="2866" width="12.85546875" style="186" customWidth="1"/>
    <col min="2867" max="2867" width="11.5703125" style="186" customWidth="1"/>
    <col min="2868" max="2868" width="12.85546875" style="186" customWidth="1"/>
    <col min="2869" max="2878" width="11.5703125" style="186" customWidth="1"/>
    <col min="2879" max="3072" width="11.42578125" style="186"/>
    <col min="3073" max="3073" width="32.42578125" style="186" customWidth="1"/>
    <col min="3074" max="3074" width="14.7109375" style="186" customWidth="1"/>
    <col min="3075" max="3086" width="10.7109375" style="186" customWidth="1"/>
    <col min="3087" max="3094" width="11.5703125" style="186" customWidth="1"/>
    <col min="3095" max="3103" width="0" style="186" hidden="1" customWidth="1"/>
    <col min="3104" max="3121" width="11.5703125" style="186" customWidth="1"/>
    <col min="3122" max="3122" width="12.85546875" style="186" customWidth="1"/>
    <col min="3123" max="3123" width="11.5703125" style="186" customWidth="1"/>
    <col min="3124" max="3124" width="12.85546875" style="186" customWidth="1"/>
    <col min="3125" max="3134" width="11.5703125" style="186" customWidth="1"/>
    <col min="3135" max="3328" width="11.42578125" style="186"/>
    <col min="3329" max="3329" width="32.42578125" style="186" customWidth="1"/>
    <col min="3330" max="3330" width="14.7109375" style="186" customWidth="1"/>
    <col min="3331" max="3342" width="10.7109375" style="186" customWidth="1"/>
    <col min="3343" max="3350" width="11.5703125" style="186" customWidth="1"/>
    <col min="3351" max="3359" width="0" style="186" hidden="1" customWidth="1"/>
    <col min="3360" max="3377" width="11.5703125" style="186" customWidth="1"/>
    <col min="3378" max="3378" width="12.85546875" style="186" customWidth="1"/>
    <col min="3379" max="3379" width="11.5703125" style="186" customWidth="1"/>
    <col min="3380" max="3380" width="12.85546875" style="186" customWidth="1"/>
    <col min="3381" max="3390" width="11.5703125" style="186" customWidth="1"/>
    <col min="3391" max="3584" width="11.42578125" style="186"/>
    <col min="3585" max="3585" width="32.42578125" style="186" customWidth="1"/>
    <col min="3586" max="3586" width="14.7109375" style="186" customWidth="1"/>
    <col min="3587" max="3598" width="10.7109375" style="186" customWidth="1"/>
    <col min="3599" max="3606" width="11.5703125" style="186" customWidth="1"/>
    <col min="3607" max="3615" width="0" style="186" hidden="1" customWidth="1"/>
    <col min="3616" max="3633" width="11.5703125" style="186" customWidth="1"/>
    <col min="3634" max="3634" width="12.85546875" style="186" customWidth="1"/>
    <col min="3635" max="3635" width="11.5703125" style="186" customWidth="1"/>
    <col min="3636" max="3636" width="12.85546875" style="186" customWidth="1"/>
    <col min="3637" max="3646" width="11.5703125" style="186" customWidth="1"/>
    <col min="3647" max="3840" width="11.42578125" style="186"/>
    <col min="3841" max="3841" width="32.42578125" style="186" customWidth="1"/>
    <col min="3842" max="3842" width="14.7109375" style="186" customWidth="1"/>
    <col min="3843" max="3854" width="10.7109375" style="186" customWidth="1"/>
    <col min="3855" max="3862" width="11.5703125" style="186" customWidth="1"/>
    <col min="3863" max="3871" width="0" style="186" hidden="1" customWidth="1"/>
    <col min="3872" max="3889" width="11.5703125" style="186" customWidth="1"/>
    <col min="3890" max="3890" width="12.85546875" style="186" customWidth="1"/>
    <col min="3891" max="3891" width="11.5703125" style="186" customWidth="1"/>
    <col min="3892" max="3892" width="12.85546875" style="186" customWidth="1"/>
    <col min="3893" max="3902" width="11.5703125" style="186" customWidth="1"/>
    <col min="3903" max="4096" width="11.42578125" style="186"/>
    <col min="4097" max="4097" width="32.42578125" style="186" customWidth="1"/>
    <col min="4098" max="4098" width="14.7109375" style="186" customWidth="1"/>
    <col min="4099" max="4110" width="10.7109375" style="186" customWidth="1"/>
    <col min="4111" max="4118" width="11.5703125" style="186" customWidth="1"/>
    <col min="4119" max="4127" width="0" style="186" hidden="1" customWidth="1"/>
    <col min="4128" max="4145" width="11.5703125" style="186" customWidth="1"/>
    <col min="4146" max="4146" width="12.85546875" style="186" customWidth="1"/>
    <col min="4147" max="4147" width="11.5703125" style="186" customWidth="1"/>
    <col min="4148" max="4148" width="12.85546875" style="186" customWidth="1"/>
    <col min="4149" max="4158" width="11.5703125" style="186" customWidth="1"/>
    <col min="4159" max="4352" width="11.42578125" style="186"/>
    <col min="4353" max="4353" width="32.42578125" style="186" customWidth="1"/>
    <col min="4354" max="4354" width="14.7109375" style="186" customWidth="1"/>
    <col min="4355" max="4366" width="10.7109375" style="186" customWidth="1"/>
    <col min="4367" max="4374" width="11.5703125" style="186" customWidth="1"/>
    <col min="4375" max="4383" width="0" style="186" hidden="1" customWidth="1"/>
    <col min="4384" max="4401" width="11.5703125" style="186" customWidth="1"/>
    <col min="4402" max="4402" width="12.85546875" style="186" customWidth="1"/>
    <col min="4403" max="4403" width="11.5703125" style="186" customWidth="1"/>
    <col min="4404" max="4404" width="12.85546875" style="186" customWidth="1"/>
    <col min="4405" max="4414" width="11.5703125" style="186" customWidth="1"/>
    <col min="4415" max="4608" width="11.42578125" style="186"/>
    <col min="4609" max="4609" width="32.42578125" style="186" customWidth="1"/>
    <col min="4610" max="4610" width="14.7109375" style="186" customWidth="1"/>
    <col min="4611" max="4622" width="10.7109375" style="186" customWidth="1"/>
    <col min="4623" max="4630" width="11.5703125" style="186" customWidth="1"/>
    <col min="4631" max="4639" width="0" style="186" hidden="1" customWidth="1"/>
    <col min="4640" max="4657" width="11.5703125" style="186" customWidth="1"/>
    <col min="4658" max="4658" width="12.85546875" style="186" customWidth="1"/>
    <col min="4659" max="4659" width="11.5703125" style="186" customWidth="1"/>
    <col min="4660" max="4660" width="12.85546875" style="186" customWidth="1"/>
    <col min="4661" max="4670" width="11.5703125" style="186" customWidth="1"/>
    <col min="4671" max="4864" width="11.42578125" style="186"/>
    <col min="4865" max="4865" width="32.42578125" style="186" customWidth="1"/>
    <col min="4866" max="4866" width="14.7109375" style="186" customWidth="1"/>
    <col min="4867" max="4878" width="10.7109375" style="186" customWidth="1"/>
    <col min="4879" max="4886" width="11.5703125" style="186" customWidth="1"/>
    <col min="4887" max="4895" width="0" style="186" hidden="1" customWidth="1"/>
    <col min="4896" max="4913" width="11.5703125" style="186" customWidth="1"/>
    <col min="4914" max="4914" width="12.85546875" style="186" customWidth="1"/>
    <col min="4915" max="4915" width="11.5703125" style="186" customWidth="1"/>
    <col min="4916" max="4916" width="12.85546875" style="186" customWidth="1"/>
    <col min="4917" max="4926" width="11.5703125" style="186" customWidth="1"/>
    <col min="4927" max="5120" width="11.42578125" style="186"/>
    <col min="5121" max="5121" width="32.42578125" style="186" customWidth="1"/>
    <col min="5122" max="5122" width="14.7109375" style="186" customWidth="1"/>
    <col min="5123" max="5134" width="10.7109375" style="186" customWidth="1"/>
    <col min="5135" max="5142" width="11.5703125" style="186" customWidth="1"/>
    <col min="5143" max="5151" width="0" style="186" hidden="1" customWidth="1"/>
    <col min="5152" max="5169" width="11.5703125" style="186" customWidth="1"/>
    <col min="5170" max="5170" width="12.85546875" style="186" customWidth="1"/>
    <col min="5171" max="5171" width="11.5703125" style="186" customWidth="1"/>
    <col min="5172" max="5172" width="12.85546875" style="186" customWidth="1"/>
    <col min="5173" max="5182" width="11.5703125" style="186" customWidth="1"/>
    <col min="5183" max="5376" width="11.42578125" style="186"/>
    <col min="5377" max="5377" width="32.42578125" style="186" customWidth="1"/>
    <col min="5378" max="5378" width="14.7109375" style="186" customWidth="1"/>
    <col min="5379" max="5390" width="10.7109375" style="186" customWidth="1"/>
    <col min="5391" max="5398" width="11.5703125" style="186" customWidth="1"/>
    <col min="5399" max="5407" width="0" style="186" hidden="1" customWidth="1"/>
    <col min="5408" max="5425" width="11.5703125" style="186" customWidth="1"/>
    <col min="5426" max="5426" width="12.85546875" style="186" customWidth="1"/>
    <col min="5427" max="5427" width="11.5703125" style="186" customWidth="1"/>
    <col min="5428" max="5428" width="12.85546875" style="186" customWidth="1"/>
    <col min="5429" max="5438" width="11.5703125" style="186" customWidth="1"/>
    <col min="5439" max="5632" width="11.42578125" style="186"/>
    <col min="5633" max="5633" width="32.42578125" style="186" customWidth="1"/>
    <col min="5634" max="5634" width="14.7109375" style="186" customWidth="1"/>
    <col min="5635" max="5646" width="10.7109375" style="186" customWidth="1"/>
    <col min="5647" max="5654" width="11.5703125" style="186" customWidth="1"/>
    <col min="5655" max="5663" width="0" style="186" hidden="1" customWidth="1"/>
    <col min="5664" max="5681" width="11.5703125" style="186" customWidth="1"/>
    <col min="5682" max="5682" width="12.85546875" style="186" customWidth="1"/>
    <col min="5683" max="5683" width="11.5703125" style="186" customWidth="1"/>
    <col min="5684" max="5684" width="12.85546875" style="186" customWidth="1"/>
    <col min="5685" max="5694" width="11.5703125" style="186" customWidth="1"/>
    <col min="5695" max="5888" width="11.42578125" style="186"/>
    <col min="5889" max="5889" width="32.42578125" style="186" customWidth="1"/>
    <col min="5890" max="5890" width="14.7109375" style="186" customWidth="1"/>
    <col min="5891" max="5902" width="10.7109375" style="186" customWidth="1"/>
    <col min="5903" max="5910" width="11.5703125" style="186" customWidth="1"/>
    <col min="5911" max="5919" width="0" style="186" hidden="1" customWidth="1"/>
    <col min="5920" max="5937" width="11.5703125" style="186" customWidth="1"/>
    <col min="5938" max="5938" width="12.85546875" style="186" customWidth="1"/>
    <col min="5939" max="5939" width="11.5703125" style="186" customWidth="1"/>
    <col min="5940" max="5940" width="12.85546875" style="186" customWidth="1"/>
    <col min="5941" max="5950" width="11.5703125" style="186" customWidth="1"/>
    <col min="5951" max="6144" width="11.42578125" style="186"/>
    <col min="6145" max="6145" width="32.42578125" style="186" customWidth="1"/>
    <col min="6146" max="6146" width="14.7109375" style="186" customWidth="1"/>
    <col min="6147" max="6158" width="10.7109375" style="186" customWidth="1"/>
    <col min="6159" max="6166" width="11.5703125" style="186" customWidth="1"/>
    <col min="6167" max="6175" width="0" style="186" hidden="1" customWidth="1"/>
    <col min="6176" max="6193" width="11.5703125" style="186" customWidth="1"/>
    <col min="6194" max="6194" width="12.85546875" style="186" customWidth="1"/>
    <col min="6195" max="6195" width="11.5703125" style="186" customWidth="1"/>
    <col min="6196" max="6196" width="12.85546875" style="186" customWidth="1"/>
    <col min="6197" max="6206" width="11.5703125" style="186" customWidth="1"/>
    <col min="6207" max="6400" width="11.42578125" style="186"/>
    <col min="6401" max="6401" width="32.42578125" style="186" customWidth="1"/>
    <col min="6402" max="6402" width="14.7109375" style="186" customWidth="1"/>
    <col min="6403" max="6414" width="10.7109375" style="186" customWidth="1"/>
    <col min="6415" max="6422" width="11.5703125" style="186" customWidth="1"/>
    <col min="6423" max="6431" width="0" style="186" hidden="1" customWidth="1"/>
    <col min="6432" max="6449" width="11.5703125" style="186" customWidth="1"/>
    <col min="6450" max="6450" width="12.85546875" style="186" customWidth="1"/>
    <col min="6451" max="6451" width="11.5703125" style="186" customWidth="1"/>
    <col min="6452" max="6452" width="12.85546875" style="186" customWidth="1"/>
    <col min="6453" max="6462" width="11.5703125" style="186" customWidth="1"/>
    <col min="6463" max="6656" width="11.42578125" style="186"/>
    <col min="6657" max="6657" width="32.42578125" style="186" customWidth="1"/>
    <col min="6658" max="6658" width="14.7109375" style="186" customWidth="1"/>
    <col min="6659" max="6670" width="10.7109375" style="186" customWidth="1"/>
    <col min="6671" max="6678" width="11.5703125" style="186" customWidth="1"/>
    <col min="6679" max="6687" width="0" style="186" hidden="1" customWidth="1"/>
    <col min="6688" max="6705" width="11.5703125" style="186" customWidth="1"/>
    <col min="6706" max="6706" width="12.85546875" style="186" customWidth="1"/>
    <col min="6707" max="6707" width="11.5703125" style="186" customWidth="1"/>
    <col min="6708" max="6708" width="12.85546875" style="186" customWidth="1"/>
    <col min="6709" max="6718" width="11.5703125" style="186" customWidth="1"/>
    <col min="6719" max="6912" width="11.42578125" style="186"/>
    <col min="6913" max="6913" width="32.42578125" style="186" customWidth="1"/>
    <col min="6914" max="6914" width="14.7109375" style="186" customWidth="1"/>
    <col min="6915" max="6926" width="10.7109375" style="186" customWidth="1"/>
    <col min="6927" max="6934" width="11.5703125" style="186" customWidth="1"/>
    <col min="6935" max="6943" width="0" style="186" hidden="1" customWidth="1"/>
    <col min="6944" max="6961" width="11.5703125" style="186" customWidth="1"/>
    <col min="6962" max="6962" width="12.85546875" style="186" customWidth="1"/>
    <col min="6963" max="6963" width="11.5703125" style="186" customWidth="1"/>
    <col min="6964" max="6964" width="12.85546875" style="186" customWidth="1"/>
    <col min="6965" max="6974" width="11.5703125" style="186" customWidth="1"/>
    <col min="6975" max="7168" width="11.42578125" style="186"/>
    <col min="7169" max="7169" width="32.42578125" style="186" customWidth="1"/>
    <col min="7170" max="7170" width="14.7109375" style="186" customWidth="1"/>
    <col min="7171" max="7182" width="10.7109375" style="186" customWidth="1"/>
    <col min="7183" max="7190" width="11.5703125" style="186" customWidth="1"/>
    <col min="7191" max="7199" width="0" style="186" hidden="1" customWidth="1"/>
    <col min="7200" max="7217" width="11.5703125" style="186" customWidth="1"/>
    <col min="7218" max="7218" width="12.85546875" style="186" customWidth="1"/>
    <col min="7219" max="7219" width="11.5703125" style="186" customWidth="1"/>
    <col min="7220" max="7220" width="12.85546875" style="186" customWidth="1"/>
    <col min="7221" max="7230" width="11.5703125" style="186" customWidth="1"/>
    <col min="7231" max="7424" width="11.42578125" style="186"/>
    <col min="7425" max="7425" width="32.42578125" style="186" customWidth="1"/>
    <col min="7426" max="7426" width="14.7109375" style="186" customWidth="1"/>
    <col min="7427" max="7438" width="10.7109375" style="186" customWidth="1"/>
    <col min="7439" max="7446" width="11.5703125" style="186" customWidth="1"/>
    <col min="7447" max="7455" width="0" style="186" hidden="1" customWidth="1"/>
    <col min="7456" max="7473" width="11.5703125" style="186" customWidth="1"/>
    <col min="7474" max="7474" width="12.85546875" style="186" customWidth="1"/>
    <col min="7475" max="7475" width="11.5703125" style="186" customWidth="1"/>
    <col min="7476" max="7476" width="12.85546875" style="186" customWidth="1"/>
    <col min="7477" max="7486" width="11.5703125" style="186" customWidth="1"/>
    <col min="7487" max="7680" width="11.42578125" style="186"/>
    <col min="7681" max="7681" width="32.42578125" style="186" customWidth="1"/>
    <col min="7682" max="7682" width="14.7109375" style="186" customWidth="1"/>
    <col min="7683" max="7694" width="10.7109375" style="186" customWidth="1"/>
    <col min="7695" max="7702" width="11.5703125" style="186" customWidth="1"/>
    <col min="7703" max="7711" width="0" style="186" hidden="1" customWidth="1"/>
    <col min="7712" max="7729" width="11.5703125" style="186" customWidth="1"/>
    <col min="7730" max="7730" width="12.85546875" style="186" customWidth="1"/>
    <col min="7731" max="7731" width="11.5703125" style="186" customWidth="1"/>
    <col min="7732" max="7732" width="12.85546875" style="186" customWidth="1"/>
    <col min="7733" max="7742" width="11.5703125" style="186" customWidth="1"/>
    <col min="7743" max="7936" width="11.42578125" style="186"/>
    <col min="7937" max="7937" width="32.42578125" style="186" customWidth="1"/>
    <col min="7938" max="7938" width="14.7109375" style="186" customWidth="1"/>
    <col min="7939" max="7950" width="10.7109375" style="186" customWidth="1"/>
    <col min="7951" max="7958" width="11.5703125" style="186" customWidth="1"/>
    <col min="7959" max="7967" width="0" style="186" hidden="1" customWidth="1"/>
    <col min="7968" max="7985" width="11.5703125" style="186" customWidth="1"/>
    <col min="7986" max="7986" width="12.85546875" style="186" customWidth="1"/>
    <col min="7987" max="7987" width="11.5703125" style="186" customWidth="1"/>
    <col min="7988" max="7988" width="12.85546875" style="186" customWidth="1"/>
    <col min="7989" max="7998" width="11.5703125" style="186" customWidth="1"/>
    <col min="7999" max="8192" width="11.42578125" style="186"/>
    <col min="8193" max="8193" width="32.42578125" style="186" customWidth="1"/>
    <col min="8194" max="8194" width="14.7109375" style="186" customWidth="1"/>
    <col min="8195" max="8206" width="10.7109375" style="186" customWidth="1"/>
    <col min="8207" max="8214" width="11.5703125" style="186" customWidth="1"/>
    <col min="8215" max="8223" width="0" style="186" hidden="1" customWidth="1"/>
    <col min="8224" max="8241" width="11.5703125" style="186" customWidth="1"/>
    <col min="8242" max="8242" width="12.85546875" style="186" customWidth="1"/>
    <col min="8243" max="8243" width="11.5703125" style="186" customWidth="1"/>
    <col min="8244" max="8244" width="12.85546875" style="186" customWidth="1"/>
    <col min="8245" max="8254" width="11.5703125" style="186" customWidth="1"/>
    <col min="8255" max="8448" width="11.42578125" style="186"/>
    <col min="8449" max="8449" width="32.42578125" style="186" customWidth="1"/>
    <col min="8450" max="8450" width="14.7109375" style="186" customWidth="1"/>
    <col min="8451" max="8462" width="10.7109375" style="186" customWidth="1"/>
    <col min="8463" max="8470" width="11.5703125" style="186" customWidth="1"/>
    <col min="8471" max="8479" width="0" style="186" hidden="1" customWidth="1"/>
    <col min="8480" max="8497" width="11.5703125" style="186" customWidth="1"/>
    <col min="8498" max="8498" width="12.85546875" style="186" customWidth="1"/>
    <col min="8499" max="8499" width="11.5703125" style="186" customWidth="1"/>
    <col min="8500" max="8500" width="12.85546875" style="186" customWidth="1"/>
    <col min="8501" max="8510" width="11.5703125" style="186" customWidth="1"/>
    <col min="8511" max="8704" width="11.42578125" style="186"/>
    <col min="8705" max="8705" width="32.42578125" style="186" customWidth="1"/>
    <col min="8706" max="8706" width="14.7109375" style="186" customWidth="1"/>
    <col min="8707" max="8718" width="10.7109375" style="186" customWidth="1"/>
    <col min="8719" max="8726" width="11.5703125" style="186" customWidth="1"/>
    <col min="8727" max="8735" width="0" style="186" hidden="1" customWidth="1"/>
    <col min="8736" max="8753" width="11.5703125" style="186" customWidth="1"/>
    <col min="8754" max="8754" width="12.85546875" style="186" customWidth="1"/>
    <col min="8755" max="8755" width="11.5703125" style="186" customWidth="1"/>
    <col min="8756" max="8756" width="12.85546875" style="186" customWidth="1"/>
    <col min="8757" max="8766" width="11.5703125" style="186" customWidth="1"/>
    <col min="8767" max="8960" width="11.42578125" style="186"/>
    <col min="8961" max="8961" width="32.42578125" style="186" customWidth="1"/>
    <col min="8962" max="8962" width="14.7109375" style="186" customWidth="1"/>
    <col min="8963" max="8974" width="10.7109375" style="186" customWidth="1"/>
    <col min="8975" max="8982" width="11.5703125" style="186" customWidth="1"/>
    <col min="8983" max="8991" width="0" style="186" hidden="1" customWidth="1"/>
    <col min="8992" max="9009" width="11.5703125" style="186" customWidth="1"/>
    <col min="9010" max="9010" width="12.85546875" style="186" customWidth="1"/>
    <col min="9011" max="9011" width="11.5703125" style="186" customWidth="1"/>
    <col min="9012" max="9012" width="12.85546875" style="186" customWidth="1"/>
    <col min="9013" max="9022" width="11.5703125" style="186" customWidth="1"/>
    <col min="9023" max="9216" width="11.42578125" style="186"/>
    <col min="9217" max="9217" width="32.42578125" style="186" customWidth="1"/>
    <col min="9218" max="9218" width="14.7109375" style="186" customWidth="1"/>
    <col min="9219" max="9230" width="10.7109375" style="186" customWidth="1"/>
    <col min="9231" max="9238" width="11.5703125" style="186" customWidth="1"/>
    <col min="9239" max="9247" width="0" style="186" hidden="1" customWidth="1"/>
    <col min="9248" max="9265" width="11.5703125" style="186" customWidth="1"/>
    <col min="9266" max="9266" width="12.85546875" style="186" customWidth="1"/>
    <col min="9267" max="9267" width="11.5703125" style="186" customWidth="1"/>
    <col min="9268" max="9268" width="12.85546875" style="186" customWidth="1"/>
    <col min="9269" max="9278" width="11.5703125" style="186" customWidth="1"/>
    <col min="9279" max="9472" width="11.42578125" style="186"/>
    <col min="9473" max="9473" width="32.42578125" style="186" customWidth="1"/>
    <col min="9474" max="9474" width="14.7109375" style="186" customWidth="1"/>
    <col min="9475" max="9486" width="10.7109375" style="186" customWidth="1"/>
    <col min="9487" max="9494" width="11.5703125" style="186" customWidth="1"/>
    <col min="9495" max="9503" width="0" style="186" hidden="1" customWidth="1"/>
    <col min="9504" max="9521" width="11.5703125" style="186" customWidth="1"/>
    <col min="9522" max="9522" width="12.85546875" style="186" customWidth="1"/>
    <col min="9523" max="9523" width="11.5703125" style="186" customWidth="1"/>
    <col min="9524" max="9524" width="12.85546875" style="186" customWidth="1"/>
    <col min="9525" max="9534" width="11.5703125" style="186" customWidth="1"/>
    <col min="9535" max="9728" width="11.42578125" style="186"/>
    <col min="9729" max="9729" width="32.42578125" style="186" customWidth="1"/>
    <col min="9730" max="9730" width="14.7109375" style="186" customWidth="1"/>
    <col min="9731" max="9742" width="10.7109375" style="186" customWidth="1"/>
    <col min="9743" max="9750" width="11.5703125" style="186" customWidth="1"/>
    <col min="9751" max="9759" width="0" style="186" hidden="1" customWidth="1"/>
    <col min="9760" max="9777" width="11.5703125" style="186" customWidth="1"/>
    <col min="9778" max="9778" width="12.85546875" style="186" customWidth="1"/>
    <col min="9779" max="9779" width="11.5703125" style="186" customWidth="1"/>
    <col min="9780" max="9780" width="12.85546875" style="186" customWidth="1"/>
    <col min="9781" max="9790" width="11.5703125" style="186" customWidth="1"/>
    <col min="9791" max="9984" width="11.42578125" style="186"/>
    <col min="9985" max="9985" width="32.42578125" style="186" customWidth="1"/>
    <col min="9986" max="9986" width="14.7109375" style="186" customWidth="1"/>
    <col min="9987" max="9998" width="10.7109375" style="186" customWidth="1"/>
    <col min="9999" max="10006" width="11.5703125" style="186" customWidth="1"/>
    <col min="10007" max="10015" width="0" style="186" hidden="1" customWidth="1"/>
    <col min="10016" max="10033" width="11.5703125" style="186" customWidth="1"/>
    <col min="10034" max="10034" width="12.85546875" style="186" customWidth="1"/>
    <col min="10035" max="10035" width="11.5703125" style="186" customWidth="1"/>
    <col min="10036" max="10036" width="12.85546875" style="186" customWidth="1"/>
    <col min="10037" max="10046" width="11.5703125" style="186" customWidth="1"/>
    <col min="10047" max="10240" width="11.42578125" style="186"/>
    <col min="10241" max="10241" width="32.42578125" style="186" customWidth="1"/>
    <col min="10242" max="10242" width="14.7109375" style="186" customWidth="1"/>
    <col min="10243" max="10254" width="10.7109375" style="186" customWidth="1"/>
    <col min="10255" max="10262" width="11.5703125" style="186" customWidth="1"/>
    <col min="10263" max="10271" width="0" style="186" hidden="1" customWidth="1"/>
    <col min="10272" max="10289" width="11.5703125" style="186" customWidth="1"/>
    <col min="10290" max="10290" width="12.85546875" style="186" customWidth="1"/>
    <col min="10291" max="10291" width="11.5703125" style="186" customWidth="1"/>
    <col min="10292" max="10292" width="12.85546875" style="186" customWidth="1"/>
    <col min="10293" max="10302" width="11.5703125" style="186" customWidth="1"/>
    <col min="10303" max="10496" width="11.42578125" style="186"/>
    <col min="10497" max="10497" width="32.42578125" style="186" customWidth="1"/>
    <col min="10498" max="10498" width="14.7109375" style="186" customWidth="1"/>
    <col min="10499" max="10510" width="10.7109375" style="186" customWidth="1"/>
    <col min="10511" max="10518" width="11.5703125" style="186" customWidth="1"/>
    <col min="10519" max="10527" width="0" style="186" hidden="1" customWidth="1"/>
    <col min="10528" max="10545" width="11.5703125" style="186" customWidth="1"/>
    <col min="10546" max="10546" width="12.85546875" style="186" customWidth="1"/>
    <col min="10547" max="10547" width="11.5703125" style="186" customWidth="1"/>
    <col min="10548" max="10548" width="12.85546875" style="186" customWidth="1"/>
    <col min="10549" max="10558" width="11.5703125" style="186" customWidth="1"/>
    <col min="10559" max="10752" width="11.42578125" style="186"/>
    <col min="10753" max="10753" width="32.42578125" style="186" customWidth="1"/>
    <col min="10754" max="10754" width="14.7109375" style="186" customWidth="1"/>
    <col min="10755" max="10766" width="10.7109375" style="186" customWidth="1"/>
    <col min="10767" max="10774" width="11.5703125" style="186" customWidth="1"/>
    <col min="10775" max="10783" width="0" style="186" hidden="1" customWidth="1"/>
    <col min="10784" max="10801" width="11.5703125" style="186" customWidth="1"/>
    <col min="10802" max="10802" width="12.85546875" style="186" customWidth="1"/>
    <col min="10803" max="10803" width="11.5703125" style="186" customWidth="1"/>
    <col min="10804" max="10804" width="12.85546875" style="186" customWidth="1"/>
    <col min="10805" max="10814" width="11.5703125" style="186" customWidth="1"/>
    <col min="10815" max="11008" width="11.42578125" style="186"/>
    <col min="11009" max="11009" width="32.42578125" style="186" customWidth="1"/>
    <col min="11010" max="11010" width="14.7109375" style="186" customWidth="1"/>
    <col min="11011" max="11022" width="10.7109375" style="186" customWidth="1"/>
    <col min="11023" max="11030" width="11.5703125" style="186" customWidth="1"/>
    <col min="11031" max="11039" width="0" style="186" hidden="1" customWidth="1"/>
    <col min="11040" max="11057" width="11.5703125" style="186" customWidth="1"/>
    <col min="11058" max="11058" width="12.85546875" style="186" customWidth="1"/>
    <col min="11059" max="11059" width="11.5703125" style="186" customWidth="1"/>
    <col min="11060" max="11060" width="12.85546875" style="186" customWidth="1"/>
    <col min="11061" max="11070" width="11.5703125" style="186" customWidth="1"/>
    <col min="11071" max="11264" width="11.42578125" style="186"/>
    <col min="11265" max="11265" width="32.42578125" style="186" customWidth="1"/>
    <col min="11266" max="11266" width="14.7109375" style="186" customWidth="1"/>
    <col min="11267" max="11278" width="10.7109375" style="186" customWidth="1"/>
    <col min="11279" max="11286" width="11.5703125" style="186" customWidth="1"/>
    <col min="11287" max="11295" width="0" style="186" hidden="1" customWidth="1"/>
    <col min="11296" max="11313" width="11.5703125" style="186" customWidth="1"/>
    <col min="11314" max="11314" width="12.85546875" style="186" customWidth="1"/>
    <col min="11315" max="11315" width="11.5703125" style="186" customWidth="1"/>
    <col min="11316" max="11316" width="12.85546875" style="186" customWidth="1"/>
    <col min="11317" max="11326" width="11.5703125" style="186" customWidth="1"/>
    <col min="11327" max="11520" width="11.42578125" style="186"/>
    <col min="11521" max="11521" width="32.42578125" style="186" customWidth="1"/>
    <col min="11522" max="11522" width="14.7109375" style="186" customWidth="1"/>
    <col min="11523" max="11534" width="10.7109375" style="186" customWidth="1"/>
    <col min="11535" max="11542" width="11.5703125" style="186" customWidth="1"/>
    <col min="11543" max="11551" width="0" style="186" hidden="1" customWidth="1"/>
    <col min="11552" max="11569" width="11.5703125" style="186" customWidth="1"/>
    <col min="11570" max="11570" width="12.85546875" style="186" customWidth="1"/>
    <col min="11571" max="11571" width="11.5703125" style="186" customWidth="1"/>
    <col min="11572" max="11572" width="12.85546875" style="186" customWidth="1"/>
    <col min="11573" max="11582" width="11.5703125" style="186" customWidth="1"/>
    <col min="11583" max="11776" width="11.42578125" style="186"/>
    <col min="11777" max="11777" width="32.42578125" style="186" customWidth="1"/>
    <col min="11778" max="11778" width="14.7109375" style="186" customWidth="1"/>
    <col min="11779" max="11790" width="10.7109375" style="186" customWidth="1"/>
    <col min="11791" max="11798" width="11.5703125" style="186" customWidth="1"/>
    <col min="11799" max="11807" width="0" style="186" hidden="1" customWidth="1"/>
    <col min="11808" max="11825" width="11.5703125" style="186" customWidth="1"/>
    <col min="11826" max="11826" width="12.85546875" style="186" customWidth="1"/>
    <col min="11827" max="11827" width="11.5703125" style="186" customWidth="1"/>
    <col min="11828" max="11828" width="12.85546875" style="186" customWidth="1"/>
    <col min="11829" max="11838" width="11.5703125" style="186" customWidth="1"/>
    <col min="11839" max="12032" width="11.42578125" style="186"/>
    <col min="12033" max="12033" width="32.42578125" style="186" customWidth="1"/>
    <col min="12034" max="12034" width="14.7109375" style="186" customWidth="1"/>
    <col min="12035" max="12046" width="10.7109375" style="186" customWidth="1"/>
    <col min="12047" max="12054" width="11.5703125" style="186" customWidth="1"/>
    <col min="12055" max="12063" width="0" style="186" hidden="1" customWidth="1"/>
    <col min="12064" max="12081" width="11.5703125" style="186" customWidth="1"/>
    <col min="12082" max="12082" width="12.85546875" style="186" customWidth="1"/>
    <col min="12083" max="12083" width="11.5703125" style="186" customWidth="1"/>
    <col min="12084" max="12084" width="12.85546875" style="186" customWidth="1"/>
    <col min="12085" max="12094" width="11.5703125" style="186" customWidth="1"/>
    <col min="12095" max="12288" width="11.42578125" style="186"/>
    <col min="12289" max="12289" width="32.42578125" style="186" customWidth="1"/>
    <col min="12290" max="12290" width="14.7109375" style="186" customWidth="1"/>
    <col min="12291" max="12302" width="10.7109375" style="186" customWidth="1"/>
    <col min="12303" max="12310" width="11.5703125" style="186" customWidth="1"/>
    <col min="12311" max="12319" width="0" style="186" hidden="1" customWidth="1"/>
    <col min="12320" max="12337" width="11.5703125" style="186" customWidth="1"/>
    <col min="12338" max="12338" width="12.85546875" style="186" customWidth="1"/>
    <col min="12339" max="12339" width="11.5703125" style="186" customWidth="1"/>
    <col min="12340" max="12340" width="12.85546875" style="186" customWidth="1"/>
    <col min="12341" max="12350" width="11.5703125" style="186" customWidth="1"/>
    <col min="12351" max="12544" width="11.42578125" style="186"/>
    <col min="12545" max="12545" width="32.42578125" style="186" customWidth="1"/>
    <col min="12546" max="12546" width="14.7109375" style="186" customWidth="1"/>
    <col min="12547" max="12558" width="10.7109375" style="186" customWidth="1"/>
    <col min="12559" max="12566" width="11.5703125" style="186" customWidth="1"/>
    <col min="12567" max="12575" width="0" style="186" hidden="1" customWidth="1"/>
    <col min="12576" max="12593" width="11.5703125" style="186" customWidth="1"/>
    <col min="12594" max="12594" width="12.85546875" style="186" customWidth="1"/>
    <col min="12595" max="12595" width="11.5703125" style="186" customWidth="1"/>
    <col min="12596" max="12596" width="12.85546875" style="186" customWidth="1"/>
    <col min="12597" max="12606" width="11.5703125" style="186" customWidth="1"/>
    <col min="12607" max="12800" width="11.42578125" style="186"/>
    <col min="12801" max="12801" width="32.42578125" style="186" customWidth="1"/>
    <col min="12802" max="12802" width="14.7109375" style="186" customWidth="1"/>
    <col min="12803" max="12814" width="10.7109375" style="186" customWidth="1"/>
    <col min="12815" max="12822" width="11.5703125" style="186" customWidth="1"/>
    <col min="12823" max="12831" width="0" style="186" hidden="1" customWidth="1"/>
    <col min="12832" max="12849" width="11.5703125" style="186" customWidth="1"/>
    <col min="12850" max="12850" width="12.85546875" style="186" customWidth="1"/>
    <col min="12851" max="12851" width="11.5703125" style="186" customWidth="1"/>
    <col min="12852" max="12852" width="12.85546875" style="186" customWidth="1"/>
    <col min="12853" max="12862" width="11.5703125" style="186" customWidth="1"/>
    <col min="12863" max="13056" width="11.42578125" style="186"/>
    <col min="13057" max="13057" width="32.42578125" style="186" customWidth="1"/>
    <col min="13058" max="13058" width="14.7109375" style="186" customWidth="1"/>
    <col min="13059" max="13070" width="10.7109375" style="186" customWidth="1"/>
    <col min="13071" max="13078" width="11.5703125" style="186" customWidth="1"/>
    <col min="13079" max="13087" width="0" style="186" hidden="1" customWidth="1"/>
    <col min="13088" max="13105" width="11.5703125" style="186" customWidth="1"/>
    <col min="13106" max="13106" width="12.85546875" style="186" customWidth="1"/>
    <col min="13107" max="13107" width="11.5703125" style="186" customWidth="1"/>
    <col min="13108" max="13108" width="12.85546875" style="186" customWidth="1"/>
    <col min="13109" max="13118" width="11.5703125" style="186" customWidth="1"/>
    <col min="13119" max="13312" width="11.42578125" style="186"/>
    <col min="13313" max="13313" width="32.42578125" style="186" customWidth="1"/>
    <col min="13314" max="13314" width="14.7109375" style="186" customWidth="1"/>
    <col min="13315" max="13326" width="10.7109375" style="186" customWidth="1"/>
    <col min="13327" max="13334" width="11.5703125" style="186" customWidth="1"/>
    <col min="13335" max="13343" width="0" style="186" hidden="1" customWidth="1"/>
    <col min="13344" max="13361" width="11.5703125" style="186" customWidth="1"/>
    <col min="13362" max="13362" width="12.85546875" style="186" customWidth="1"/>
    <col min="13363" max="13363" width="11.5703125" style="186" customWidth="1"/>
    <col min="13364" max="13364" width="12.85546875" style="186" customWidth="1"/>
    <col min="13365" max="13374" width="11.5703125" style="186" customWidth="1"/>
    <col min="13375" max="13568" width="11.42578125" style="186"/>
    <col min="13569" max="13569" width="32.42578125" style="186" customWidth="1"/>
    <col min="13570" max="13570" width="14.7109375" style="186" customWidth="1"/>
    <col min="13571" max="13582" width="10.7109375" style="186" customWidth="1"/>
    <col min="13583" max="13590" width="11.5703125" style="186" customWidth="1"/>
    <col min="13591" max="13599" width="0" style="186" hidden="1" customWidth="1"/>
    <col min="13600" max="13617" width="11.5703125" style="186" customWidth="1"/>
    <col min="13618" max="13618" width="12.85546875" style="186" customWidth="1"/>
    <col min="13619" max="13619" width="11.5703125" style="186" customWidth="1"/>
    <col min="13620" max="13620" width="12.85546875" style="186" customWidth="1"/>
    <col min="13621" max="13630" width="11.5703125" style="186" customWidth="1"/>
    <col min="13631" max="13824" width="11.42578125" style="186"/>
    <col min="13825" max="13825" width="32.42578125" style="186" customWidth="1"/>
    <col min="13826" max="13826" width="14.7109375" style="186" customWidth="1"/>
    <col min="13827" max="13838" width="10.7109375" style="186" customWidth="1"/>
    <col min="13839" max="13846" width="11.5703125" style="186" customWidth="1"/>
    <col min="13847" max="13855" width="0" style="186" hidden="1" customWidth="1"/>
    <col min="13856" max="13873" width="11.5703125" style="186" customWidth="1"/>
    <col min="13874" max="13874" width="12.85546875" style="186" customWidth="1"/>
    <col min="13875" max="13875" width="11.5703125" style="186" customWidth="1"/>
    <col min="13876" max="13876" width="12.85546875" style="186" customWidth="1"/>
    <col min="13877" max="13886" width="11.5703125" style="186" customWidth="1"/>
    <col min="13887" max="14080" width="11.42578125" style="186"/>
    <col min="14081" max="14081" width="32.42578125" style="186" customWidth="1"/>
    <col min="14082" max="14082" width="14.7109375" style="186" customWidth="1"/>
    <col min="14083" max="14094" width="10.7109375" style="186" customWidth="1"/>
    <col min="14095" max="14102" width="11.5703125" style="186" customWidth="1"/>
    <col min="14103" max="14111" width="0" style="186" hidden="1" customWidth="1"/>
    <col min="14112" max="14129" width="11.5703125" style="186" customWidth="1"/>
    <col min="14130" max="14130" width="12.85546875" style="186" customWidth="1"/>
    <col min="14131" max="14131" width="11.5703125" style="186" customWidth="1"/>
    <col min="14132" max="14132" width="12.85546875" style="186" customWidth="1"/>
    <col min="14133" max="14142" width="11.5703125" style="186" customWidth="1"/>
    <col min="14143" max="14336" width="11.42578125" style="186"/>
    <col min="14337" max="14337" width="32.42578125" style="186" customWidth="1"/>
    <col min="14338" max="14338" width="14.7109375" style="186" customWidth="1"/>
    <col min="14339" max="14350" width="10.7109375" style="186" customWidth="1"/>
    <col min="14351" max="14358" width="11.5703125" style="186" customWidth="1"/>
    <col min="14359" max="14367" width="0" style="186" hidden="1" customWidth="1"/>
    <col min="14368" max="14385" width="11.5703125" style="186" customWidth="1"/>
    <col min="14386" max="14386" width="12.85546875" style="186" customWidth="1"/>
    <col min="14387" max="14387" width="11.5703125" style="186" customWidth="1"/>
    <col min="14388" max="14388" width="12.85546875" style="186" customWidth="1"/>
    <col min="14389" max="14398" width="11.5703125" style="186" customWidth="1"/>
    <col min="14399" max="14592" width="11.42578125" style="186"/>
    <col min="14593" max="14593" width="32.42578125" style="186" customWidth="1"/>
    <col min="14594" max="14594" width="14.7109375" style="186" customWidth="1"/>
    <col min="14595" max="14606" width="10.7109375" style="186" customWidth="1"/>
    <col min="14607" max="14614" width="11.5703125" style="186" customWidth="1"/>
    <col min="14615" max="14623" width="0" style="186" hidden="1" customWidth="1"/>
    <col min="14624" max="14641" width="11.5703125" style="186" customWidth="1"/>
    <col min="14642" max="14642" width="12.85546875" style="186" customWidth="1"/>
    <col min="14643" max="14643" width="11.5703125" style="186" customWidth="1"/>
    <col min="14644" max="14644" width="12.85546875" style="186" customWidth="1"/>
    <col min="14645" max="14654" width="11.5703125" style="186" customWidth="1"/>
    <col min="14655" max="14848" width="11.42578125" style="186"/>
    <col min="14849" max="14849" width="32.42578125" style="186" customWidth="1"/>
    <col min="14850" max="14850" width="14.7109375" style="186" customWidth="1"/>
    <col min="14851" max="14862" width="10.7109375" style="186" customWidth="1"/>
    <col min="14863" max="14870" width="11.5703125" style="186" customWidth="1"/>
    <col min="14871" max="14879" width="0" style="186" hidden="1" customWidth="1"/>
    <col min="14880" max="14897" width="11.5703125" style="186" customWidth="1"/>
    <col min="14898" max="14898" width="12.85546875" style="186" customWidth="1"/>
    <col min="14899" max="14899" width="11.5703125" style="186" customWidth="1"/>
    <col min="14900" max="14900" width="12.85546875" style="186" customWidth="1"/>
    <col min="14901" max="14910" width="11.5703125" style="186" customWidth="1"/>
    <col min="14911" max="15104" width="11.42578125" style="186"/>
    <col min="15105" max="15105" width="32.42578125" style="186" customWidth="1"/>
    <col min="15106" max="15106" width="14.7109375" style="186" customWidth="1"/>
    <col min="15107" max="15118" width="10.7109375" style="186" customWidth="1"/>
    <col min="15119" max="15126" width="11.5703125" style="186" customWidth="1"/>
    <col min="15127" max="15135" width="0" style="186" hidden="1" customWidth="1"/>
    <col min="15136" max="15153" width="11.5703125" style="186" customWidth="1"/>
    <col min="15154" max="15154" width="12.85546875" style="186" customWidth="1"/>
    <col min="15155" max="15155" width="11.5703125" style="186" customWidth="1"/>
    <col min="15156" max="15156" width="12.85546875" style="186" customWidth="1"/>
    <col min="15157" max="15166" width="11.5703125" style="186" customWidth="1"/>
    <col min="15167" max="15360" width="11.42578125" style="186"/>
    <col min="15361" max="15361" width="32.42578125" style="186" customWidth="1"/>
    <col min="15362" max="15362" width="14.7109375" style="186" customWidth="1"/>
    <col min="15363" max="15374" width="10.7109375" style="186" customWidth="1"/>
    <col min="15375" max="15382" width="11.5703125" style="186" customWidth="1"/>
    <col min="15383" max="15391" width="0" style="186" hidden="1" customWidth="1"/>
    <col min="15392" max="15409" width="11.5703125" style="186" customWidth="1"/>
    <col min="15410" max="15410" width="12.85546875" style="186" customWidth="1"/>
    <col min="15411" max="15411" width="11.5703125" style="186" customWidth="1"/>
    <col min="15412" max="15412" width="12.85546875" style="186" customWidth="1"/>
    <col min="15413" max="15422" width="11.5703125" style="186" customWidth="1"/>
    <col min="15423" max="15616" width="11.42578125" style="186"/>
    <col min="15617" max="15617" width="32.42578125" style="186" customWidth="1"/>
    <col min="15618" max="15618" width="14.7109375" style="186" customWidth="1"/>
    <col min="15619" max="15630" width="10.7109375" style="186" customWidth="1"/>
    <col min="15631" max="15638" width="11.5703125" style="186" customWidth="1"/>
    <col min="15639" max="15647" width="0" style="186" hidden="1" customWidth="1"/>
    <col min="15648" max="15665" width="11.5703125" style="186" customWidth="1"/>
    <col min="15666" max="15666" width="12.85546875" style="186" customWidth="1"/>
    <col min="15667" max="15667" width="11.5703125" style="186" customWidth="1"/>
    <col min="15668" max="15668" width="12.85546875" style="186" customWidth="1"/>
    <col min="15669" max="15678" width="11.5703125" style="186" customWidth="1"/>
    <col min="15679" max="15872" width="11.42578125" style="186"/>
    <col min="15873" max="15873" width="32.42578125" style="186" customWidth="1"/>
    <col min="15874" max="15874" width="14.7109375" style="186" customWidth="1"/>
    <col min="15875" max="15886" width="10.7109375" style="186" customWidth="1"/>
    <col min="15887" max="15894" width="11.5703125" style="186" customWidth="1"/>
    <col min="15895" max="15903" width="0" style="186" hidden="1" customWidth="1"/>
    <col min="15904" max="15921" width="11.5703125" style="186" customWidth="1"/>
    <col min="15922" max="15922" width="12.85546875" style="186" customWidth="1"/>
    <col min="15923" max="15923" width="11.5703125" style="186" customWidth="1"/>
    <col min="15924" max="15924" width="12.85546875" style="186" customWidth="1"/>
    <col min="15925" max="15934" width="11.5703125" style="186" customWidth="1"/>
    <col min="15935" max="16128" width="11.42578125" style="186"/>
    <col min="16129" max="16129" width="32.42578125" style="186" customWidth="1"/>
    <col min="16130" max="16130" width="14.7109375" style="186" customWidth="1"/>
    <col min="16131" max="16142" width="10.7109375" style="186" customWidth="1"/>
    <col min="16143" max="16150" width="11.5703125" style="186" customWidth="1"/>
    <col min="16151" max="16159" width="0" style="186" hidden="1" customWidth="1"/>
    <col min="16160" max="16177" width="11.5703125" style="186" customWidth="1"/>
    <col min="16178" max="16178" width="12.85546875" style="186" customWidth="1"/>
    <col min="16179" max="16179" width="11.5703125" style="186" customWidth="1"/>
    <col min="16180" max="16180" width="12.85546875" style="186" customWidth="1"/>
    <col min="16181" max="16190" width="11.5703125" style="186" customWidth="1"/>
    <col min="16191" max="16384" width="11.42578125" style="186"/>
  </cols>
  <sheetData>
    <row r="1" spans="1:29" s="3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O1" s="4"/>
      <c r="X1" s="5"/>
      <c r="Y1" s="5"/>
      <c r="Z1" s="5"/>
      <c r="AA1" s="5"/>
    </row>
    <row r="2" spans="1:29" s="3" customFormat="1" ht="12.75" customHeight="1" x14ac:dyDescent="0.2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O2" s="4"/>
      <c r="X2" s="5"/>
      <c r="Y2" s="5"/>
      <c r="Z2" s="5"/>
      <c r="AA2" s="5"/>
    </row>
    <row r="3" spans="1:29" s="3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O3" s="4"/>
      <c r="X3" s="5"/>
      <c r="Y3" s="5"/>
      <c r="Z3" s="5"/>
      <c r="AA3" s="5"/>
    </row>
    <row r="4" spans="1:29" s="3" customFormat="1" ht="12.75" customHeight="1" x14ac:dyDescent="0.2">
      <c r="A4" s="1" t="str">
        <f>CONCATENATE("MES: ",[8]NOMBRE!B6," - ","( ",[8]NOMBRE!C6,[8]NOMBRE!D6,"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O4" s="4"/>
      <c r="X4" s="5"/>
      <c r="Y4" s="5"/>
      <c r="Z4" s="5"/>
      <c r="AA4" s="5"/>
    </row>
    <row r="5" spans="1:29" s="3" customFormat="1" ht="12.75" customHeight="1" x14ac:dyDescent="0.2">
      <c r="A5" s="1" t="str">
        <f>CONCATENATE("AÑO: ",[8]NOMBRE!B7)</f>
        <v>AÑO: 2011</v>
      </c>
      <c r="B5" s="2"/>
      <c r="C5" s="2"/>
      <c r="D5" s="2"/>
      <c r="E5" s="2"/>
      <c r="F5" s="2"/>
      <c r="G5" s="2"/>
      <c r="H5" s="2"/>
      <c r="I5" s="2"/>
      <c r="J5" s="2"/>
      <c r="K5" s="2"/>
      <c r="O5" s="4"/>
      <c r="X5" s="5"/>
      <c r="Y5" s="5"/>
      <c r="Z5" s="5"/>
      <c r="AA5" s="5"/>
    </row>
    <row r="6" spans="1:29" s="10" customFormat="1" ht="39.950000000000003" customHeight="1" x14ac:dyDescent="0.2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195"/>
      <c r="Q6" s="195"/>
      <c r="R6" s="195"/>
      <c r="S6" s="195"/>
      <c r="T6" s="8"/>
      <c r="U6" s="8"/>
      <c r="V6" s="8"/>
      <c r="W6" s="9"/>
      <c r="X6" s="9"/>
      <c r="Y6" s="8"/>
    </row>
    <row r="7" spans="1:29" s="10" customFormat="1" ht="45" customHeight="1" x14ac:dyDescent="0.2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9"/>
      <c r="U7" s="9"/>
      <c r="V7" s="9"/>
      <c r="W7" s="9"/>
      <c r="X7" s="9"/>
      <c r="Y7" s="8"/>
    </row>
    <row r="8" spans="1:29" s="10" customFormat="1" ht="33.75" customHeight="1" x14ac:dyDescent="0.2">
      <c r="A8" s="216" t="s">
        <v>3</v>
      </c>
      <c r="B8" s="218" t="s">
        <v>4</v>
      </c>
      <c r="C8" s="220" t="s">
        <v>5</v>
      </c>
      <c r="D8" s="221"/>
      <c r="E8" s="221"/>
      <c r="F8" s="221"/>
      <c r="G8" s="221"/>
      <c r="H8" s="222"/>
      <c r="I8" s="220" t="s">
        <v>6</v>
      </c>
      <c r="J8" s="222"/>
      <c r="K8" s="218" t="s">
        <v>7</v>
      </c>
      <c r="L8" s="220" t="s">
        <v>8</v>
      </c>
      <c r="M8" s="221"/>
      <c r="N8" s="222"/>
      <c r="O8" s="218" t="s">
        <v>9</v>
      </c>
      <c r="P8" s="13"/>
      <c r="Q8" s="13"/>
      <c r="R8" s="13"/>
      <c r="S8" s="13"/>
      <c r="T8" s="9"/>
      <c r="U8" s="9"/>
      <c r="V8" s="9"/>
      <c r="W8" s="9"/>
      <c r="X8" s="9"/>
      <c r="Y8" s="8"/>
    </row>
    <row r="9" spans="1:29" s="10" customFormat="1" ht="42" x14ac:dyDescent="0.2">
      <c r="A9" s="217"/>
      <c r="B9" s="219"/>
      <c r="C9" s="14" t="s">
        <v>10</v>
      </c>
      <c r="D9" s="15" t="s">
        <v>11</v>
      </c>
      <c r="E9" s="15" t="s">
        <v>12</v>
      </c>
      <c r="F9" s="15" t="s">
        <v>13</v>
      </c>
      <c r="G9" s="15" t="s">
        <v>14</v>
      </c>
      <c r="H9" s="16" t="s">
        <v>15</v>
      </c>
      <c r="I9" s="17" t="s">
        <v>16</v>
      </c>
      <c r="J9" s="18" t="s">
        <v>17</v>
      </c>
      <c r="K9" s="219"/>
      <c r="L9" s="19" t="s">
        <v>18</v>
      </c>
      <c r="M9" s="20" t="s">
        <v>19</v>
      </c>
      <c r="N9" s="18" t="s">
        <v>20</v>
      </c>
      <c r="O9" s="219"/>
      <c r="P9" s="13"/>
      <c r="Q9" s="13"/>
      <c r="R9" s="13"/>
      <c r="S9" s="13"/>
      <c r="T9" s="9"/>
      <c r="U9" s="9"/>
      <c r="V9" s="9"/>
      <c r="W9" s="9"/>
      <c r="X9" s="9"/>
      <c r="Y9" s="8"/>
    </row>
    <row r="10" spans="1:29" s="10" customFormat="1" ht="15.95" customHeight="1" x14ac:dyDescent="0.2">
      <c r="A10" s="21" t="s">
        <v>21</v>
      </c>
      <c r="B10" s="22">
        <f>SUM(C10:H10)</f>
        <v>7191</v>
      </c>
      <c r="C10" s="23">
        <v>1798</v>
      </c>
      <c r="D10" s="24">
        <v>564</v>
      </c>
      <c r="E10" s="24">
        <v>476</v>
      </c>
      <c r="F10" s="24">
        <v>434</v>
      </c>
      <c r="G10" s="24">
        <v>2851</v>
      </c>
      <c r="H10" s="25">
        <v>1068</v>
      </c>
      <c r="I10" s="26">
        <v>3453</v>
      </c>
      <c r="J10" s="27">
        <v>3738</v>
      </c>
      <c r="K10" s="28">
        <v>7156</v>
      </c>
      <c r="L10" s="26">
        <v>255</v>
      </c>
      <c r="M10" s="24">
        <v>65</v>
      </c>
      <c r="N10" s="27">
        <v>741</v>
      </c>
      <c r="O10" s="27"/>
      <c r="P10" s="29" t="str">
        <f>$X10&amp;" "&amp;$Y10&amp;""&amp;$Z10&amp;""&amp;$AA10</f>
        <v xml:space="preserve"> </v>
      </c>
      <c r="Q10" s="9"/>
      <c r="R10" s="9"/>
      <c r="S10" s="9"/>
      <c r="T10" s="9"/>
      <c r="U10" s="9"/>
      <c r="V10" s="9"/>
      <c r="W10" s="9"/>
      <c r="X10" s="30" t="str">
        <f>IF($B10&lt;&gt;($I10+$J10)," El número atenciones según sexo NO puede ser diferente al Total.","")</f>
        <v/>
      </c>
      <c r="Y10" s="31" t="str">
        <f>IF($B10=0,"",IF($K10="",IF($B10="",""," No olvide escribir la columna Beneficiarios."),""))</f>
        <v/>
      </c>
      <c r="Z10" s="31" t="str">
        <f>IF($B10&lt;$K10," El número de Beneficiarios NO puede ser mayor que el Total.","")</f>
        <v/>
      </c>
      <c r="AA10" s="32" t="s">
        <v>22</v>
      </c>
      <c r="AB10" s="33">
        <f>IF($B10&lt;&gt;($I10+$J10),1,0)</f>
        <v>0</v>
      </c>
      <c r="AC10" s="33">
        <f>IF($B10&lt;$K10,1,0)</f>
        <v>0</v>
      </c>
    </row>
    <row r="11" spans="1:29" s="10" customFormat="1" ht="21.75" customHeight="1" x14ac:dyDescent="0.2">
      <c r="A11" s="34" t="s">
        <v>23</v>
      </c>
      <c r="B11" s="35">
        <f>SUM(C11:H11)</f>
        <v>717</v>
      </c>
      <c r="C11" s="36">
        <v>1</v>
      </c>
      <c r="D11" s="37">
        <v>22</v>
      </c>
      <c r="E11" s="37">
        <v>133</v>
      </c>
      <c r="F11" s="37">
        <v>157</v>
      </c>
      <c r="G11" s="37">
        <v>400</v>
      </c>
      <c r="H11" s="38">
        <v>4</v>
      </c>
      <c r="I11" s="39"/>
      <c r="J11" s="40">
        <v>717</v>
      </c>
      <c r="K11" s="41">
        <v>713</v>
      </c>
      <c r="L11" s="39">
        <v>18</v>
      </c>
      <c r="M11" s="37">
        <v>9</v>
      </c>
      <c r="N11" s="40">
        <v>91</v>
      </c>
      <c r="O11" s="40"/>
      <c r="P11" s="29" t="str">
        <f>$X11&amp;" "&amp;$Y11&amp;""&amp;$Z11&amp;""&amp;$AA11</f>
        <v xml:space="preserve"> </v>
      </c>
      <c r="Q11" s="9"/>
      <c r="R11" s="9"/>
      <c r="S11" s="9"/>
      <c r="T11" s="9"/>
      <c r="U11" s="9"/>
      <c r="V11" s="9"/>
      <c r="W11" s="9"/>
      <c r="X11" s="30" t="str">
        <f>IF($B11&lt;&gt;($I11+$J11)," El número atenciones según sexo NO puede ser diferente al Total.","")</f>
        <v/>
      </c>
      <c r="Y11" s="31" t="str">
        <f>IF($B11=0,"",IF($K11="",IF($B11="",""," No olvide escribir la columna Beneficiarios."),""))</f>
        <v/>
      </c>
      <c r="Z11" s="31" t="str">
        <f>IF($B11&lt;$K11," El número de Beneficiarios NO puede ser mayor que el Total.","")</f>
        <v/>
      </c>
      <c r="AA11" s="32" t="s">
        <v>22</v>
      </c>
      <c r="AB11" s="33">
        <f>IF($B11&lt;&gt;($I11+$J11),1,0)</f>
        <v>0</v>
      </c>
      <c r="AC11" s="33">
        <f>IF($B11&lt;$K11,1,0)</f>
        <v>0</v>
      </c>
    </row>
    <row r="12" spans="1:29" s="10" customFormat="1" ht="15.95" customHeight="1" x14ac:dyDescent="0.2">
      <c r="A12" s="42" t="s">
        <v>24</v>
      </c>
      <c r="B12" s="43">
        <f>SUM(C12:H12)</f>
        <v>243</v>
      </c>
      <c r="C12" s="44"/>
      <c r="D12" s="45">
        <v>1</v>
      </c>
      <c r="E12" s="45">
        <v>41</v>
      </c>
      <c r="F12" s="45">
        <v>58</v>
      </c>
      <c r="G12" s="45">
        <v>142</v>
      </c>
      <c r="H12" s="46">
        <v>1</v>
      </c>
      <c r="I12" s="47"/>
      <c r="J12" s="48">
        <v>243</v>
      </c>
      <c r="K12" s="49">
        <v>243</v>
      </c>
      <c r="L12" s="50"/>
      <c r="M12" s="51"/>
      <c r="N12" s="52"/>
      <c r="O12" s="52"/>
      <c r="P12" s="29" t="str">
        <f>$X12&amp;" "&amp;$Y12&amp;""&amp;$Z12</f>
        <v xml:space="preserve"> </v>
      </c>
      <c r="Q12" s="9"/>
      <c r="R12" s="9"/>
      <c r="S12" s="9"/>
      <c r="T12" s="9"/>
      <c r="U12" s="9"/>
      <c r="V12" s="9"/>
      <c r="W12" s="9"/>
      <c r="X12" s="30" t="str">
        <f>IF($B12&lt;&gt;($I12+$J12)," El número atenciones según sexo NO puede ser diferente al Total.","")</f>
        <v/>
      </c>
      <c r="Y12" s="31" t="str">
        <f>IF($B12=0,"",IF($K12="",IF($B12="",""," No olvide escribir la columna Beneficiarios."),""))</f>
        <v/>
      </c>
      <c r="Z12" s="31" t="str">
        <f>IF($B12&lt;$K12," El número de Beneficiarios NO puede ser mayor que el Total.","")</f>
        <v/>
      </c>
      <c r="AA12" s="53"/>
      <c r="AB12" s="33">
        <f>IF($B12&lt;&gt;($I12+$J12),1,0)</f>
        <v>0</v>
      </c>
      <c r="AC12" s="33">
        <f>IF($B12&lt;$K12,1,0)</f>
        <v>0</v>
      </c>
    </row>
    <row r="13" spans="1:29" s="10" customFormat="1" ht="30" customHeight="1" x14ac:dyDescent="0.2">
      <c r="A13" s="54" t="s">
        <v>26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5"/>
      <c r="Q13" s="55"/>
      <c r="R13" s="55"/>
      <c r="S13" s="55"/>
      <c r="T13" s="9"/>
      <c r="U13" s="9"/>
      <c r="V13" s="9"/>
      <c r="W13" s="9"/>
      <c r="X13" s="9"/>
      <c r="Y13" s="8"/>
    </row>
    <row r="14" spans="1:29" s="10" customFormat="1" ht="24" customHeight="1" x14ac:dyDescent="0.2">
      <c r="A14" s="56" t="s">
        <v>27</v>
      </c>
      <c r="B14" s="192" t="s">
        <v>4</v>
      </c>
      <c r="C14" s="192" t="s">
        <v>28</v>
      </c>
      <c r="D14" s="192" t="s">
        <v>29</v>
      </c>
      <c r="E14" s="58"/>
      <c r="F14" s="58"/>
      <c r="G14" s="55"/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9"/>
      <c r="U14" s="9"/>
      <c r="V14" s="9"/>
      <c r="W14" s="9"/>
      <c r="X14" s="9"/>
      <c r="Y14" s="8"/>
    </row>
    <row r="15" spans="1:29" s="10" customFormat="1" ht="15.95" customHeight="1" x14ac:dyDescent="0.2">
      <c r="A15" s="61" t="s">
        <v>30</v>
      </c>
      <c r="B15" s="62">
        <f t="shared" ref="B15:B20" si="0">SUM(C15:D15)</f>
        <v>1</v>
      </c>
      <c r="C15" s="63"/>
      <c r="D15" s="63">
        <v>1</v>
      </c>
      <c r="E15" s="64"/>
      <c r="F15" s="58"/>
      <c r="G15" s="55"/>
      <c r="H15" s="59"/>
      <c r="I15" s="59"/>
      <c r="J15" s="3"/>
      <c r="K15" s="3"/>
      <c r="L15" s="3"/>
      <c r="M15" s="5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  <c r="Y15" s="8"/>
    </row>
    <row r="16" spans="1:29" s="10" customFormat="1" ht="15.95" customHeight="1" x14ac:dyDescent="0.2">
      <c r="A16" s="65" t="s">
        <v>31</v>
      </c>
      <c r="B16" s="66">
        <f t="shared" si="0"/>
        <v>1</v>
      </c>
      <c r="C16" s="67"/>
      <c r="D16" s="67">
        <v>1</v>
      </c>
      <c r="E16" s="58"/>
      <c r="F16" s="58"/>
      <c r="G16" s="55"/>
      <c r="H16" s="59"/>
      <c r="I16" s="59"/>
      <c r="J16" s="3"/>
      <c r="K16" s="3"/>
      <c r="L16" s="3"/>
      <c r="M16" s="5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  <c r="Y16" s="8"/>
    </row>
    <row r="17" spans="1:29" s="10" customFormat="1" ht="15.95" customHeight="1" x14ac:dyDescent="0.2">
      <c r="A17" s="65" t="s">
        <v>32</v>
      </c>
      <c r="B17" s="66">
        <f t="shared" si="0"/>
        <v>245</v>
      </c>
      <c r="C17" s="67"/>
      <c r="D17" s="67">
        <v>245</v>
      </c>
      <c r="E17" s="58"/>
      <c r="F17" s="58"/>
      <c r="G17" s="55"/>
      <c r="H17" s="59"/>
      <c r="I17" s="59"/>
      <c r="J17" s="3"/>
      <c r="K17" s="3"/>
      <c r="L17" s="3"/>
      <c r="M17" s="5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  <c r="Y17" s="8"/>
    </row>
    <row r="18" spans="1:29" s="10" customFormat="1" ht="15.95" customHeight="1" x14ac:dyDescent="0.2">
      <c r="A18" s="65" t="s">
        <v>33</v>
      </c>
      <c r="B18" s="66">
        <f t="shared" si="0"/>
        <v>424</v>
      </c>
      <c r="C18" s="67"/>
      <c r="D18" s="67">
        <v>424</v>
      </c>
      <c r="E18" s="58"/>
      <c r="F18" s="58"/>
      <c r="G18" s="55"/>
      <c r="H18" s="59"/>
      <c r="I18" s="59"/>
      <c r="J18" s="3"/>
      <c r="K18" s="3"/>
      <c r="L18" s="3"/>
      <c r="M18" s="5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  <c r="Y18" s="8"/>
    </row>
    <row r="19" spans="1:29" s="10" customFormat="1" ht="15.95" customHeight="1" x14ac:dyDescent="0.2">
      <c r="A19" s="68" t="s">
        <v>34</v>
      </c>
      <c r="B19" s="69">
        <f t="shared" si="0"/>
        <v>6520</v>
      </c>
      <c r="C19" s="70">
        <v>2362</v>
      </c>
      <c r="D19" s="70">
        <v>4158</v>
      </c>
      <c r="E19" s="71"/>
      <c r="F19" s="71"/>
      <c r="G19" s="71"/>
      <c r="H19" s="71"/>
      <c r="I19" s="71"/>
      <c r="J19" s="71"/>
      <c r="K19" s="3"/>
      <c r="L19" s="3"/>
      <c r="M19" s="5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  <c r="Y19" s="8"/>
    </row>
    <row r="20" spans="1:29" s="10" customFormat="1" ht="15.95" customHeight="1" x14ac:dyDescent="0.2">
      <c r="A20" s="72" t="s">
        <v>35</v>
      </c>
      <c r="B20" s="73">
        <f t="shared" si="0"/>
        <v>7191</v>
      </c>
      <c r="C20" s="73">
        <f>SUM(C15:C19)</f>
        <v>2362</v>
      </c>
      <c r="D20" s="73">
        <f>SUM(D15:D19)</f>
        <v>4829</v>
      </c>
      <c r="E20" s="29" t="str">
        <f>$X20&amp;" "</f>
        <v xml:space="preserve"> </v>
      </c>
      <c r="F20" s="71"/>
      <c r="G20" s="71"/>
      <c r="H20" s="71"/>
      <c r="I20" s="71"/>
      <c r="J20" s="71"/>
      <c r="K20" s="59"/>
      <c r="L20" s="59"/>
      <c r="M20" s="59"/>
      <c r="N20" s="5"/>
      <c r="O20" s="5"/>
      <c r="P20" s="5"/>
      <c r="Q20" s="5"/>
      <c r="R20" s="5"/>
      <c r="S20" s="5"/>
      <c r="T20" s="9"/>
      <c r="U20" s="9"/>
      <c r="V20" s="9"/>
      <c r="W20" s="9"/>
      <c r="X20" s="32" t="s">
        <v>22</v>
      </c>
      <c r="Y20" s="8"/>
      <c r="AB20" s="33">
        <f>+IF(B20=SUM(C10:H10),0,1)</f>
        <v>0</v>
      </c>
    </row>
    <row r="21" spans="1:29" s="10" customFormat="1" ht="30" customHeight="1" x14ac:dyDescent="0.2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  <c r="Y21" s="8"/>
    </row>
    <row r="22" spans="1:29" s="10" customFormat="1" ht="29.25" customHeight="1" x14ac:dyDescent="0.2">
      <c r="A22" s="218" t="s">
        <v>37</v>
      </c>
      <c r="B22" s="229" t="s">
        <v>4</v>
      </c>
      <c r="C22" s="220" t="s">
        <v>5</v>
      </c>
      <c r="D22" s="221"/>
      <c r="E22" s="221"/>
      <c r="F22" s="221"/>
      <c r="G22" s="221"/>
      <c r="H22" s="222"/>
      <c r="I22" s="221" t="s">
        <v>6</v>
      </c>
      <c r="J22" s="222"/>
      <c r="K22" s="218" t="s">
        <v>38</v>
      </c>
      <c r="L22" s="220" t="s">
        <v>39</v>
      </c>
      <c r="M22" s="221"/>
      <c r="N22" s="222"/>
      <c r="O22" s="4"/>
      <c r="P22" s="74"/>
      <c r="Q22" s="74"/>
      <c r="R22" s="74"/>
      <c r="S22" s="4"/>
      <c r="T22" s="9"/>
      <c r="U22" s="9"/>
      <c r="V22" s="9"/>
      <c r="W22" s="9"/>
      <c r="X22" s="9"/>
      <c r="Y22" s="8"/>
    </row>
    <row r="23" spans="1:29" s="10" customFormat="1" ht="33.75" customHeight="1" x14ac:dyDescent="0.2">
      <c r="A23" s="219"/>
      <c r="B23" s="230"/>
      <c r="C23" s="75" t="s">
        <v>10</v>
      </c>
      <c r="D23" s="15" t="s">
        <v>11</v>
      </c>
      <c r="E23" s="15" t="s">
        <v>12</v>
      </c>
      <c r="F23" s="15" t="s">
        <v>13</v>
      </c>
      <c r="G23" s="15" t="s">
        <v>14</v>
      </c>
      <c r="H23" s="16" t="s">
        <v>15</v>
      </c>
      <c r="I23" s="17" t="s">
        <v>16</v>
      </c>
      <c r="J23" s="18" t="s">
        <v>17</v>
      </c>
      <c r="K23" s="219"/>
      <c r="L23" s="19" t="s">
        <v>18</v>
      </c>
      <c r="M23" s="20" t="s">
        <v>40</v>
      </c>
      <c r="N23" s="18" t="s">
        <v>41</v>
      </c>
      <c r="O23" s="76"/>
      <c r="P23" s="223"/>
      <c r="Q23" s="223"/>
      <c r="R23" s="223"/>
      <c r="S23" s="13"/>
      <c r="T23" s="9"/>
      <c r="U23" s="9"/>
      <c r="V23" s="9"/>
      <c r="W23" s="9"/>
      <c r="X23" s="9"/>
      <c r="Y23" s="8"/>
    </row>
    <row r="24" spans="1:29" s="10" customFormat="1" ht="15.95" customHeight="1" x14ac:dyDescent="0.2">
      <c r="A24" s="77" t="s">
        <v>42</v>
      </c>
      <c r="B24" s="78">
        <f>SUM(C24:H24)</f>
        <v>0</v>
      </c>
      <c r="C24" s="26"/>
      <c r="D24" s="24"/>
      <c r="E24" s="24"/>
      <c r="F24" s="24"/>
      <c r="G24" s="24"/>
      <c r="H24" s="27"/>
      <c r="I24" s="26"/>
      <c r="J24" s="24"/>
      <c r="K24" s="63"/>
      <c r="L24" s="26"/>
      <c r="M24" s="24"/>
      <c r="N24" s="27"/>
      <c r="O24" s="29" t="str">
        <f>$X24&amp;" "&amp;$Y24&amp;""&amp;$Z24</f>
        <v xml:space="preserve"> </v>
      </c>
      <c r="P24" s="9"/>
      <c r="Q24" s="9"/>
      <c r="R24" s="9"/>
      <c r="S24" s="9"/>
      <c r="T24" s="9"/>
      <c r="U24" s="9"/>
      <c r="V24" s="9"/>
      <c r="W24" s="9"/>
      <c r="X24" s="30" t="str">
        <f>IF($B24&lt;&gt;($I24+$J24)," El número atenciones según sexo NO puede ser diferente al Total.","")</f>
        <v/>
      </c>
      <c r="Y24" s="31" t="str">
        <f>IF($B24=0,"",IF($K24="",IF($B24="",""," No olvide escribir la columna Beneficiarios."),""))</f>
        <v/>
      </c>
      <c r="Z24" s="31" t="str">
        <f>IF($B24&lt;$K24," El número de Beneficiarios NO puede ser mayor que el Total.","")</f>
        <v/>
      </c>
      <c r="AA24" s="79"/>
      <c r="AB24" s="33">
        <f>IF($B24&lt;&gt;($I24+$J24),1,0)</f>
        <v>0</v>
      </c>
      <c r="AC24" s="33">
        <f>IF($B24&lt;$K24,1,0)</f>
        <v>0</v>
      </c>
    </row>
    <row r="25" spans="1:29" s="10" customFormat="1" ht="15.95" customHeight="1" x14ac:dyDescent="0.2">
      <c r="A25" s="80" t="s">
        <v>43</v>
      </c>
      <c r="B25" s="81">
        <f>SUM(C25:H25)</f>
        <v>0</v>
      </c>
      <c r="C25" s="47"/>
      <c r="D25" s="45"/>
      <c r="E25" s="45"/>
      <c r="F25" s="45"/>
      <c r="G25" s="45"/>
      <c r="H25" s="48"/>
      <c r="I25" s="47"/>
      <c r="J25" s="45"/>
      <c r="K25" s="70"/>
      <c r="L25" s="47"/>
      <c r="M25" s="45"/>
      <c r="N25" s="48"/>
      <c r="O25" s="29" t="str">
        <f>$X25&amp;" "&amp;$Y25&amp;""&amp;$Z25</f>
        <v xml:space="preserve"> </v>
      </c>
      <c r="P25" s="9"/>
      <c r="Q25" s="9"/>
      <c r="R25" s="9"/>
      <c r="S25" s="9"/>
      <c r="T25" s="9"/>
      <c r="U25" s="9"/>
      <c r="V25" s="9"/>
      <c r="W25" s="9"/>
      <c r="X25" s="30" t="str">
        <f>IF($B25&lt;&gt;($I25+$J25)," El número atenciones según sexo NO puede ser diferente al Total.","")</f>
        <v/>
      </c>
      <c r="Y25" s="31" t="str">
        <f>IF($B25=0,"",IF($K25="",IF($B25="",""," No olvide escribir la columna Beneficiarios."),""))</f>
        <v/>
      </c>
      <c r="Z25" s="31" t="str">
        <f>IF($B25&lt;$K25," El número de Beneficiarios NO puede ser mayor que el Total.","")</f>
        <v/>
      </c>
      <c r="AA25" s="79"/>
      <c r="AB25" s="33">
        <f>IF($B25&lt;&gt;($I25+$J25),1,0)</f>
        <v>0</v>
      </c>
      <c r="AC25" s="33">
        <f>IF($B25&lt;$K25,1,0)</f>
        <v>0</v>
      </c>
    </row>
    <row r="26" spans="1:29" s="10" customFormat="1" ht="30" customHeight="1" x14ac:dyDescent="0.2">
      <c r="A26" s="194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55"/>
      <c r="Q26" s="55"/>
      <c r="R26" s="55"/>
      <c r="S26" s="55"/>
      <c r="T26" s="9"/>
      <c r="U26" s="9"/>
      <c r="V26" s="9"/>
      <c r="W26" s="9"/>
      <c r="X26" s="9"/>
      <c r="Y26" s="8"/>
    </row>
    <row r="27" spans="1:29" s="10" customFormat="1" ht="28.5" customHeight="1" x14ac:dyDescent="0.2">
      <c r="A27" s="56" t="s">
        <v>45</v>
      </c>
      <c r="B27" s="192" t="s">
        <v>4</v>
      </c>
      <c r="C27" s="192" t="s">
        <v>28</v>
      </c>
      <c r="D27" s="192" t="s">
        <v>29</v>
      </c>
      <c r="E27" s="58"/>
      <c r="F27" s="58"/>
      <c r="G27" s="55"/>
      <c r="H27" s="59"/>
      <c r="I27" s="59"/>
      <c r="J27" s="59"/>
      <c r="K27" s="59"/>
      <c r="L27" s="59"/>
      <c r="M27" s="59"/>
      <c r="N27" s="59"/>
      <c r="O27" s="59"/>
      <c r="P27" s="60" t="s">
        <v>25</v>
      </c>
      <c r="Q27" s="59"/>
      <c r="R27" s="59"/>
      <c r="S27" s="59"/>
      <c r="T27" s="9"/>
      <c r="U27" s="9"/>
      <c r="V27" s="9"/>
      <c r="W27" s="9"/>
      <c r="X27" s="9"/>
      <c r="Y27" s="8"/>
    </row>
    <row r="28" spans="1:29" s="10" customFormat="1" ht="15.95" customHeight="1" x14ac:dyDescent="0.2">
      <c r="A28" s="83" t="s">
        <v>46</v>
      </c>
      <c r="B28" s="84">
        <f t="shared" ref="B28:B33" si="1">SUM(C28:D28)</f>
        <v>0</v>
      </c>
      <c r="C28" s="63"/>
      <c r="D28" s="63"/>
      <c r="E28" s="64"/>
      <c r="F28" s="58"/>
      <c r="G28" s="55"/>
      <c r="H28" s="59"/>
      <c r="I28" s="59"/>
      <c r="J28" s="3"/>
      <c r="K28" s="3"/>
      <c r="L28" s="3"/>
      <c r="M28" s="5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  <c r="Y28" s="8"/>
    </row>
    <row r="29" spans="1:29" s="10" customFormat="1" ht="15.95" customHeight="1" x14ac:dyDescent="0.2">
      <c r="A29" s="85" t="s">
        <v>47</v>
      </c>
      <c r="B29" s="86">
        <f t="shared" si="1"/>
        <v>0</v>
      </c>
      <c r="C29" s="67"/>
      <c r="D29" s="67"/>
      <c r="E29" s="58"/>
      <c r="F29" s="58"/>
      <c r="G29" s="55"/>
      <c r="H29" s="59"/>
      <c r="I29" s="59"/>
      <c r="J29" s="3"/>
      <c r="K29" s="3"/>
      <c r="L29" s="3"/>
      <c r="M29" s="5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  <c r="Y29" s="8"/>
    </row>
    <row r="30" spans="1:29" s="10" customFormat="1" ht="15.95" customHeight="1" x14ac:dyDescent="0.2">
      <c r="A30" s="85" t="s">
        <v>48</v>
      </c>
      <c r="B30" s="86">
        <f t="shared" si="1"/>
        <v>0</v>
      </c>
      <c r="C30" s="67"/>
      <c r="D30" s="67"/>
      <c r="E30" s="58"/>
      <c r="F30" s="58"/>
      <c r="G30" s="55"/>
      <c r="H30" s="59"/>
      <c r="I30" s="59"/>
      <c r="J30" s="3"/>
      <c r="K30" s="3"/>
      <c r="L30" s="3"/>
      <c r="M30" s="5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  <c r="Y30" s="8"/>
    </row>
    <row r="31" spans="1:29" s="10" customFormat="1" ht="15.95" customHeight="1" x14ac:dyDescent="0.2">
      <c r="A31" s="85" t="s">
        <v>49</v>
      </c>
      <c r="B31" s="86">
        <f t="shared" si="1"/>
        <v>0</v>
      </c>
      <c r="C31" s="67"/>
      <c r="D31" s="67"/>
      <c r="E31" s="58"/>
      <c r="F31" s="58"/>
      <c r="G31" s="55"/>
      <c r="H31" s="59"/>
      <c r="I31" s="59"/>
      <c r="J31" s="3"/>
      <c r="K31" s="3"/>
      <c r="L31" s="3"/>
      <c r="M31" s="5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  <c r="Y31" s="8"/>
    </row>
    <row r="32" spans="1:29" s="10" customFormat="1" ht="15.95" customHeight="1" x14ac:dyDescent="0.2">
      <c r="A32" s="87" t="s">
        <v>50</v>
      </c>
      <c r="B32" s="88">
        <f t="shared" si="1"/>
        <v>0</v>
      </c>
      <c r="C32" s="89"/>
      <c r="D32" s="89"/>
      <c r="E32" s="71"/>
      <c r="F32" s="71"/>
      <c r="G32" s="71"/>
      <c r="H32" s="71"/>
      <c r="I32" s="71"/>
      <c r="J32" s="71"/>
      <c r="K32" s="3"/>
      <c r="L32" s="3"/>
      <c r="M32" s="5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  <c r="Y32" s="8"/>
    </row>
    <row r="33" spans="1:29" s="10" customFormat="1" ht="15.95" customHeight="1" x14ac:dyDescent="0.2">
      <c r="A33" s="72" t="s">
        <v>35</v>
      </c>
      <c r="B33" s="73">
        <f t="shared" si="1"/>
        <v>0</v>
      </c>
      <c r="C33" s="73">
        <f>SUM(C28:C32)</f>
        <v>0</v>
      </c>
      <c r="D33" s="73">
        <f>SUM(D28:D32)</f>
        <v>0</v>
      </c>
      <c r="E33" s="29" t="str">
        <f>$X33&amp;" "</f>
        <v xml:space="preserve"> </v>
      </c>
      <c r="F33" s="71"/>
      <c r="G33" s="71"/>
      <c r="H33" s="71"/>
      <c r="I33" s="71"/>
      <c r="J33" s="71"/>
      <c r="K33" s="59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  <c r="X33" s="32" t="s">
        <v>22</v>
      </c>
      <c r="Y33" s="8"/>
      <c r="AB33" s="33">
        <f>IF(SUM(G28:H32)&lt;=F10+F24,0,1)</f>
        <v>0</v>
      </c>
    </row>
    <row r="34" spans="1:29" s="10" customFormat="1" ht="30" customHeight="1" x14ac:dyDescent="0.2">
      <c r="A34" s="90" t="s">
        <v>51</v>
      </c>
      <c r="B34" s="91"/>
      <c r="C34" s="91"/>
      <c r="D34" s="91"/>
      <c r="E34" s="92"/>
      <c r="F34" s="92"/>
      <c r="G34" s="92"/>
      <c r="H34" s="92"/>
      <c r="I34" s="92"/>
      <c r="J34" s="92"/>
      <c r="K34" s="92"/>
      <c r="T34" s="9"/>
      <c r="U34" s="9"/>
      <c r="V34" s="9"/>
      <c r="W34" s="9"/>
      <c r="X34" s="9"/>
      <c r="Y34" s="8"/>
    </row>
    <row r="35" spans="1:29" s="10" customFormat="1" ht="15" customHeight="1" x14ac:dyDescent="0.2">
      <c r="A35" s="224" t="s">
        <v>37</v>
      </c>
      <c r="B35" s="225"/>
      <c r="C35" s="218" t="s">
        <v>4</v>
      </c>
      <c r="D35" s="220" t="s">
        <v>5</v>
      </c>
      <c r="E35" s="221"/>
      <c r="F35" s="221"/>
      <c r="G35" s="221"/>
      <c r="H35" s="221"/>
      <c r="I35" s="222"/>
      <c r="J35" s="220" t="s">
        <v>6</v>
      </c>
      <c r="K35" s="222"/>
      <c r="L35" s="218" t="s">
        <v>7</v>
      </c>
      <c r="T35" s="9"/>
      <c r="U35" s="9"/>
      <c r="V35" s="9"/>
      <c r="W35" s="9"/>
      <c r="X35" s="9"/>
      <c r="Y35" s="8"/>
    </row>
    <row r="36" spans="1:29" s="10" customFormat="1" x14ac:dyDescent="0.2">
      <c r="A36" s="226"/>
      <c r="B36" s="227"/>
      <c r="C36" s="228"/>
      <c r="D36" s="75" t="s">
        <v>10</v>
      </c>
      <c r="E36" s="15" t="s">
        <v>11</v>
      </c>
      <c r="F36" s="15" t="s">
        <v>12</v>
      </c>
      <c r="G36" s="15" t="s">
        <v>13</v>
      </c>
      <c r="H36" s="15" t="s">
        <v>14</v>
      </c>
      <c r="I36" s="16" t="s">
        <v>15</v>
      </c>
      <c r="J36" s="19" t="s">
        <v>16</v>
      </c>
      <c r="K36" s="18" t="s">
        <v>17</v>
      </c>
      <c r="L36" s="219"/>
      <c r="T36" s="9"/>
      <c r="U36" s="9"/>
      <c r="V36" s="9"/>
      <c r="W36" s="9"/>
      <c r="X36" s="9"/>
      <c r="Y36" s="8"/>
    </row>
    <row r="37" spans="1:29" s="10" customFormat="1" ht="15.95" customHeight="1" x14ac:dyDescent="0.2">
      <c r="A37" s="233" t="s">
        <v>42</v>
      </c>
      <c r="B37" s="234"/>
      <c r="C37" s="93">
        <f>SUM(D37:I37)</f>
        <v>0</v>
      </c>
      <c r="D37" s="26"/>
      <c r="E37" s="24"/>
      <c r="F37" s="24"/>
      <c r="G37" s="24"/>
      <c r="H37" s="24"/>
      <c r="I37" s="27"/>
      <c r="J37" s="26"/>
      <c r="K37" s="27"/>
      <c r="L37" s="63"/>
      <c r="M37" s="29" t="str">
        <f>$X37&amp;" "&amp;$Y37&amp;""&amp;$Z37</f>
        <v xml:space="preserve"> </v>
      </c>
      <c r="N37" s="94"/>
      <c r="O37" s="94"/>
      <c r="P37" s="9"/>
      <c r="Q37" s="9"/>
      <c r="R37" s="9"/>
      <c r="S37" s="9"/>
      <c r="T37" s="9"/>
      <c r="U37" s="9"/>
      <c r="V37" s="9"/>
      <c r="W37" s="9"/>
      <c r="X37" s="30" t="str">
        <f>IF($C37&lt;&gt;($J37+$K37)," El número atenciones según sexo NO puede ser diferente al Total.","")</f>
        <v/>
      </c>
      <c r="Y37" s="31" t="str">
        <f>IF($C37=0,"",IF($L37="",IF($C37="",""," No olvide escribir la columna Beneficiarios."),""))</f>
        <v/>
      </c>
      <c r="Z37" s="31" t="str">
        <f>IF($C37&lt;$L37," El número de Beneficiarios NO puede ser mayor que el Total.","")</f>
        <v/>
      </c>
      <c r="AA37" s="79"/>
      <c r="AB37" s="33">
        <f>IF($C37&lt;&gt;($J37+$K37),1,0)</f>
        <v>0</v>
      </c>
      <c r="AC37" s="33">
        <f>IF($C37&lt;$L37,1,0)</f>
        <v>0</v>
      </c>
    </row>
    <row r="38" spans="1:29" s="10" customFormat="1" ht="15.95" customHeight="1" x14ac:dyDescent="0.2">
      <c r="A38" s="235" t="s">
        <v>52</v>
      </c>
      <c r="B38" s="236"/>
      <c r="C38" s="95">
        <f>SUM(D38:I38)</f>
        <v>0</v>
      </c>
      <c r="D38" s="96"/>
      <c r="E38" s="97"/>
      <c r="F38" s="97"/>
      <c r="G38" s="97"/>
      <c r="H38" s="97"/>
      <c r="I38" s="98"/>
      <c r="J38" s="96"/>
      <c r="K38" s="98"/>
      <c r="L38" s="67"/>
      <c r="M38" s="29" t="str">
        <f>$X38&amp;" "&amp;$Y38&amp;""&amp;$Z38</f>
        <v xml:space="preserve"> </v>
      </c>
      <c r="N38" s="94"/>
      <c r="O38" s="94"/>
      <c r="P38" s="9"/>
      <c r="Q38" s="9"/>
      <c r="R38" s="9"/>
      <c r="S38" s="9"/>
      <c r="T38" s="9"/>
      <c r="U38" s="9"/>
      <c r="V38" s="9"/>
      <c r="W38" s="9"/>
      <c r="X38" s="30" t="str">
        <f>IF($C38&lt;&gt;($J38+$K38)," El número atenciones según sexo NO puede ser diferente al Total.","")</f>
        <v/>
      </c>
      <c r="Y38" s="31" t="str">
        <f>IF($C38=0,"",IF($L38="",IF($C38="",""," No olvide escribir la columna Beneficiarios."),""))</f>
        <v/>
      </c>
      <c r="Z38" s="31" t="str">
        <f>IF($C38&lt;$L38," El número de Beneficiarios NO puede ser mayor que el Total.","")</f>
        <v/>
      </c>
      <c r="AA38" s="79"/>
      <c r="AB38" s="33">
        <f>IF($C38&lt;&gt;($J38+$K38),1,0)</f>
        <v>0</v>
      </c>
      <c r="AC38" s="33">
        <f>IF($C38&lt;$L38,1,0)</f>
        <v>0</v>
      </c>
    </row>
    <row r="39" spans="1:29" s="10" customFormat="1" ht="15.95" customHeight="1" x14ac:dyDescent="0.2">
      <c r="A39" s="237" t="s">
        <v>43</v>
      </c>
      <c r="B39" s="238"/>
      <c r="C39" s="95">
        <f>SUM(D39:I39)</f>
        <v>0</v>
      </c>
      <c r="D39" s="96"/>
      <c r="E39" s="97"/>
      <c r="F39" s="97"/>
      <c r="G39" s="97"/>
      <c r="H39" s="97"/>
      <c r="I39" s="98"/>
      <c r="J39" s="96"/>
      <c r="K39" s="98"/>
      <c r="L39" s="67"/>
      <c r="M39" s="29" t="str">
        <f>$X39&amp;" "&amp;$Y39&amp;""&amp;$Z39</f>
        <v xml:space="preserve"> </v>
      </c>
      <c r="N39" s="94"/>
      <c r="O39" s="94"/>
      <c r="P39" s="9"/>
      <c r="Q39" s="9"/>
      <c r="R39" s="9"/>
      <c r="S39" s="9"/>
      <c r="T39" s="9"/>
      <c r="U39" s="9"/>
      <c r="V39" s="9"/>
      <c r="W39" s="9"/>
      <c r="X39" s="30" t="str">
        <f>IF($C39&lt;&gt;($J39+$K39)," El número atenciones según sexo NO puede ser diferente al Total.","")</f>
        <v/>
      </c>
      <c r="Y39" s="31" t="str">
        <f>IF($C39=0,"",IF($L39="",IF($C39="",""," No olvide escribir la columna Beneficiarios."),""))</f>
        <v/>
      </c>
      <c r="Z39" s="31" t="str">
        <f>IF($C39&lt;$L39," El número de Beneficiarios NO puede ser mayor que el Total.","")</f>
        <v/>
      </c>
      <c r="AA39" s="79"/>
      <c r="AB39" s="33">
        <f>IF($C39&lt;&gt;($J39+$K39),1,0)</f>
        <v>0</v>
      </c>
      <c r="AC39" s="33">
        <f>IF($C39&lt;$L39,1,0)</f>
        <v>0</v>
      </c>
    </row>
    <row r="40" spans="1:29" s="10" customFormat="1" ht="15.95" customHeight="1" x14ac:dyDescent="0.2">
      <c r="A40" s="239" t="s">
        <v>53</v>
      </c>
      <c r="B40" s="240"/>
      <c r="C40" s="43">
        <f>SUM(D40:I40)</f>
        <v>0</v>
      </c>
      <c r="D40" s="47"/>
      <c r="E40" s="45"/>
      <c r="F40" s="45"/>
      <c r="G40" s="45"/>
      <c r="H40" s="45"/>
      <c r="I40" s="48"/>
      <c r="J40" s="47"/>
      <c r="K40" s="48"/>
      <c r="L40" s="70"/>
      <c r="M40" s="29" t="str">
        <f>$X40&amp;" "&amp;$Y40&amp;""&amp;$Z40</f>
        <v xml:space="preserve"> </v>
      </c>
      <c r="N40" s="94"/>
      <c r="O40" s="94"/>
      <c r="P40" s="9"/>
      <c r="Q40" s="9"/>
      <c r="R40" s="9"/>
      <c r="S40" s="9"/>
      <c r="T40" s="9"/>
      <c r="U40" s="9"/>
      <c r="V40" s="9"/>
      <c r="W40" s="9"/>
      <c r="X40" s="30" t="str">
        <f>IF($C40&lt;&gt;($J40+$K40)," El número atenciones según sexo NO puede ser diferente al Total.","")</f>
        <v/>
      </c>
      <c r="Y40" s="31" t="str">
        <f>IF($C40=0,"",IF($L40="",IF($C40="",""," No olvide escribir la columna Beneficiarios."),""))</f>
        <v/>
      </c>
      <c r="Z40" s="31" t="str">
        <f>IF($C40&lt;$L40," El número de Beneficiarios NO puede ser mayor que el Total.","")</f>
        <v/>
      </c>
      <c r="AA40" s="79"/>
      <c r="AB40" s="33">
        <f>IF($C40&lt;&gt;($J40+$K40),1,0)</f>
        <v>0</v>
      </c>
      <c r="AC40" s="33">
        <f>IF($C40&lt;$L40,1,0)</f>
        <v>0</v>
      </c>
    </row>
    <row r="41" spans="1:29" s="10" customFormat="1" ht="30" customHeight="1" x14ac:dyDescent="0.2">
      <c r="A41" s="99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2"/>
      <c r="O41" s="12"/>
      <c r="P41" s="12"/>
      <c r="Q41" s="12"/>
      <c r="R41" s="12"/>
      <c r="S41" s="12"/>
      <c r="T41" s="9"/>
      <c r="U41" s="9"/>
      <c r="V41" s="9"/>
      <c r="W41" s="9"/>
      <c r="X41" s="9"/>
      <c r="Y41" s="8"/>
    </row>
    <row r="42" spans="1:29" s="10" customFormat="1" ht="15" customHeight="1" x14ac:dyDescent="0.2">
      <c r="A42" s="224" t="s">
        <v>37</v>
      </c>
      <c r="B42" s="225"/>
      <c r="C42" s="218" t="s">
        <v>4</v>
      </c>
      <c r="D42" s="220" t="s">
        <v>5</v>
      </c>
      <c r="E42" s="221"/>
      <c r="F42" s="221"/>
      <c r="G42" s="221"/>
      <c r="H42" s="221"/>
      <c r="I42" s="222"/>
      <c r="J42" s="220" t="s">
        <v>6</v>
      </c>
      <c r="K42" s="222"/>
      <c r="L42" s="218" t="s">
        <v>7</v>
      </c>
      <c r="T42" s="9"/>
      <c r="U42" s="9"/>
      <c r="V42" s="9"/>
      <c r="W42" s="9"/>
      <c r="X42" s="9"/>
      <c r="Y42" s="8"/>
    </row>
    <row r="43" spans="1:29" s="10" customFormat="1" x14ac:dyDescent="0.2">
      <c r="A43" s="226"/>
      <c r="B43" s="227"/>
      <c r="C43" s="228"/>
      <c r="D43" s="75" t="s">
        <v>10</v>
      </c>
      <c r="E43" s="15" t="s">
        <v>11</v>
      </c>
      <c r="F43" s="15" t="s">
        <v>12</v>
      </c>
      <c r="G43" s="15" t="s">
        <v>13</v>
      </c>
      <c r="H43" s="15" t="s">
        <v>14</v>
      </c>
      <c r="I43" s="16" t="s">
        <v>15</v>
      </c>
      <c r="J43" s="100" t="s">
        <v>16</v>
      </c>
      <c r="K43" s="101" t="s">
        <v>17</v>
      </c>
      <c r="L43" s="219"/>
      <c r="M43" s="102"/>
      <c r="T43" s="9"/>
      <c r="U43" s="9"/>
      <c r="V43" s="9"/>
      <c r="W43" s="9"/>
      <c r="X43" s="9"/>
      <c r="Y43" s="8"/>
    </row>
    <row r="44" spans="1:29" s="10" customFormat="1" ht="15.95" customHeight="1" x14ac:dyDescent="0.2">
      <c r="A44" s="241" t="s">
        <v>42</v>
      </c>
      <c r="B44" s="242"/>
      <c r="C44" s="103">
        <f>SUM(D44:I44)</f>
        <v>0</v>
      </c>
      <c r="D44" s="26"/>
      <c r="E44" s="24"/>
      <c r="F44" s="24"/>
      <c r="G44" s="24"/>
      <c r="H44" s="25"/>
      <c r="I44" s="27"/>
      <c r="J44" s="104"/>
      <c r="K44" s="105"/>
      <c r="L44" s="106"/>
      <c r="M44" s="29" t="str">
        <f>$X44&amp;" "&amp;$Y44&amp;""&amp;$Z44</f>
        <v xml:space="preserve"> </v>
      </c>
      <c r="N44" s="94"/>
      <c r="O44" s="94"/>
      <c r="P44" s="9"/>
      <c r="Q44" s="9"/>
      <c r="R44" s="9"/>
      <c r="S44" s="9"/>
      <c r="T44" s="9"/>
      <c r="U44" s="9"/>
      <c r="V44" s="9"/>
      <c r="W44" s="9"/>
      <c r="X44" s="30" t="str">
        <f>IF($C44&lt;&gt;($J44+$K44)," El número atenciones según sexo NO puede ser diferente al Total.","")</f>
        <v/>
      </c>
      <c r="Y44" s="31" t="str">
        <f>IF($C44=0,"",IF($L44="",IF($C44="",""," No olvide escribir la columna Beneficiarios."),""))</f>
        <v/>
      </c>
      <c r="Z44" s="31" t="str">
        <f>IF($C44&lt;$L44," El número de Beneficiarios NO puede ser mayor que el Total.","")</f>
        <v/>
      </c>
      <c r="AA44" s="79"/>
      <c r="AB44" s="33">
        <f>IF($C44&lt;&gt;($J44+$K44),1,0)</f>
        <v>0</v>
      </c>
      <c r="AC44" s="33">
        <f>IF($C44&lt;$L44,1,0)</f>
        <v>0</v>
      </c>
    </row>
    <row r="45" spans="1:29" s="10" customFormat="1" ht="15.95" customHeight="1" x14ac:dyDescent="0.2">
      <c r="A45" s="235" t="s">
        <v>52</v>
      </c>
      <c r="B45" s="236"/>
      <c r="C45" s="107">
        <f>SUM(D45:I45)</f>
        <v>0</v>
      </c>
      <c r="D45" s="96"/>
      <c r="E45" s="97"/>
      <c r="F45" s="97"/>
      <c r="G45" s="97"/>
      <c r="H45" s="108"/>
      <c r="I45" s="98"/>
      <c r="J45" s="104"/>
      <c r="K45" s="105"/>
      <c r="L45" s="106"/>
      <c r="M45" s="29" t="str">
        <f>$X45&amp;" "&amp;$Y45&amp;""&amp;$Z45</f>
        <v xml:space="preserve"> </v>
      </c>
      <c r="N45" s="94"/>
      <c r="O45" s="94"/>
      <c r="P45" s="9"/>
      <c r="Q45" s="9"/>
      <c r="R45" s="9"/>
      <c r="S45" s="9"/>
      <c r="T45" s="9"/>
      <c r="U45" s="9"/>
      <c r="V45" s="9"/>
      <c r="W45" s="9"/>
      <c r="X45" s="30" t="str">
        <f>IF($C45&lt;&gt;($J45+$K45)," El número atenciones según sexo NO puede ser diferente al Total.","")</f>
        <v/>
      </c>
      <c r="Y45" s="31" t="str">
        <f>IF($C45=0,"",IF($L45="",IF($C45="",""," No olvide escribir la columna Beneficiarios."),""))</f>
        <v/>
      </c>
      <c r="Z45" s="31" t="str">
        <f>IF($C45&lt;$L45," El número de Beneficiarios NO puede ser mayor que el Total.","")</f>
        <v/>
      </c>
      <c r="AA45" s="79"/>
      <c r="AB45" s="33">
        <f>IF($C45&lt;&gt;($J45+$K45),1,0)</f>
        <v>0</v>
      </c>
      <c r="AC45" s="33">
        <f>IF($C45&lt;$L45,1,0)</f>
        <v>0</v>
      </c>
    </row>
    <row r="46" spans="1:29" s="10" customFormat="1" ht="15.95" customHeight="1" x14ac:dyDescent="0.2">
      <c r="A46" s="109" t="s">
        <v>43</v>
      </c>
      <c r="B46" s="110"/>
      <c r="C46" s="107">
        <f>SUM(D46:I46)</f>
        <v>0</v>
      </c>
      <c r="D46" s="96"/>
      <c r="E46" s="97"/>
      <c r="F46" s="97"/>
      <c r="G46" s="97"/>
      <c r="H46" s="108"/>
      <c r="I46" s="98"/>
      <c r="J46" s="104"/>
      <c r="K46" s="105"/>
      <c r="L46" s="106"/>
      <c r="M46" s="29" t="str">
        <f>$X46&amp;" "&amp;$Y46&amp;""&amp;$Z46</f>
        <v xml:space="preserve"> </v>
      </c>
      <c r="N46" s="94"/>
      <c r="O46" s="94"/>
      <c r="P46" s="9"/>
      <c r="Q46" s="9"/>
      <c r="R46" s="9"/>
      <c r="S46" s="9"/>
      <c r="T46" s="9"/>
      <c r="U46" s="9"/>
      <c r="V46" s="9"/>
      <c r="W46" s="9"/>
      <c r="X46" s="30" t="str">
        <f>IF($C46&lt;&gt;($J46+$K46)," El número atenciones según sexo NO puede ser diferente al Total.","")</f>
        <v/>
      </c>
      <c r="Y46" s="31" t="str">
        <f>IF($C46=0,"",IF($L46="",IF($C46="",""," No olvide escribir la columna Beneficiarios."),""))</f>
        <v/>
      </c>
      <c r="Z46" s="31" t="str">
        <f>IF($C46&lt;$L46," El número de Beneficiarios NO puede ser mayor que el Total.","")</f>
        <v/>
      </c>
      <c r="AA46" s="79"/>
      <c r="AB46" s="33">
        <f>IF($C46&lt;&gt;($J46+$K46),1,0)</f>
        <v>0</v>
      </c>
      <c r="AC46" s="33">
        <f>IF($C46&lt;$L46,1,0)</f>
        <v>0</v>
      </c>
    </row>
    <row r="47" spans="1:29" s="10" customFormat="1" ht="15.95" customHeight="1" x14ac:dyDescent="0.2">
      <c r="A47" s="231" t="s">
        <v>55</v>
      </c>
      <c r="B47" s="232"/>
      <c r="C47" s="111">
        <f>SUM(D47:I47)</f>
        <v>0</v>
      </c>
      <c r="D47" s="47"/>
      <c r="E47" s="45"/>
      <c r="F47" s="45"/>
      <c r="G47" s="45"/>
      <c r="H47" s="46"/>
      <c r="I47" s="48"/>
      <c r="J47" s="47"/>
      <c r="K47" s="48"/>
      <c r="L47" s="70"/>
      <c r="M47" s="29" t="str">
        <f>$X47&amp;" "&amp;$Y47&amp;""&amp;$Z47</f>
        <v xml:space="preserve"> </v>
      </c>
      <c r="N47" s="94"/>
      <c r="O47" s="94"/>
      <c r="P47" s="9"/>
      <c r="Q47" s="9"/>
      <c r="R47" s="9"/>
      <c r="S47" s="9"/>
      <c r="T47" s="9"/>
      <c r="U47" s="9"/>
      <c r="V47" s="9"/>
      <c r="W47" s="9"/>
      <c r="X47" s="30" t="str">
        <f>IF($C47&lt;&gt;($J47+$K47)," El número atenciones según sexo NO puede ser diferente al Total.","")</f>
        <v/>
      </c>
      <c r="Y47" s="31" t="str">
        <f>IF($C47=0,"",IF($L47="",IF($C47="",""," No olvide escribir la columna Beneficiarios."),""))</f>
        <v/>
      </c>
      <c r="Z47" s="31" t="str">
        <f>IF($C47&lt;$L47," El número de Beneficiarios NO puede ser mayor que el Total.","")</f>
        <v/>
      </c>
      <c r="AA47" s="79"/>
      <c r="AB47" s="33">
        <f>IF($C47&lt;&gt;($J47+$K47),1,0)</f>
        <v>0</v>
      </c>
      <c r="AC47" s="33">
        <f>IF($C47&lt;$L47,1,0)</f>
        <v>0</v>
      </c>
    </row>
    <row r="48" spans="1:29" s="10" customFormat="1" ht="30" customHeight="1" x14ac:dyDescent="0.2">
      <c r="A48" s="243" t="s">
        <v>56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T48" s="9"/>
      <c r="U48" s="9"/>
      <c r="V48" s="9"/>
      <c r="W48" s="9"/>
      <c r="X48" s="9"/>
      <c r="Y48" s="8"/>
    </row>
    <row r="49" spans="1:29" s="10" customFormat="1" ht="15" customHeight="1" x14ac:dyDescent="0.2">
      <c r="A49" s="224" t="s">
        <v>37</v>
      </c>
      <c r="B49" s="225"/>
      <c r="C49" s="218" t="s">
        <v>4</v>
      </c>
      <c r="D49" s="220" t="s">
        <v>5</v>
      </c>
      <c r="E49" s="221"/>
      <c r="F49" s="221"/>
      <c r="G49" s="221"/>
      <c r="H49" s="221"/>
      <c r="I49" s="222"/>
      <c r="J49" s="220" t="s">
        <v>6</v>
      </c>
      <c r="K49" s="222"/>
      <c r="L49" s="218" t="s">
        <v>7</v>
      </c>
      <c r="M49" s="113"/>
      <c r="N49" s="113"/>
      <c r="T49" s="9"/>
      <c r="U49" s="9"/>
      <c r="V49" s="9"/>
      <c r="W49" s="9"/>
      <c r="X49" s="9"/>
      <c r="Y49" s="8"/>
    </row>
    <row r="50" spans="1:29" s="10" customFormat="1" x14ac:dyDescent="0.2">
      <c r="A50" s="226"/>
      <c r="B50" s="227"/>
      <c r="C50" s="228"/>
      <c r="D50" s="75" t="s">
        <v>10</v>
      </c>
      <c r="E50" s="15" t="s">
        <v>11</v>
      </c>
      <c r="F50" s="15" t="s">
        <v>12</v>
      </c>
      <c r="G50" s="15" t="s">
        <v>13</v>
      </c>
      <c r="H50" s="15" t="s">
        <v>14</v>
      </c>
      <c r="I50" s="16" t="s">
        <v>15</v>
      </c>
      <c r="J50" s="100" t="s">
        <v>16</v>
      </c>
      <c r="K50" s="101" t="s">
        <v>17</v>
      </c>
      <c r="L50" s="219"/>
      <c r="M50" s="113"/>
      <c r="N50" s="113"/>
      <c r="T50" s="9"/>
      <c r="U50" s="9"/>
      <c r="V50" s="9"/>
      <c r="W50" s="9"/>
      <c r="X50" s="9"/>
      <c r="Y50" s="8"/>
    </row>
    <row r="51" spans="1:29" s="10" customFormat="1" ht="15.95" customHeight="1" x14ac:dyDescent="0.2">
      <c r="A51" s="244" t="s">
        <v>42</v>
      </c>
      <c r="B51" s="245"/>
      <c r="C51" s="114">
        <f>SUM(D51:I51)</f>
        <v>0</v>
      </c>
      <c r="D51" s="115"/>
      <c r="E51" s="116"/>
      <c r="F51" s="116"/>
      <c r="G51" s="24"/>
      <c r="H51" s="25"/>
      <c r="I51" s="27"/>
      <c r="J51" s="26"/>
      <c r="K51" s="27"/>
      <c r="L51" s="63"/>
      <c r="M51" s="29" t="str">
        <f>$X51&amp;" "&amp;$Y51&amp;""&amp;$Z51</f>
        <v xml:space="preserve"> </v>
      </c>
      <c r="N51" s="71"/>
      <c r="O51" s="71"/>
      <c r="P51" s="9"/>
      <c r="Q51" s="9"/>
      <c r="R51" s="9"/>
      <c r="S51" s="9"/>
      <c r="T51" s="9"/>
      <c r="U51" s="9"/>
      <c r="V51" s="9"/>
      <c r="W51" s="9"/>
      <c r="X51" s="30" t="str">
        <f>IF($C51&lt;&gt;($J51+$K51)," El número atenciones según sexo NO puede ser diferente al Total.","")</f>
        <v/>
      </c>
      <c r="Y51" s="31" t="str">
        <f>IF($C51=0,"",IF($L51="",IF($C51="",""," No olvide escribir la columna Beneficiarios."),""))</f>
        <v/>
      </c>
      <c r="Z51" s="31" t="str">
        <f>IF($C51&lt;$L51," El número de Beneficiarios NO puede ser mayor que el Total.","")</f>
        <v/>
      </c>
      <c r="AA51" s="79"/>
      <c r="AB51" s="33">
        <f>IF($C51&lt;&gt;($J51+$K51),1,0)</f>
        <v>0</v>
      </c>
      <c r="AC51" s="33">
        <f>IF($C51&lt;$L51,1,0)</f>
        <v>0</v>
      </c>
    </row>
    <row r="52" spans="1:29" s="10" customFormat="1" ht="15.95" customHeight="1" x14ac:dyDescent="0.2">
      <c r="A52" s="235" t="s">
        <v>52</v>
      </c>
      <c r="B52" s="236"/>
      <c r="C52" s="95">
        <f>SUM(D52:I52)</f>
        <v>0</v>
      </c>
      <c r="D52" s="96"/>
      <c r="E52" s="97"/>
      <c r="F52" s="97"/>
      <c r="G52" s="97"/>
      <c r="H52" s="108"/>
      <c r="I52" s="98"/>
      <c r="J52" s="96"/>
      <c r="K52" s="98"/>
      <c r="L52" s="67"/>
      <c r="M52" s="29" t="str">
        <f>$X52&amp;" "&amp;$Y52&amp;""&amp;$Z52</f>
        <v xml:space="preserve"> </v>
      </c>
      <c r="N52" s="71"/>
      <c r="O52" s="71"/>
      <c r="P52" s="9"/>
      <c r="Q52" s="9"/>
      <c r="R52" s="9"/>
      <c r="S52" s="9"/>
      <c r="T52" s="9"/>
      <c r="U52" s="9"/>
      <c r="V52" s="9"/>
      <c r="W52" s="9"/>
      <c r="X52" s="30" t="str">
        <f>IF($C52&lt;&gt;($J52+$K52)," El número atenciones según sexo NO puede ser diferente al Total.","")</f>
        <v/>
      </c>
      <c r="Y52" s="31" t="str">
        <f>IF($C52=0,"",IF($L52="",IF($C52="",""," No olvide escribir la columna Beneficiarios."),""))</f>
        <v/>
      </c>
      <c r="Z52" s="31" t="str">
        <f>IF($C52&lt;$L52," El número de Beneficiarios NO puede ser mayor que el Total.","")</f>
        <v/>
      </c>
      <c r="AA52" s="79"/>
      <c r="AB52" s="33">
        <f>IF($C52&lt;&gt;($J52+$K52),1,0)</f>
        <v>0</v>
      </c>
      <c r="AC52" s="33">
        <f>IF($C52&lt;$L52,1,0)</f>
        <v>0</v>
      </c>
    </row>
    <row r="53" spans="1:29" s="10" customFormat="1" ht="15.95" customHeight="1" x14ac:dyDescent="0.2">
      <c r="A53" s="109" t="s">
        <v>43</v>
      </c>
      <c r="B53" s="110"/>
      <c r="C53" s="95">
        <f>SUM(D53:I53)</f>
        <v>0</v>
      </c>
      <c r="D53" s="96"/>
      <c r="E53" s="97"/>
      <c r="F53" s="97"/>
      <c r="G53" s="97"/>
      <c r="H53" s="108"/>
      <c r="I53" s="98"/>
      <c r="J53" s="96"/>
      <c r="K53" s="98"/>
      <c r="L53" s="67"/>
      <c r="M53" s="29" t="str">
        <f>$X53&amp;" "&amp;$Y53&amp;""&amp;$Z53</f>
        <v xml:space="preserve"> </v>
      </c>
      <c r="N53" s="71"/>
      <c r="O53" s="71"/>
      <c r="P53" s="9"/>
      <c r="Q53" s="9"/>
      <c r="R53" s="9"/>
      <c r="S53" s="9"/>
      <c r="T53" s="9"/>
      <c r="U53" s="9"/>
      <c r="V53" s="9"/>
      <c r="W53" s="9"/>
      <c r="X53" s="30" t="str">
        <f>IF($C53&lt;&gt;($J53+$K53)," El número atenciones según sexo NO puede ser diferente al Total.","")</f>
        <v/>
      </c>
      <c r="Y53" s="31" t="str">
        <f>IF($C53=0,"",IF($L53="",IF($C53="",""," No olvide escribir la columna Beneficiarios."),""))</f>
        <v/>
      </c>
      <c r="Z53" s="31" t="str">
        <f>IF($C53&lt;$L53," El número de Beneficiarios NO puede ser mayor que el Total.","")</f>
        <v/>
      </c>
      <c r="AA53" s="79"/>
      <c r="AB53" s="33">
        <f>IF($C53&lt;&gt;($J53+$K53),1,0)</f>
        <v>0</v>
      </c>
      <c r="AC53" s="33">
        <f>IF($C53&lt;$L53,1,0)</f>
        <v>0</v>
      </c>
    </row>
    <row r="54" spans="1:29" s="10" customFormat="1" ht="15.95" customHeight="1" x14ac:dyDescent="0.2">
      <c r="A54" s="246" t="s">
        <v>55</v>
      </c>
      <c r="B54" s="247"/>
      <c r="C54" s="117">
        <f>SUM(D54:I54)</f>
        <v>0</v>
      </c>
      <c r="D54" s="118"/>
      <c r="E54" s="119"/>
      <c r="F54" s="119"/>
      <c r="G54" s="119"/>
      <c r="H54" s="120"/>
      <c r="I54" s="121"/>
      <c r="J54" s="118"/>
      <c r="K54" s="121"/>
      <c r="L54" s="89"/>
      <c r="M54" s="29" t="str">
        <f>$X54&amp;" "&amp;$Y54&amp;""&amp;$Z54</f>
        <v xml:space="preserve"> </v>
      </c>
      <c r="N54" s="71"/>
      <c r="O54" s="71"/>
      <c r="P54" s="9"/>
      <c r="Q54" s="9"/>
      <c r="R54" s="9"/>
      <c r="S54" s="9"/>
      <c r="T54" s="9"/>
      <c r="U54" s="9"/>
      <c r="V54" s="9"/>
      <c r="W54" s="9"/>
      <c r="X54" s="30" t="str">
        <f>IF($C54&lt;&gt;($J54+$K54)," El número atenciones según sexo NO puede ser diferente al Total.","")</f>
        <v/>
      </c>
      <c r="Y54" s="31" t="str">
        <f>IF($C54=0,"",IF($L54="",IF($C54="",""," No olvide escribir la columna Beneficiarios."),""))</f>
        <v/>
      </c>
      <c r="Z54" s="31" t="str">
        <f>IF($C54&lt;$L54," El número de Beneficiarios NO puede ser mayor que el Total.","")</f>
        <v/>
      </c>
      <c r="AA54" s="79"/>
      <c r="AB54" s="33">
        <f>IF($C54&lt;&gt;($J54+$K54),1,0)</f>
        <v>0</v>
      </c>
      <c r="AC54" s="33">
        <f>IF($C54&lt;$L54,1,0)</f>
        <v>0</v>
      </c>
    </row>
    <row r="55" spans="1:29" s="10" customFormat="1" ht="15.95" customHeight="1" x14ac:dyDescent="0.2">
      <c r="A55" s="122" t="s">
        <v>57</v>
      </c>
      <c r="B55" s="123"/>
      <c r="C55" s="43">
        <f>SUM(D55:I55)</f>
        <v>0</v>
      </c>
      <c r="D55" s="47"/>
      <c r="E55" s="45"/>
      <c r="F55" s="45"/>
      <c r="G55" s="45"/>
      <c r="H55" s="46"/>
      <c r="I55" s="48"/>
      <c r="J55" s="47"/>
      <c r="K55" s="48"/>
      <c r="L55" s="70"/>
      <c r="M55" s="29" t="str">
        <f>$X55&amp;" "&amp;$Y55&amp;""&amp;$Z55</f>
        <v xml:space="preserve"> </v>
      </c>
      <c r="N55" s="71"/>
      <c r="O55" s="71"/>
      <c r="P55" s="9"/>
      <c r="Q55" s="9"/>
      <c r="R55" s="9"/>
      <c r="S55" s="9"/>
      <c r="T55" s="9"/>
      <c r="U55" s="9"/>
      <c r="V55" s="9"/>
      <c r="W55" s="9"/>
      <c r="X55" s="30" t="str">
        <f>IF($C55&lt;&gt;($J55+$K55)," El número atenciones según sexo NO puede ser diferente al Total.","")</f>
        <v/>
      </c>
      <c r="Y55" s="31" t="str">
        <f>IF($C55=0,"",IF($L55="",IF($C55="",""," No olvide escribir la columna Beneficiarios."),""))</f>
        <v/>
      </c>
      <c r="Z55" s="31" t="str">
        <f>IF($C55&lt;$L55," El número de Beneficiarios NO puede ser mayor que el Total.","")</f>
        <v/>
      </c>
      <c r="AA55" s="79"/>
      <c r="AB55" s="33">
        <f>IF($C55&lt;&gt;($J55+$K55),1,0)</f>
        <v>0</v>
      </c>
      <c r="AC55" s="33">
        <f>IF($C55&lt;$L55,1,0)</f>
        <v>0</v>
      </c>
    </row>
    <row r="56" spans="1:29" s="10" customFormat="1" ht="30" customHeight="1" x14ac:dyDescent="0.2">
      <c r="A56" s="124" t="s">
        <v>58</v>
      </c>
      <c r="D56" s="9"/>
      <c r="E56" s="9"/>
      <c r="N56" s="125"/>
      <c r="O56" s="125"/>
      <c r="P56" s="125"/>
      <c r="Q56" s="125"/>
      <c r="R56" s="125"/>
      <c r="S56" s="125"/>
      <c r="T56" s="9"/>
      <c r="U56" s="9"/>
      <c r="V56" s="9"/>
      <c r="W56" s="9"/>
      <c r="X56" s="9"/>
      <c r="Y56" s="8"/>
    </row>
    <row r="57" spans="1:29" s="10" customFormat="1" ht="35.25" customHeight="1" x14ac:dyDescent="0.2">
      <c r="A57" s="248" t="s">
        <v>59</v>
      </c>
      <c r="B57" s="248"/>
      <c r="C57" s="192" t="s">
        <v>35</v>
      </c>
      <c r="H57" s="13"/>
      <c r="T57" s="9"/>
      <c r="U57" s="9"/>
      <c r="V57" s="9"/>
      <c r="W57" s="9"/>
      <c r="X57" s="9"/>
      <c r="Y57" s="8"/>
    </row>
    <row r="58" spans="1:29" s="10" customFormat="1" ht="24.95" customHeight="1" x14ac:dyDescent="0.2">
      <c r="A58" s="249" t="s">
        <v>60</v>
      </c>
      <c r="B58" s="249"/>
      <c r="C58" s="95">
        <f>SUM(C59:C63)</f>
        <v>1006</v>
      </c>
      <c r="D58" s="13"/>
      <c r="F58" s="13"/>
      <c r="T58" s="9"/>
      <c r="U58" s="9"/>
      <c r="V58" s="9"/>
      <c r="W58" s="9"/>
      <c r="X58" s="9"/>
      <c r="Y58" s="8"/>
    </row>
    <row r="59" spans="1:29" s="10" customFormat="1" ht="24.95" customHeight="1" x14ac:dyDescent="0.2">
      <c r="A59" s="218" t="s">
        <v>61</v>
      </c>
      <c r="B59" s="188" t="s">
        <v>62</v>
      </c>
      <c r="C59" s="128">
        <v>1006</v>
      </c>
      <c r="D59" s="129"/>
      <c r="E59" s="130"/>
      <c r="F59" s="129"/>
      <c r="G59" s="130"/>
      <c r="H59" s="130"/>
      <c r="I59" s="130"/>
      <c r="J59" s="130"/>
      <c r="K59" s="3"/>
      <c r="L59" s="5"/>
      <c r="M59" s="3"/>
      <c r="N59" s="3"/>
      <c r="O59" s="3"/>
      <c r="P59" s="3"/>
      <c r="Q59" s="3"/>
      <c r="R59" s="3"/>
      <c r="S59" s="3"/>
      <c r="T59" s="9"/>
      <c r="U59" s="9"/>
      <c r="V59" s="9"/>
      <c r="W59" s="9"/>
      <c r="X59" s="9"/>
      <c r="Y59" s="8"/>
    </row>
    <row r="60" spans="1:29" s="10" customFormat="1" x14ac:dyDescent="0.2">
      <c r="A60" s="228"/>
      <c r="B60" s="189" t="s">
        <v>63</v>
      </c>
      <c r="C60" s="132"/>
      <c r="D60" s="129"/>
      <c r="E60" s="130"/>
      <c r="F60" s="129"/>
      <c r="G60" s="130"/>
      <c r="H60" s="130"/>
      <c r="I60" s="130"/>
      <c r="J60" s="130"/>
      <c r="K60" s="3"/>
      <c r="L60" s="5"/>
      <c r="M60" s="3"/>
      <c r="N60" s="3"/>
      <c r="O60" s="3"/>
      <c r="P60" s="3"/>
      <c r="Q60" s="3"/>
      <c r="R60" s="3"/>
      <c r="S60" s="3"/>
      <c r="T60" s="9"/>
      <c r="U60" s="9"/>
      <c r="V60" s="9"/>
      <c r="W60" s="9"/>
      <c r="X60" s="9"/>
      <c r="Y60" s="8"/>
    </row>
    <row r="61" spans="1:29" s="10" customFormat="1" x14ac:dyDescent="0.2">
      <c r="A61" s="228"/>
      <c r="B61" s="189" t="s">
        <v>64</v>
      </c>
      <c r="C61" s="132"/>
      <c r="D61" s="129"/>
      <c r="E61" s="130"/>
      <c r="F61" s="129"/>
      <c r="G61" s="130"/>
      <c r="H61" s="130"/>
      <c r="I61" s="130"/>
      <c r="J61" s="130"/>
      <c r="K61" s="3"/>
      <c r="L61" s="5"/>
      <c r="M61" s="3"/>
      <c r="N61" s="3"/>
      <c r="O61" s="3"/>
      <c r="P61" s="3"/>
      <c r="Q61" s="3"/>
      <c r="R61" s="3"/>
      <c r="S61" s="3"/>
      <c r="T61" s="9"/>
      <c r="U61" s="9"/>
      <c r="V61" s="9"/>
      <c r="W61" s="9"/>
      <c r="X61" s="9"/>
      <c r="Y61" s="8"/>
    </row>
    <row r="62" spans="1:29" s="10" customFormat="1" ht="24.95" customHeight="1" x14ac:dyDescent="0.2">
      <c r="A62" s="219"/>
      <c r="B62" s="190" t="s">
        <v>65</v>
      </c>
      <c r="C62" s="134"/>
      <c r="D62" s="129"/>
      <c r="E62" s="130"/>
      <c r="F62" s="130"/>
      <c r="G62" s="130"/>
      <c r="H62" s="130"/>
      <c r="I62" s="130"/>
      <c r="J62" s="3"/>
      <c r="K62" s="5"/>
      <c r="L62" s="3"/>
      <c r="M62" s="3"/>
      <c r="N62" s="135"/>
      <c r="O62" s="135"/>
      <c r="P62" s="135"/>
      <c r="Q62" s="135"/>
      <c r="R62" s="135"/>
      <c r="S62" s="135"/>
      <c r="T62" s="9"/>
      <c r="U62" s="9"/>
      <c r="V62" s="9"/>
      <c r="W62" s="9"/>
      <c r="X62" s="9"/>
      <c r="Y62" s="8"/>
    </row>
    <row r="63" spans="1:29" s="10" customFormat="1" x14ac:dyDescent="0.2">
      <c r="A63" s="260" t="s">
        <v>66</v>
      </c>
      <c r="B63" s="260"/>
      <c r="C63" s="136"/>
      <c r="D63" s="130"/>
      <c r="E63" s="130"/>
      <c r="F63" s="130"/>
      <c r="G63" s="130"/>
      <c r="H63" s="130"/>
      <c r="I63" s="130"/>
      <c r="J63" s="3"/>
      <c r="K63" s="5"/>
      <c r="L63" s="3"/>
      <c r="M63" s="3"/>
      <c r="N63" s="135"/>
      <c r="O63" s="135"/>
      <c r="P63" s="135"/>
      <c r="Q63" s="135"/>
      <c r="R63" s="135"/>
      <c r="S63" s="135"/>
      <c r="T63" s="9"/>
      <c r="U63" s="9"/>
      <c r="V63" s="9"/>
      <c r="W63" s="9"/>
      <c r="X63" s="9"/>
      <c r="Y63" s="8"/>
    </row>
    <row r="64" spans="1:29" s="10" customFormat="1" x14ac:dyDescent="0.2">
      <c r="A64" s="261" t="s">
        <v>67</v>
      </c>
      <c r="B64" s="261"/>
      <c r="C64" s="196"/>
      <c r="D64" s="130"/>
      <c r="E64" s="130"/>
      <c r="F64" s="130"/>
      <c r="G64" s="130"/>
      <c r="H64" s="130"/>
      <c r="I64" s="130"/>
      <c r="J64" s="3"/>
      <c r="K64" s="5"/>
      <c r="L64" s="3"/>
      <c r="M64" s="3"/>
      <c r="N64" s="135"/>
      <c r="O64" s="135"/>
      <c r="P64" s="135"/>
      <c r="Q64" s="135"/>
      <c r="R64" s="135"/>
      <c r="S64" s="135"/>
      <c r="T64" s="9"/>
      <c r="U64" s="9"/>
      <c r="V64" s="9"/>
      <c r="W64" s="9"/>
      <c r="X64" s="9"/>
      <c r="Y64" s="8"/>
    </row>
    <row r="65" spans="1:29" s="10" customFormat="1" x14ac:dyDescent="0.2">
      <c r="A65" s="262" t="s">
        <v>68</v>
      </c>
      <c r="B65" s="262"/>
      <c r="C65" s="138">
        <v>1</v>
      </c>
      <c r="D65" s="130"/>
      <c r="E65" s="130"/>
      <c r="F65" s="130"/>
      <c r="G65" s="130"/>
      <c r="H65" s="130"/>
      <c r="I65" s="130"/>
      <c r="J65" s="3"/>
      <c r="K65" s="5"/>
      <c r="L65" s="3"/>
      <c r="M65" s="3"/>
      <c r="N65" s="135"/>
      <c r="O65" s="135"/>
      <c r="P65" s="135"/>
      <c r="Q65" s="135"/>
      <c r="R65" s="135"/>
      <c r="S65" s="135"/>
      <c r="T65" s="9"/>
      <c r="U65" s="9"/>
      <c r="V65" s="9"/>
      <c r="W65" s="9"/>
      <c r="X65" s="9"/>
      <c r="Y65" s="8"/>
    </row>
    <row r="66" spans="1:29" s="10" customFormat="1" ht="30" customHeight="1" x14ac:dyDescent="0.2">
      <c r="A66" s="124" t="s">
        <v>69</v>
      </c>
      <c r="B66" s="139"/>
      <c r="C66" s="139"/>
      <c r="D66" s="139"/>
      <c r="E66" s="139"/>
      <c r="F66" s="130"/>
      <c r="G66" s="130"/>
      <c r="H66" s="130"/>
      <c r="I66" s="130"/>
      <c r="J66" s="3"/>
      <c r="K66" s="5"/>
      <c r="L66" s="3"/>
      <c r="M66" s="3"/>
      <c r="N66" s="135"/>
      <c r="O66" s="135"/>
      <c r="P66" s="135"/>
      <c r="Q66" s="135"/>
      <c r="R66" s="135"/>
      <c r="S66" s="135"/>
      <c r="T66" s="9"/>
      <c r="U66" s="9"/>
      <c r="V66" s="9"/>
      <c r="W66" s="9"/>
      <c r="X66" s="9"/>
      <c r="Y66" s="8"/>
    </row>
    <row r="67" spans="1:29" s="10" customFormat="1" ht="21.75" customHeight="1" x14ac:dyDescent="0.2">
      <c r="A67" s="263" t="s">
        <v>70</v>
      </c>
      <c r="B67" s="264"/>
      <c r="C67" s="187" t="s">
        <v>35</v>
      </c>
      <c r="D67" s="100" t="s">
        <v>16</v>
      </c>
      <c r="E67" s="101" t="s">
        <v>17</v>
      </c>
      <c r="F67" s="130"/>
      <c r="G67" s="130"/>
      <c r="H67" s="130"/>
      <c r="I67" s="130"/>
      <c r="J67" s="3"/>
      <c r="K67" s="5"/>
      <c r="L67" s="3"/>
      <c r="M67" s="3"/>
      <c r="N67" s="135"/>
      <c r="O67" s="135"/>
      <c r="P67" s="135"/>
      <c r="Q67" s="135"/>
      <c r="R67" s="135"/>
      <c r="S67" s="135"/>
      <c r="T67" s="9"/>
      <c r="U67" s="9"/>
      <c r="V67" s="9"/>
      <c r="W67" s="9"/>
      <c r="X67" s="9"/>
      <c r="Y67" s="8"/>
    </row>
    <row r="68" spans="1:29" s="10" customFormat="1" ht="31.5" x14ac:dyDescent="0.2">
      <c r="A68" s="265" t="s">
        <v>71</v>
      </c>
      <c r="B68" s="141" t="s">
        <v>72</v>
      </c>
      <c r="C68" s="142">
        <f>SUM(D68:E68)</f>
        <v>0</v>
      </c>
      <c r="D68" s="143"/>
      <c r="E68" s="144"/>
      <c r="F68" s="130"/>
      <c r="G68" s="130"/>
      <c r="H68" s="130"/>
      <c r="I68" s="130"/>
      <c r="J68" s="3"/>
      <c r="K68" s="5"/>
      <c r="L68" s="3"/>
      <c r="M68" s="3"/>
      <c r="N68" s="135"/>
      <c r="O68" s="135"/>
      <c r="P68" s="135"/>
      <c r="Q68" s="135"/>
      <c r="R68" s="135"/>
      <c r="S68" s="135"/>
      <c r="T68" s="9"/>
      <c r="U68" s="9"/>
      <c r="V68" s="9"/>
      <c r="W68" s="9"/>
      <c r="X68" s="9"/>
      <c r="Y68" s="8"/>
    </row>
    <row r="69" spans="1:29" s="10" customFormat="1" ht="31.5" x14ac:dyDescent="0.2">
      <c r="A69" s="266"/>
      <c r="B69" s="145" t="s">
        <v>73</v>
      </c>
      <c r="C69" s="146">
        <f>SUM(D69:E69)</f>
        <v>2</v>
      </c>
      <c r="D69" s="147"/>
      <c r="E69" s="148">
        <v>2</v>
      </c>
      <c r="F69" s="130"/>
      <c r="G69" s="130"/>
      <c r="H69" s="130"/>
      <c r="I69" s="130"/>
      <c r="J69" s="3"/>
      <c r="K69" s="5"/>
      <c r="L69" s="3"/>
      <c r="M69" s="3"/>
      <c r="N69" s="135"/>
      <c r="O69" s="135"/>
      <c r="P69" s="135"/>
      <c r="Q69" s="135"/>
      <c r="R69" s="135"/>
      <c r="S69" s="135"/>
      <c r="T69" s="9"/>
      <c r="U69" s="9"/>
      <c r="V69" s="9"/>
      <c r="W69" s="9"/>
      <c r="X69" s="9"/>
      <c r="Y69" s="8"/>
    </row>
    <row r="70" spans="1:29" s="10" customFormat="1" ht="15.95" customHeight="1" x14ac:dyDescent="0.2">
      <c r="A70" s="267" t="s">
        <v>74</v>
      </c>
      <c r="B70" s="268"/>
      <c r="C70" s="149">
        <f>SUM(D70:E70)</f>
        <v>1</v>
      </c>
      <c r="D70" s="150"/>
      <c r="E70" s="151">
        <v>1</v>
      </c>
      <c r="F70" s="130"/>
      <c r="G70" s="130"/>
      <c r="H70" s="130"/>
      <c r="I70" s="130"/>
      <c r="J70" s="3"/>
      <c r="K70" s="5"/>
      <c r="L70" s="3"/>
      <c r="M70" s="3"/>
      <c r="N70" s="135"/>
      <c r="O70" s="135"/>
      <c r="P70" s="135"/>
      <c r="Q70" s="135"/>
      <c r="R70" s="135"/>
      <c r="S70" s="135"/>
      <c r="T70" s="9"/>
      <c r="U70" s="9"/>
      <c r="V70" s="9"/>
      <c r="W70" s="9"/>
      <c r="X70" s="9"/>
      <c r="Y70" s="8"/>
    </row>
    <row r="71" spans="1:29" s="10" customFormat="1" ht="15.95" customHeight="1" x14ac:dyDescent="0.2">
      <c r="A71" s="269" t="s">
        <v>75</v>
      </c>
      <c r="B71" s="269"/>
      <c r="C71" s="152">
        <f>SUM(D71:E71)</f>
        <v>0</v>
      </c>
      <c r="D71" s="153"/>
      <c r="E71" s="154"/>
      <c r="F71" s="130"/>
      <c r="G71" s="130"/>
      <c r="H71" s="130"/>
      <c r="I71" s="130"/>
      <c r="J71" s="3"/>
      <c r="K71" s="5"/>
      <c r="L71" s="3"/>
      <c r="M71" s="3"/>
      <c r="N71" s="135"/>
      <c r="O71" s="135"/>
      <c r="P71" s="135"/>
      <c r="Q71" s="135"/>
      <c r="R71" s="135"/>
      <c r="S71" s="135"/>
      <c r="T71" s="9"/>
      <c r="U71" s="9"/>
      <c r="V71" s="9"/>
      <c r="W71" s="9"/>
      <c r="X71" s="9"/>
      <c r="Y71" s="8"/>
    </row>
    <row r="72" spans="1:29" s="10" customFormat="1" ht="15.95" customHeight="1" x14ac:dyDescent="0.2">
      <c r="A72" s="270" t="s">
        <v>76</v>
      </c>
      <c r="B72" s="271"/>
      <c r="C72" s="155">
        <f>SUM(D72:E72)</f>
        <v>8</v>
      </c>
      <c r="D72" s="156"/>
      <c r="E72" s="157">
        <v>8</v>
      </c>
      <c r="F72" s="130"/>
      <c r="G72" s="130"/>
      <c r="H72" s="130"/>
      <c r="I72" s="130"/>
      <c r="J72" s="3"/>
      <c r="K72" s="5"/>
      <c r="L72" s="3"/>
      <c r="M72" s="3"/>
      <c r="N72" s="135"/>
      <c r="O72" s="135"/>
      <c r="P72" s="135"/>
      <c r="Q72" s="135"/>
      <c r="R72" s="135"/>
      <c r="S72" s="135"/>
      <c r="T72" s="9"/>
      <c r="U72" s="9"/>
      <c r="V72" s="9"/>
      <c r="W72" s="9"/>
      <c r="X72" s="9"/>
      <c r="Y72" s="8"/>
    </row>
    <row r="73" spans="1:29" s="10" customFormat="1" ht="30" customHeight="1" x14ac:dyDescent="0.2">
      <c r="A73" s="99" t="s">
        <v>77</v>
      </c>
      <c r="B73" s="158"/>
      <c r="C73" s="158"/>
      <c r="E73" s="159"/>
      <c r="F73" s="125"/>
      <c r="G73" s="125"/>
      <c r="H73" s="125"/>
      <c r="J73" s="9"/>
      <c r="N73" s="160"/>
      <c r="O73" s="160"/>
      <c r="P73" s="160"/>
      <c r="Q73" s="160"/>
      <c r="R73" s="160"/>
      <c r="S73" s="160"/>
      <c r="T73" s="9"/>
      <c r="U73" s="9"/>
      <c r="V73" s="9"/>
      <c r="W73" s="9"/>
      <c r="X73" s="9"/>
      <c r="Y73" s="8"/>
    </row>
    <row r="74" spans="1:29" s="10" customFormat="1" ht="24" customHeight="1" x14ac:dyDescent="0.2">
      <c r="A74" s="272" t="s">
        <v>78</v>
      </c>
      <c r="B74" s="272"/>
      <c r="C74" s="272"/>
      <c r="D74" s="272"/>
      <c r="E74" s="191" t="s">
        <v>35</v>
      </c>
      <c r="G74" s="125"/>
      <c r="I74" s="9"/>
      <c r="M74" s="160"/>
      <c r="N74" s="160"/>
      <c r="O74" s="160"/>
      <c r="P74" s="160"/>
      <c r="Q74" s="160"/>
      <c r="R74" s="160"/>
      <c r="S74" s="160"/>
      <c r="T74" s="9"/>
      <c r="U74" s="9"/>
      <c r="V74" s="9"/>
      <c r="W74" s="9"/>
      <c r="X74" s="9"/>
      <c r="Y74" s="8"/>
    </row>
    <row r="75" spans="1:29" s="10" customFormat="1" ht="15.95" customHeight="1" x14ac:dyDescent="0.2">
      <c r="A75" s="192" t="s">
        <v>79</v>
      </c>
      <c r="B75" s="273" t="s">
        <v>80</v>
      </c>
      <c r="C75" s="274"/>
      <c r="D75" s="275"/>
      <c r="E75" s="162"/>
      <c r="F75" s="163"/>
      <c r="G75" s="60"/>
      <c r="I75" s="9"/>
      <c r="M75" s="160"/>
      <c r="N75" s="160"/>
      <c r="O75" s="160"/>
      <c r="P75" s="160"/>
      <c r="Q75" s="160"/>
      <c r="R75" s="160"/>
      <c r="S75" s="160"/>
      <c r="T75" s="9"/>
      <c r="U75" s="9"/>
      <c r="V75" s="9"/>
      <c r="W75" s="9"/>
      <c r="X75" s="164"/>
      <c r="Y75" s="79"/>
      <c r="Z75" s="79"/>
      <c r="AA75" s="79"/>
      <c r="AB75" s="164"/>
      <c r="AC75" s="164"/>
    </row>
    <row r="76" spans="1:29" s="10" customFormat="1" ht="30" customHeight="1" x14ac:dyDescent="0.2">
      <c r="A76" s="165" t="s">
        <v>81</v>
      </c>
      <c r="B76" s="166"/>
      <c r="C76" s="166"/>
      <c r="D76" s="166"/>
      <c r="E76" s="166"/>
      <c r="F76" s="167"/>
      <c r="G76" s="167"/>
      <c r="H76" s="168"/>
      <c r="I76" s="168"/>
      <c r="J76" s="168"/>
      <c r="K76" s="168"/>
      <c r="L76" s="169"/>
      <c r="M76" s="169"/>
      <c r="N76" s="169"/>
      <c r="O76" s="169"/>
      <c r="P76" s="169"/>
      <c r="Q76" s="169"/>
      <c r="R76" s="169"/>
      <c r="S76" s="169"/>
      <c r="T76" s="9"/>
      <c r="U76" s="9"/>
      <c r="V76" s="9"/>
      <c r="W76" s="9"/>
      <c r="X76" s="9"/>
      <c r="Y76" s="8"/>
    </row>
    <row r="77" spans="1:29" s="10" customFormat="1" ht="31.5" x14ac:dyDescent="0.2">
      <c r="A77" s="272" t="s">
        <v>78</v>
      </c>
      <c r="B77" s="272"/>
      <c r="C77" s="272"/>
      <c r="D77" s="272"/>
      <c r="E77" s="191" t="s">
        <v>35</v>
      </c>
      <c r="F77" s="192" t="s">
        <v>7</v>
      </c>
      <c r="G77" s="192" t="s">
        <v>82</v>
      </c>
      <c r="H77" s="170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9"/>
      <c r="U77" s="9"/>
      <c r="V77" s="9"/>
      <c r="W77" s="9"/>
      <c r="X77" s="9"/>
      <c r="Y77" s="8"/>
    </row>
    <row r="78" spans="1:29" s="10" customFormat="1" ht="15.95" customHeight="1" x14ac:dyDescent="0.2">
      <c r="A78" s="250" t="s">
        <v>83</v>
      </c>
      <c r="B78" s="253" t="s">
        <v>84</v>
      </c>
      <c r="C78" s="254"/>
      <c r="D78" s="255"/>
      <c r="E78" s="63"/>
      <c r="F78" s="63"/>
      <c r="G78" s="63"/>
      <c r="H78" s="29" t="str">
        <f>$Y78&amp;""&amp;$Z78</f>
        <v/>
      </c>
      <c r="I78" s="130"/>
      <c r="J78" s="130"/>
      <c r="K78" s="130"/>
      <c r="L78" s="130"/>
      <c r="M78" s="3"/>
      <c r="N78" s="5"/>
      <c r="O78" s="5"/>
      <c r="P78" s="5"/>
      <c r="Q78" s="5"/>
      <c r="R78" s="5"/>
      <c r="S78" s="5"/>
      <c r="T78" s="9"/>
      <c r="U78" s="9"/>
      <c r="V78" s="9"/>
      <c r="W78" s="9"/>
      <c r="X78" s="164"/>
      <c r="Y78" s="31" t="str">
        <f>IF($E78=0,"",IF($F78="",IF($E78="",""," No olvide escribir la columna Beneficiarios."),""))</f>
        <v/>
      </c>
      <c r="Z78" s="31" t="str">
        <f>IF($E78&lt;$F78," El número de Beneficiarios NO puede ser mayor que el Total.","")</f>
        <v/>
      </c>
      <c r="AA78" s="79"/>
      <c r="AB78" s="164"/>
      <c r="AC78" s="33">
        <f>IF($E78&lt;$F78,1,0)</f>
        <v>0</v>
      </c>
    </row>
    <row r="79" spans="1:29" s="10" customFormat="1" ht="15.95" customHeight="1" x14ac:dyDescent="0.2">
      <c r="A79" s="251"/>
      <c r="B79" s="256" t="s">
        <v>85</v>
      </c>
      <c r="C79" s="257"/>
      <c r="D79" s="258"/>
      <c r="E79" s="171"/>
      <c r="F79" s="171"/>
      <c r="G79" s="171"/>
      <c r="H79" s="29" t="str">
        <f t="shared" ref="H79:H87" si="2">$Y79&amp;""&amp;$Z79</f>
        <v/>
      </c>
      <c r="I79" s="130"/>
      <c r="J79" s="130"/>
      <c r="K79" s="130"/>
      <c r="L79" s="130"/>
      <c r="M79" s="3"/>
      <c r="N79" s="5"/>
      <c r="O79" s="5"/>
      <c r="P79" s="5"/>
      <c r="Q79" s="5"/>
      <c r="R79" s="5"/>
      <c r="S79" s="5"/>
      <c r="T79" s="9"/>
      <c r="U79" s="9"/>
      <c r="V79" s="9"/>
      <c r="W79" s="9"/>
      <c r="X79" s="164"/>
      <c r="Y79" s="31" t="str">
        <f t="shared" ref="Y79:Y87" si="3">IF($E79=0,"",IF($F79="",IF($E79="",""," No olvide escribir la columna Beneficiarios."),""))</f>
        <v/>
      </c>
      <c r="Z79" s="31" t="str">
        <f t="shared" ref="Z79:Z87" si="4">IF($E79&lt;$F79," El número de Beneficiarios NO puede ser mayor que el Total.","")</f>
        <v/>
      </c>
      <c r="AA79" s="79"/>
      <c r="AB79" s="164"/>
      <c r="AC79" s="33">
        <f t="shared" ref="AC79:AC87" si="5">IF($E79&lt;$F79,1,0)</f>
        <v>0</v>
      </c>
    </row>
    <row r="80" spans="1:29" s="10" customFormat="1" ht="15.95" customHeight="1" x14ac:dyDescent="0.2">
      <c r="A80" s="252"/>
      <c r="B80" s="259" t="s">
        <v>86</v>
      </c>
      <c r="C80" s="259"/>
      <c r="D80" s="259"/>
      <c r="E80" s="89"/>
      <c r="F80" s="89"/>
      <c r="G80" s="89"/>
      <c r="H80" s="29" t="str">
        <f t="shared" si="2"/>
        <v/>
      </c>
      <c r="I80" s="130"/>
      <c r="J80" s="130"/>
      <c r="K80" s="130"/>
      <c r="L80" s="130"/>
      <c r="M80" s="3"/>
      <c r="N80" s="5"/>
      <c r="O80" s="5"/>
      <c r="P80" s="5"/>
      <c r="Q80" s="5"/>
      <c r="R80" s="5"/>
      <c r="S80" s="5"/>
      <c r="T80" s="9"/>
      <c r="U80" s="9"/>
      <c r="V80" s="9"/>
      <c r="W80" s="9"/>
      <c r="X80" s="164"/>
      <c r="Y80" s="31" t="str">
        <f t="shared" si="3"/>
        <v/>
      </c>
      <c r="Z80" s="31" t="str">
        <f t="shared" si="4"/>
        <v/>
      </c>
      <c r="AA80" s="79"/>
      <c r="AB80" s="164"/>
      <c r="AC80" s="33">
        <f t="shared" si="5"/>
        <v>0</v>
      </c>
    </row>
    <row r="81" spans="1:29" s="10" customFormat="1" ht="15.95" customHeight="1" x14ac:dyDescent="0.2">
      <c r="A81" s="218" t="s">
        <v>87</v>
      </c>
      <c r="B81" s="282" t="s">
        <v>88</v>
      </c>
      <c r="C81" s="276" t="s">
        <v>89</v>
      </c>
      <c r="D81" s="277"/>
      <c r="E81" s="63"/>
      <c r="F81" s="63"/>
      <c r="G81" s="63"/>
      <c r="H81" s="29" t="str">
        <f t="shared" si="2"/>
        <v/>
      </c>
      <c r="I81" s="130"/>
      <c r="J81" s="130"/>
      <c r="K81" s="130"/>
      <c r="L81" s="130"/>
      <c r="M81" s="3"/>
      <c r="N81" s="5"/>
      <c r="O81" s="5"/>
      <c r="P81" s="5"/>
      <c r="Q81" s="5"/>
      <c r="R81" s="5"/>
      <c r="S81" s="5"/>
      <c r="T81" s="9"/>
      <c r="U81" s="9"/>
      <c r="V81" s="9"/>
      <c r="W81" s="9"/>
      <c r="X81" s="164"/>
      <c r="Y81" s="31" t="str">
        <f t="shared" si="3"/>
        <v/>
      </c>
      <c r="Z81" s="31" t="str">
        <f t="shared" si="4"/>
        <v/>
      </c>
      <c r="AA81" s="79"/>
      <c r="AB81" s="164"/>
      <c r="AC81" s="33">
        <f t="shared" si="5"/>
        <v>0</v>
      </c>
    </row>
    <row r="82" spans="1:29" s="10" customFormat="1" ht="24.95" customHeight="1" x14ac:dyDescent="0.2">
      <c r="A82" s="228"/>
      <c r="B82" s="283"/>
      <c r="C82" s="278" t="s">
        <v>90</v>
      </c>
      <c r="D82" s="279"/>
      <c r="E82" s="67">
        <v>134</v>
      </c>
      <c r="F82" s="67">
        <v>134</v>
      </c>
      <c r="G82" s="67"/>
      <c r="H82" s="29" t="str">
        <f t="shared" si="2"/>
        <v/>
      </c>
      <c r="I82" s="130"/>
      <c r="J82" s="130"/>
      <c r="K82" s="130"/>
      <c r="L82" s="130"/>
      <c r="M82" s="3"/>
      <c r="N82" s="5"/>
      <c r="O82" s="5"/>
      <c r="P82" s="5"/>
      <c r="Q82" s="5"/>
      <c r="R82" s="5"/>
      <c r="S82" s="5"/>
      <c r="T82" s="9"/>
      <c r="U82" s="9"/>
      <c r="V82" s="9"/>
      <c r="W82" s="9"/>
      <c r="X82" s="164"/>
      <c r="Y82" s="31" t="str">
        <f t="shared" si="3"/>
        <v/>
      </c>
      <c r="Z82" s="31" t="str">
        <f t="shared" si="4"/>
        <v/>
      </c>
      <c r="AA82" s="79"/>
      <c r="AB82" s="164"/>
      <c r="AC82" s="33">
        <f t="shared" si="5"/>
        <v>0</v>
      </c>
    </row>
    <row r="83" spans="1:29" s="10" customFormat="1" ht="15.95" customHeight="1" x14ac:dyDescent="0.2">
      <c r="A83" s="228"/>
      <c r="B83" s="285"/>
      <c r="C83" s="280" t="s">
        <v>91</v>
      </c>
      <c r="D83" s="281"/>
      <c r="E83" s="70"/>
      <c r="F83" s="70"/>
      <c r="G83" s="70"/>
      <c r="H83" s="29" t="str">
        <f t="shared" si="2"/>
        <v/>
      </c>
      <c r="I83" s="130"/>
      <c r="J83" s="130"/>
      <c r="K83" s="130"/>
      <c r="L83" s="130"/>
      <c r="M83" s="3"/>
      <c r="N83" s="5"/>
      <c r="O83" s="5"/>
      <c r="P83" s="5"/>
      <c r="Q83" s="5"/>
      <c r="R83" s="5"/>
      <c r="S83" s="5"/>
      <c r="T83" s="9"/>
      <c r="U83" s="9"/>
      <c r="V83" s="9"/>
      <c r="W83" s="9"/>
      <c r="X83" s="164"/>
      <c r="Y83" s="31" t="str">
        <f t="shared" si="3"/>
        <v/>
      </c>
      <c r="Z83" s="31" t="str">
        <f t="shared" si="4"/>
        <v/>
      </c>
      <c r="AA83" s="79"/>
      <c r="AB83" s="164"/>
      <c r="AC83" s="33">
        <f t="shared" si="5"/>
        <v>0</v>
      </c>
    </row>
    <row r="84" spans="1:29" s="10" customFormat="1" ht="15.95" customHeight="1" x14ac:dyDescent="0.2">
      <c r="A84" s="228"/>
      <c r="B84" s="282" t="s">
        <v>85</v>
      </c>
      <c r="C84" s="276" t="s">
        <v>89</v>
      </c>
      <c r="D84" s="277"/>
      <c r="E84" s="63"/>
      <c r="F84" s="63"/>
      <c r="G84" s="63"/>
      <c r="H84" s="29" t="str">
        <f t="shared" si="2"/>
        <v/>
      </c>
      <c r="I84" s="130"/>
      <c r="J84" s="130"/>
      <c r="K84" s="130"/>
      <c r="L84" s="130"/>
      <c r="M84" s="3"/>
      <c r="N84" s="5"/>
      <c r="O84" s="5"/>
      <c r="P84" s="5"/>
      <c r="Q84" s="5"/>
      <c r="R84" s="5"/>
      <c r="S84" s="5"/>
      <c r="T84" s="9"/>
      <c r="U84" s="9"/>
      <c r="V84" s="9"/>
      <c r="W84" s="9"/>
      <c r="X84" s="164"/>
      <c r="Y84" s="31" t="str">
        <f t="shared" si="3"/>
        <v/>
      </c>
      <c r="Z84" s="31" t="str">
        <f t="shared" si="4"/>
        <v/>
      </c>
      <c r="AA84" s="79"/>
      <c r="AB84" s="164"/>
      <c r="AC84" s="33">
        <f t="shared" si="5"/>
        <v>0</v>
      </c>
    </row>
    <row r="85" spans="1:29" s="10" customFormat="1" ht="15.95" customHeight="1" x14ac:dyDescent="0.2">
      <c r="A85" s="228"/>
      <c r="B85" s="283"/>
      <c r="C85" s="278" t="s">
        <v>92</v>
      </c>
      <c r="D85" s="279"/>
      <c r="E85" s="67">
        <v>254</v>
      </c>
      <c r="F85" s="67">
        <v>254</v>
      </c>
      <c r="G85" s="67"/>
      <c r="H85" s="29" t="str">
        <f t="shared" si="2"/>
        <v/>
      </c>
      <c r="I85" s="130"/>
      <c r="J85" s="130"/>
      <c r="K85" s="130"/>
      <c r="L85" s="130"/>
      <c r="M85" s="3"/>
      <c r="N85" s="5"/>
      <c r="O85" s="5"/>
      <c r="P85" s="5"/>
      <c r="Q85" s="5"/>
      <c r="R85" s="5"/>
      <c r="S85" s="5"/>
      <c r="T85" s="9"/>
      <c r="U85" s="9"/>
      <c r="V85" s="9"/>
      <c r="W85" s="9"/>
      <c r="X85" s="164"/>
      <c r="Y85" s="31" t="str">
        <f t="shared" si="3"/>
        <v/>
      </c>
      <c r="Z85" s="31" t="str">
        <f t="shared" si="4"/>
        <v/>
      </c>
      <c r="AA85" s="79"/>
      <c r="AB85" s="164"/>
      <c r="AC85" s="33">
        <f t="shared" si="5"/>
        <v>0</v>
      </c>
    </row>
    <row r="86" spans="1:29" s="10" customFormat="1" ht="15.95" customHeight="1" x14ac:dyDescent="0.2">
      <c r="A86" s="228"/>
      <c r="B86" s="284"/>
      <c r="C86" s="278" t="s">
        <v>93</v>
      </c>
      <c r="D86" s="279"/>
      <c r="E86" s="89"/>
      <c r="F86" s="89"/>
      <c r="G86" s="89"/>
      <c r="H86" s="29" t="str">
        <f t="shared" si="2"/>
        <v/>
      </c>
      <c r="I86" s="130"/>
      <c r="J86" s="130"/>
      <c r="K86" s="130"/>
      <c r="L86" s="130"/>
      <c r="M86" s="3"/>
      <c r="N86" s="5"/>
      <c r="O86" s="5"/>
      <c r="P86" s="5"/>
      <c r="Q86" s="5"/>
      <c r="R86" s="5"/>
      <c r="S86" s="5"/>
      <c r="T86" s="9"/>
      <c r="U86" s="9"/>
      <c r="V86" s="9"/>
      <c r="W86" s="9"/>
      <c r="X86" s="164"/>
      <c r="Y86" s="31" t="str">
        <f t="shared" si="3"/>
        <v/>
      </c>
      <c r="Z86" s="31" t="str">
        <f t="shared" si="4"/>
        <v/>
      </c>
      <c r="AA86" s="79"/>
      <c r="AB86" s="164"/>
      <c r="AC86" s="33">
        <f t="shared" si="5"/>
        <v>0</v>
      </c>
    </row>
    <row r="87" spans="1:29" s="10" customFormat="1" ht="15.95" customHeight="1" x14ac:dyDescent="0.2">
      <c r="A87" s="219"/>
      <c r="B87" s="285"/>
      <c r="C87" s="280" t="s">
        <v>91</v>
      </c>
      <c r="D87" s="281"/>
      <c r="E87" s="70"/>
      <c r="F87" s="70"/>
      <c r="G87" s="70"/>
      <c r="H87" s="29" t="str">
        <f t="shared" si="2"/>
        <v/>
      </c>
      <c r="I87" s="130"/>
      <c r="J87" s="130"/>
      <c r="K87" s="130"/>
      <c r="L87" s="130"/>
      <c r="M87" s="3"/>
      <c r="N87" s="5"/>
      <c r="O87" s="5"/>
      <c r="P87" s="5"/>
      <c r="Q87" s="5"/>
      <c r="R87" s="5"/>
      <c r="S87" s="5"/>
      <c r="T87" s="9"/>
      <c r="U87" s="9"/>
      <c r="V87" s="9"/>
      <c r="W87" s="9"/>
      <c r="X87" s="164"/>
      <c r="Y87" s="31" t="str">
        <f t="shared" si="3"/>
        <v/>
      </c>
      <c r="Z87" s="31" t="str">
        <f t="shared" si="4"/>
        <v/>
      </c>
      <c r="AA87" s="79"/>
      <c r="AB87" s="164"/>
      <c r="AC87" s="33">
        <f t="shared" si="5"/>
        <v>0</v>
      </c>
    </row>
    <row r="88" spans="1:29" s="10" customFormat="1" ht="30" customHeight="1" x14ac:dyDescent="0.2">
      <c r="A88" s="175" t="s">
        <v>94</v>
      </c>
      <c r="B88" s="176"/>
      <c r="C88" s="168"/>
      <c r="D88" s="168"/>
      <c r="E88" s="177"/>
      <c r="F88" s="9"/>
      <c r="G88" s="9"/>
      <c r="H88" s="9"/>
      <c r="I88" s="9"/>
      <c r="J88" s="9"/>
      <c r="K88" s="9"/>
      <c r="L88" s="9"/>
      <c r="M88" s="9"/>
      <c r="N88" s="9"/>
      <c r="O88" s="8"/>
    </row>
    <row r="89" spans="1:29" s="10" customFormat="1" ht="42" x14ac:dyDescent="0.2">
      <c r="A89" s="263" t="s">
        <v>95</v>
      </c>
      <c r="B89" s="264"/>
      <c r="C89" s="192" t="s">
        <v>4</v>
      </c>
      <c r="D89" s="192" t="s">
        <v>7</v>
      </c>
      <c r="E89" s="192" t="s">
        <v>96</v>
      </c>
      <c r="F89" s="9"/>
      <c r="G89" s="9"/>
      <c r="H89" s="9"/>
      <c r="I89" s="9"/>
      <c r="J89" s="9"/>
      <c r="K89" s="9"/>
      <c r="L89" s="9"/>
      <c r="M89" s="9"/>
      <c r="N89" s="9"/>
      <c r="O89" s="8"/>
    </row>
    <row r="90" spans="1:29" s="10" customFormat="1" ht="15.95" customHeight="1" x14ac:dyDescent="0.2">
      <c r="A90" s="286" t="s">
        <v>97</v>
      </c>
      <c r="B90" s="193" t="s">
        <v>98</v>
      </c>
      <c r="C90" s="171">
        <v>254</v>
      </c>
      <c r="D90" s="179">
        <v>254</v>
      </c>
      <c r="E90" s="179"/>
      <c r="F90" s="29" t="str">
        <f t="shared" ref="F90:F95" si="6">$X90&amp;""&amp;$Y90</f>
        <v/>
      </c>
      <c r="G90" s="9"/>
      <c r="H90" s="9"/>
      <c r="I90" s="9"/>
      <c r="J90" s="9"/>
      <c r="K90" s="9"/>
      <c r="L90" s="9"/>
      <c r="M90" s="9"/>
      <c r="N90" s="9"/>
      <c r="O90" s="8"/>
      <c r="X90" s="31" t="str">
        <f t="shared" ref="X90:X95" si="7">IF($C90=0,"",IF($D90="",IF($C90="",""," No olvide escribir la columna Beneficiarios."),""))</f>
        <v/>
      </c>
      <c r="Y90" s="31" t="str">
        <f t="shared" ref="Y90:Y95" si="8">IF($C90&lt;$D90," El número de Beneficiarios NO puede ser mayor que el Total.","")</f>
        <v/>
      </c>
      <c r="AC90" s="33">
        <f t="shared" ref="AC90:AC95" si="9">IF($C90&lt;$D90,1,0)</f>
        <v>0</v>
      </c>
    </row>
    <row r="91" spans="1:29" s="10" customFormat="1" ht="15.95" customHeight="1" x14ac:dyDescent="0.2">
      <c r="A91" s="287"/>
      <c r="B91" s="34" t="s">
        <v>99</v>
      </c>
      <c r="C91" s="67">
        <v>134</v>
      </c>
      <c r="D91" s="180">
        <v>134</v>
      </c>
      <c r="E91" s="180"/>
      <c r="F91" s="29" t="str">
        <f t="shared" si="6"/>
        <v/>
      </c>
      <c r="G91" s="9"/>
      <c r="H91" s="9"/>
      <c r="I91" s="9"/>
      <c r="J91" s="9"/>
      <c r="K91" s="9"/>
      <c r="L91" s="9"/>
      <c r="M91" s="9"/>
      <c r="N91" s="9"/>
      <c r="O91" s="8"/>
      <c r="X91" s="31" t="str">
        <f t="shared" si="7"/>
        <v/>
      </c>
      <c r="Y91" s="31" t="str">
        <f t="shared" si="8"/>
        <v/>
      </c>
      <c r="AC91" s="33">
        <f t="shared" si="9"/>
        <v>0</v>
      </c>
    </row>
    <row r="92" spans="1:29" s="10" customFormat="1" ht="15.95" customHeight="1" x14ac:dyDescent="0.2">
      <c r="A92" s="288"/>
      <c r="B92" s="181" t="s">
        <v>100</v>
      </c>
      <c r="C92" s="70"/>
      <c r="D92" s="182"/>
      <c r="E92" s="182"/>
      <c r="F92" s="29" t="str">
        <f t="shared" si="6"/>
        <v/>
      </c>
      <c r="G92" s="9"/>
      <c r="H92" s="9"/>
      <c r="I92" s="9"/>
      <c r="J92" s="9"/>
      <c r="K92" s="9"/>
      <c r="L92" s="9"/>
      <c r="M92" s="9"/>
      <c r="N92" s="9"/>
      <c r="O92" s="8"/>
      <c r="X92" s="31" t="str">
        <f t="shared" si="7"/>
        <v/>
      </c>
      <c r="Y92" s="31" t="str">
        <f t="shared" si="8"/>
        <v/>
      </c>
      <c r="AC92" s="33">
        <f t="shared" si="9"/>
        <v>0</v>
      </c>
    </row>
    <row r="93" spans="1:29" s="10" customFormat="1" ht="15.95" customHeight="1" x14ac:dyDescent="0.2">
      <c r="A93" s="286" t="s">
        <v>101</v>
      </c>
      <c r="B93" s="193" t="s">
        <v>102</v>
      </c>
      <c r="C93" s="171"/>
      <c r="D93" s="179"/>
      <c r="E93" s="179"/>
      <c r="F93" s="29" t="str">
        <f t="shared" si="6"/>
        <v/>
      </c>
      <c r="G93" s="9"/>
      <c r="H93" s="9"/>
      <c r="I93" s="9"/>
      <c r="J93" s="9"/>
      <c r="K93" s="9"/>
      <c r="L93" s="9"/>
      <c r="M93" s="9"/>
      <c r="N93" s="9"/>
      <c r="O93" s="8"/>
      <c r="X93" s="31" t="str">
        <f t="shared" si="7"/>
        <v/>
      </c>
      <c r="Y93" s="31" t="str">
        <f t="shared" si="8"/>
        <v/>
      </c>
      <c r="AC93" s="33">
        <f t="shared" si="9"/>
        <v>0</v>
      </c>
    </row>
    <row r="94" spans="1:29" s="10" customFormat="1" ht="15.95" customHeight="1" x14ac:dyDescent="0.2">
      <c r="A94" s="287"/>
      <c r="B94" s="34" t="s">
        <v>103</v>
      </c>
      <c r="C94" s="67"/>
      <c r="D94" s="180"/>
      <c r="E94" s="180"/>
      <c r="F94" s="29" t="str">
        <f t="shared" si="6"/>
        <v/>
      </c>
      <c r="G94" s="9"/>
      <c r="H94" s="9"/>
      <c r="I94" s="9"/>
      <c r="J94" s="9"/>
      <c r="K94" s="9"/>
      <c r="L94" s="9"/>
      <c r="M94" s="9"/>
      <c r="N94" s="9"/>
      <c r="O94" s="8"/>
      <c r="X94" s="31" t="str">
        <f t="shared" si="7"/>
        <v/>
      </c>
      <c r="Y94" s="31" t="str">
        <f t="shared" si="8"/>
        <v/>
      </c>
      <c r="AC94" s="33">
        <f t="shared" si="9"/>
        <v>0</v>
      </c>
    </row>
    <row r="95" spans="1:29" s="10" customFormat="1" ht="15.95" customHeight="1" x14ac:dyDescent="0.2">
      <c r="A95" s="288"/>
      <c r="B95" s="181" t="s">
        <v>104</v>
      </c>
      <c r="C95" s="70"/>
      <c r="D95" s="182"/>
      <c r="E95" s="182"/>
      <c r="F95" s="29" t="str">
        <f t="shared" si="6"/>
        <v/>
      </c>
      <c r="G95" s="9"/>
      <c r="H95" s="9"/>
      <c r="I95" s="9"/>
      <c r="J95" s="9"/>
      <c r="K95" s="9"/>
      <c r="L95" s="9"/>
      <c r="M95" s="9"/>
      <c r="N95" s="9"/>
      <c r="O95" s="8"/>
      <c r="X95" s="31" t="str">
        <f t="shared" si="7"/>
        <v/>
      </c>
      <c r="Y95" s="31" t="str">
        <f t="shared" si="8"/>
        <v/>
      </c>
      <c r="AC95" s="33">
        <f t="shared" si="9"/>
        <v>0</v>
      </c>
    </row>
    <row r="96" spans="1:29" s="10" customFormat="1" x14ac:dyDescent="0.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</row>
    <row r="97" spans="4:15" s="10" customFormat="1" x14ac:dyDescent="0.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</row>
    <row r="98" spans="4:15" s="10" customFormat="1" x14ac:dyDescent="0.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</row>
    <row r="99" spans="4:15" s="10" customFormat="1" x14ac:dyDescent="0.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</row>
    <row r="100" spans="4:15" s="10" customFormat="1" x14ac:dyDescent="0.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</row>
    <row r="101" spans="4:15" s="10" customFormat="1" x14ac:dyDescent="0.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</row>
    <row r="102" spans="4:15" s="10" customFormat="1" x14ac:dyDescent="0.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</row>
    <row r="103" spans="4:15" s="10" customFormat="1" x14ac:dyDescent="0.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</row>
    <row r="104" spans="4:15" s="10" customFormat="1" x14ac:dyDescent="0.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</row>
    <row r="105" spans="4:15" s="10" customFormat="1" x14ac:dyDescent="0.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</row>
    <row r="106" spans="4:15" s="10" customFormat="1" x14ac:dyDescent="0.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</row>
    <row r="107" spans="4:15" s="10" customFormat="1" x14ac:dyDescent="0.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</row>
    <row r="108" spans="4:15" s="10" customFormat="1" x14ac:dyDescent="0.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</row>
    <row r="109" spans="4:15" s="10" customFormat="1" x14ac:dyDescent="0.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</row>
    <row r="110" spans="4:15" s="10" customFormat="1" x14ac:dyDescent="0.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</row>
    <row r="111" spans="4:15" s="10" customFormat="1" x14ac:dyDescent="0.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</row>
    <row r="112" spans="4:15" s="10" customFormat="1" x14ac:dyDescent="0.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</row>
    <row r="113" spans="4:15" s="10" customFormat="1" x14ac:dyDescent="0.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</row>
    <row r="114" spans="4:15" s="10" customFormat="1" x14ac:dyDescent="0.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</row>
    <row r="115" spans="4:15" s="10" customFormat="1" x14ac:dyDescent="0.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</row>
    <row r="116" spans="4:15" s="10" customFormat="1" x14ac:dyDescent="0.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</row>
    <row r="117" spans="4:15" s="10" customFormat="1" x14ac:dyDescent="0.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</row>
    <row r="118" spans="4:15" s="10" customFormat="1" x14ac:dyDescent="0.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</row>
    <row r="119" spans="4:15" s="10" customFormat="1" x14ac:dyDescent="0.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</row>
    <row r="120" spans="4:15" s="10" customFormat="1" x14ac:dyDescent="0.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</row>
    <row r="121" spans="4:15" s="10" customFormat="1" x14ac:dyDescent="0.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</row>
    <row r="122" spans="4:15" s="10" customFormat="1" x14ac:dyDescent="0.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</row>
    <row r="123" spans="4:15" s="10" customFormat="1" x14ac:dyDescent="0.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</row>
    <row r="124" spans="4:15" s="10" customFormat="1" x14ac:dyDescent="0.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</row>
    <row r="125" spans="4:15" s="10" customFormat="1" x14ac:dyDescent="0.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</row>
    <row r="126" spans="4:15" s="10" customFormat="1" x14ac:dyDescent="0.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</row>
    <row r="127" spans="4:15" s="10" customFormat="1" x14ac:dyDescent="0.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</row>
    <row r="128" spans="4:15" s="10" customFormat="1" x14ac:dyDescent="0.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</row>
    <row r="129" spans="4:15" s="10" customFormat="1" x14ac:dyDescent="0.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</row>
    <row r="130" spans="4:15" s="10" customFormat="1" x14ac:dyDescent="0.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</row>
    <row r="131" spans="4:15" s="10" customFormat="1" x14ac:dyDescent="0.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</row>
    <row r="132" spans="4:15" s="10" customFormat="1" x14ac:dyDescent="0.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</row>
    <row r="133" spans="4:15" s="10" customFormat="1" x14ac:dyDescent="0.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</row>
    <row r="134" spans="4:15" s="10" customFormat="1" x14ac:dyDescent="0.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</row>
    <row r="135" spans="4:15" s="10" customFormat="1" x14ac:dyDescent="0.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</row>
    <row r="136" spans="4:15" s="10" customFormat="1" x14ac:dyDescent="0.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</row>
    <row r="137" spans="4:15" s="10" customFormat="1" x14ac:dyDescent="0.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</row>
    <row r="138" spans="4:15" s="10" customFormat="1" x14ac:dyDescent="0.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</row>
    <row r="139" spans="4:15" s="10" customFormat="1" x14ac:dyDescent="0.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</row>
    <row r="140" spans="4:15" s="10" customFormat="1" x14ac:dyDescent="0.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</row>
    <row r="141" spans="4:15" s="10" customFormat="1" x14ac:dyDescent="0.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</row>
    <row r="142" spans="4:15" s="10" customFormat="1" x14ac:dyDescent="0.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</row>
    <row r="143" spans="4:15" s="10" customFormat="1" x14ac:dyDescent="0.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</row>
    <row r="144" spans="4:15" s="10" customFormat="1" x14ac:dyDescent="0.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</row>
    <row r="145" spans="4:15" s="10" customFormat="1" x14ac:dyDescent="0.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</row>
    <row r="146" spans="4:15" s="10" customFormat="1" x14ac:dyDescent="0.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</row>
    <row r="147" spans="4:15" s="10" customFormat="1" x14ac:dyDescent="0.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</row>
    <row r="148" spans="4:15" s="10" customFormat="1" x14ac:dyDescent="0.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</row>
    <row r="149" spans="4:15" s="10" customFormat="1" x14ac:dyDescent="0.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</row>
    <row r="150" spans="4:15" s="10" customFormat="1" x14ac:dyDescent="0.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</row>
    <row r="151" spans="4:15" s="10" customFormat="1" x14ac:dyDescent="0.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</row>
    <row r="152" spans="4:15" s="10" customFormat="1" x14ac:dyDescent="0.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</row>
    <row r="153" spans="4:15" s="10" customFormat="1" x14ac:dyDescent="0.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</row>
    <row r="154" spans="4:15" s="10" customFormat="1" x14ac:dyDescent="0.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</row>
    <row r="155" spans="4:15" s="10" customFormat="1" x14ac:dyDescent="0.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</row>
    <row r="156" spans="4:15" s="10" customFormat="1" x14ac:dyDescent="0.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</row>
    <row r="157" spans="4:15" s="10" customFormat="1" x14ac:dyDescent="0.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</row>
    <row r="158" spans="4:15" s="10" customFormat="1" x14ac:dyDescent="0.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</row>
    <row r="159" spans="4:15" s="10" customFormat="1" x14ac:dyDescent="0.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</row>
    <row r="160" spans="4:15" s="10" customFormat="1" x14ac:dyDescent="0.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</row>
    <row r="161" spans="4:15" s="10" customFormat="1" x14ac:dyDescent="0.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</row>
    <row r="162" spans="4:15" s="10" customFormat="1" x14ac:dyDescent="0.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</row>
    <row r="163" spans="4:15" s="10" customForma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</row>
    <row r="164" spans="4:15" s="10" customFormat="1" x14ac:dyDescent="0.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</row>
    <row r="165" spans="4:15" s="10" customFormat="1" x14ac:dyDescent="0.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</row>
    <row r="166" spans="4:15" s="10" customFormat="1" x14ac:dyDescent="0.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</row>
    <row r="167" spans="4:15" s="10" customFormat="1" x14ac:dyDescent="0.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</row>
    <row r="168" spans="4:15" s="10" customFormat="1" x14ac:dyDescent="0.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</row>
    <row r="169" spans="4:15" s="10" customFormat="1" x14ac:dyDescent="0.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</row>
    <row r="170" spans="4:15" s="10" customFormat="1" x14ac:dyDescent="0.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</row>
    <row r="171" spans="4:15" s="10" customFormat="1" x14ac:dyDescent="0.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</row>
    <row r="172" spans="4:15" s="10" customFormat="1" x14ac:dyDescent="0.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</row>
    <row r="173" spans="4:15" s="10" customFormat="1" x14ac:dyDescent="0.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</row>
    <row r="174" spans="4:15" s="10" customFormat="1" x14ac:dyDescent="0.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</row>
    <row r="175" spans="4:15" s="10" customFormat="1" x14ac:dyDescent="0.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</row>
    <row r="176" spans="4:15" s="10" customFormat="1" x14ac:dyDescent="0.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</row>
    <row r="177" spans="4:15" s="10" customFormat="1" x14ac:dyDescent="0.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</row>
    <row r="178" spans="4:15" s="10" customFormat="1" x14ac:dyDescent="0.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</row>
    <row r="179" spans="4:15" s="10" customFormat="1" x14ac:dyDescent="0.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</row>
    <row r="180" spans="4:15" s="10" customFormat="1" x14ac:dyDescent="0.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</row>
    <row r="181" spans="4:15" s="10" customFormat="1" x14ac:dyDescent="0.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</row>
    <row r="182" spans="4:15" s="10" customFormat="1" x14ac:dyDescent="0.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</row>
    <row r="183" spans="4:15" s="10" customFormat="1" x14ac:dyDescent="0.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</row>
    <row r="184" spans="4:15" s="10" customFormat="1" x14ac:dyDescent="0.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</row>
    <row r="185" spans="4:15" s="10" customFormat="1" x14ac:dyDescent="0.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</row>
    <row r="186" spans="4:15" s="10" customFormat="1" x14ac:dyDescent="0.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</row>
    <row r="187" spans="4:15" s="10" customFormat="1" x14ac:dyDescent="0.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</row>
    <row r="188" spans="4:15" s="10" customFormat="1" x14ac:dyDescent="0.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</row>
    <row r="189" spans="4:15" s="10" customFormat="1" x14ac:dyDescent="0.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</row>
    <row r="190" spans="4:15" s="10" customFormat="1" x14ac:dyDescent="0.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</row>
    <row r="191" spans="4:15" s="10" customFormat="1" x14ac:dyDescent="0.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</row>
    <row r="192" spans="4:15" s="10" customFormat="1" x14ac:dyDescent="0.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</row>
    <row r="193" spans="1:31" s="10" customFormat="1" x14ac:dyDescent="0.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</row>
    <row r="194" spans="1:31" s="10" customFormat="1" x14ac:dyDescent="0.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</row>
    <row r="195" spans="1:31" s="10" customFormat="1" x14ac:dyDescent="0.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</row>
    <row r="196" spans="1:31" s="10" customFormat="1" x14ac:dyDescent="0.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</row>
    <row r="197" spans="1:31" s="10" customFormat="1" x14ac:dyDescent="0.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</row>
    <row r="198" spans="1:31" s="10" customFormat="1" x14ac:dyDescent="0.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</row>
    <row r="199" spans="1:31" s="10" customFormat="1" x14ac:dyDescent="0.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</row>
    <row r="200" spans="1:31" s="10" customFormat="1" x14ac:dyDescent="0.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</row>
    <row r="201" spans="1:31" s="10" customFormat="1" x14ac:dyDescent="0.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</row>
    <row r="202" spans="1:31" s="10" customFormat="1" x14ac:dyDescent="0.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</row>
    <row r="203" spans="1:31" s="10" customFormat="1" hidden="1" x14ac:dyDescent="0.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</row>
    <row r="204" spans="1:31" s="10" customFormat="1" hidden="1" x14ac:dyDescent="0.2">
      <c r="A204" s="183">
        <f>SUM(A7:O95)</f>
        <v>66095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</row>
    <row r="205" spans="1:31" s="10" customFormat="1" hidden="1" x14ac:dyDescent="0.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AE205" s="184">
        <f>SUM(AB1:AD204)</f>
        <v>0</v>
      </c>
    </row>
    <row r="206" spans="1:31" s="10" customFormat="1" hidden="1" x14ac:dyDescent="0.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</row>
    <row r="207" spans="1:31" s="10" customFormat="1" x14ac:dyDescent="0.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</row>
    <row r="208" spans="1:31" s="10" customFormat="1" x14ac:dyDescent="0.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</row>
    <row r="209" spans="4:15" s="10" customFormat="1" x14ac:dyDescent="0.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</row>
  </sheetData>
  <mergeCells count="72">
    <mergeCell ref="A89:B89"/>
    <mergeCell ref="A90:A92"/>
    <mergeCell ref="A93:A95"/>
    <mergeCell ref="A81:A87"/>
    <mergeCell ref="B81:B83"/>
    <mergeCell ref="C81:D81"/>
    <mergeCell ref="C82:D82"/>
    <mergeCell ref="C83:D83"/>
    <mergeCell ref="B84:B87"/>
    <mergeCell ref="C84:D84"/>
    <mergeCell ref="C85:D85"/>
    <mergeCell ref="C86:D86"/>
    <mergeCell ref="C87:D87"/>
    <mergeCell ref="A78:A80"/>
    <mergeCell ref="B78:D78"/>
    <mergeCell ref="B79:D79"/>
    <mergeCell ref="B80:D80"/>
    <mergeCell ref="A63:B63"/>
    <mergeCell ref="A64:B64"/>
    <mergeCell ref="A65:B65"/>
    <mergeCell ref="A67:B67"/>
    <mergeCell ref="A68:A69"/>
    <mergeCell ref="A70:B70"/>
    <mergeCell ref="A71:B71"/>
    <mergeCell ref="A72:B72"/>
    <mergeCell ref="A74:D74"/>
    <mergeCell ref="B75:D75"/>
    <mergeCell ref="A77:D77"/>
    <mergeCell ref="A59:A62"/>
    <mergeCell ref="A48:M48"/>
    <mergeCell ref="A49:B50"/>
    <mergeCell ref="C49:C50"/>
    <mergeCell ref="D49:I49"/>
    <mergeCell ref="J49:K49"/>
    <mergeCell ref="L49:L50"/>
    <mergeCell ref="A51:B51"/>
    <mergeCell ref="A52:B52"/>
    <mergeCell ref="A54:B54"/>
    <mergeCell ref="A57:B57"/>
    <mergeCell ref="A58:B58"/>
    <mergeCell ref="D42:I42"/>
    <mergeCell ref="J42:K42"/>
    <mergeCell ref="L42:L43"/>
    <mergeCell ref="A44:B44"/>
    <mergeCell ref="A45:B45"/>
    <mergeCell ref="C42:C43"/>
    <mergeCell ref="A47:B47"/>
    <mergeCell ref="A37:B37"/>
    <mergeCell ref="A38:B38"/>
    <mergeCell ref="A39:B39"/>
    <mergeCell ref="A40:B40"/>
    <mergeCell ref="A42:B43"/>
    <mergeCell ref="P23:R23"/>
    <mergeCell ref="A35:B36"/>
    <mergeCell ref="C35:C36"/>
    <mergeCell ref="D35:I35"/>
    <mergeCell ref="J35:K35"/>
    <mergeCell ref="L35:L36"/>
    <mergeCell ref="A22:A23"/>
    <mergeCell ref="B22:B23"/>
    <mergeCell ref="C22:H22"/>
    <mergeCell ref="I22:J22"/>
    <mergeCell ref="K22:K23"/>
    <mergeCell ref="L22:N22"/>
    <mergeCell ref="A6:O6"/>
    <mergeCell ref="A8:A9"/>
    <mergeCell ref="B8:B9"/>
    <mergeCell ref="C8:H8"/>
    <mergeCell ref="I8:J8"/>
    <mergeCell ref="K8:K9"/>
    <mergeCell ref="L8:N8"/>
    <mergeCell ref="O8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2017-03-28T15:47:55Z</dcterms:created>
  <dcterms:modified xsi:type="dcterms:W3CDTF">2017-03-28T19:58:52Z</dcterms:modified>
</cp:coreProperties>
</file>