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57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195" i="13" l="1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3" i="13" s="1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D27" i="13" s="1"/>
  <c r="F26" i="13"/>
  <c r="E26" i="13"/>
  <c r="D26" i="13"/>
  <c r="F25" i="13"/>
  <c r="E25" i="13"/>
  <c r="D25" i="13" s="1"/>
  <c r="F24" i="13"/>
  <c r="D24" i="13" s="1"/>
  <c r="E24" i="13"/>
  <c r="F23" i="13"/>
  <c r="E23" i="13"/>
  <c r="D23" i="13" s="1"/>
  <c r="F22" i="13"/>
  <c r="E22" i="13"/>
  <c r="E28" i="13" s="1"/>
  <c r="D22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G15" i="13"/>
  <c r="E15" i="13" s="1"/>
  <c r="D15" i="13" s="1"/>
  <c r="F14" i="13"/>
  <c r="D14" i="13" s="1"/>
  <c r="E14" i="13"/>
  <c r="F13" i="13"/>
  <c r="E13" i="13"/>
  <c r="D13" i="13" s="1"/>
  <c r="F12" i="13"/>
  <c r="E12" i="13"/>
  <c r="D12" i="13"/>
  <c r="A5" i="13"/>
  <c r="A4" i="13"/>
  <c r="A3" i="13"/>
  <c r="A2" i="13"/>
  <c r="D28" i="13" l="1"/>
  <c r="A195" i="13"/>
  <c r="F28" i="13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C133" i="4" s="1"/>
  <c r="E133" i="4"/>
  <c r="D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E27" i="4"/>
  <c r="D27" i="4"/>
  <c r="F26" i="4"/>
  <c r="D26" i="4" s="1"/>
  <c r="E26" i="4"/>
  <c r="F25" i="4"/>
  <c r="E25" i="4"/>
  <c r="D25" i="4" s="1"/>
  <c r="F24" i="4"/>
  <c r="E24" i="4"/>
  <c r="E28" i="4" s="1"/>
  <c r="D24" i="4"/>
  <c r="F23" i="4"/>
  <c r="E23" i="4"/>
  <c r="D23" i="4"/>
  <c r="F22" i="4"/>
  <c r="F28" i="4" s="1"/>
  <c r="E22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 s="1"/>
  <c r="F14" i="4"/>
  <c r="E14" i="4"/>
  <c r="D14" i="4"/>
  <c r="F13" i="4"/>
  <c r="E13" i="4"/>
  <c r="D13" i="4"/>
  <c r="F12" i="4"/>
  <c r="D12" i="4" s="1"/>
  <c r="E12" i="4"/>
  <c r="A5" i="4"/>
  <c r="A4" i="4"/>
  <c r="A3" i="4"/>
  <c r="A2" i="4"/>
  <c r="D22" i="4" l="1"/>
  <c r="D28" i="4" s="1"/>
  <c r="A195" i="4" l="1"/>
  <c r="B195" i="5" l="1"/>
  <c r="B150" i="5"/>
  <c r="B149" i="5"/>
  <c r="B148" i="5"/>
  <c r="B147" i="5"/>
  <c r="B146" i="5"/>
  <c r="B145" i="5"/>
  <c r="B144" i="5"/>
  <c r="B143" i="5"/>
  <c r="B142" i="5"/>
  <c r="B141" i="5"/>
  <c r="G133" i="5"/>
  <c r="F133" i="5"/>
  <c r="C133" i="5" s="1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D27" i="5"/>
  <c r="F26" i="5"/>
  <c r="D26" i="5" s="1"/>
  <c r="E26" i="5"/>
  <c r="F25" i="5"/>
  <c r="E25" i="5"/>
  <c r="D25" i="5" s="1"/>
  <c r="F24" i="5"/>
  <c r="E24" i="5"/>
  <c r="E28" i="5" s="1"/>
  <c r="D24" i="5"/>
  <c r="F23" i="5"/>
  <c r="E23" i="5"/>
  <c r="D23" i="5"/>
  <c r="F22" i="5"/>
  <c r="F28" i="5" s="1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 s="1"/>
  <c r="F14" i="5"/>
  <c r="E14" i="5"/>
  <c r="D14" i="5"/>
  <c r="F13" i="5"/>
  <c r="E13" i="5"/>
  <c r="D13" i="5"/>
  <c r="F12" i="5"/>
  <c r="D12" i="5" s="1"/>
  <c r="E12" i="5"/>
  <c r="A5" i="5"/>
  <c r="A4" i="5"/>
  <c r="A3" i="5"/>
  <c r="A2" i="5"/>
  <c r="D22" i="5" l="1"/>
  <c r="D28" i="5" s="1"/>
  <c r="A195" i="5" l="1"/>
  <c r="B195" i="6" l="1"/>
  <c r="B150" i="6"/>
  <c r="B149" i="6"/>
  <c r="B148" i="6"/>
  <c r="B147" i="6"/>
  <c r="B146" i="6"/>
  <c r="B145" i="6"/>
  <c r="B144" i="6"/>
  <c r="B143" i="6"/>
  <c r="B142" i="6"/>
  <c r="B141" i="6"/>
  <c r="G133" i="6"/>
  <c r="F133" i="6"/>
  <c r="C133" i="6" s="1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/>
  <c r="F26" i="6"/>
  <c r="D26" i="6" s="1"/>
  <c r="E26" i="6"/>
  <c r="F25" i="6"/>
  <c r="E25" i="6"/>
  <c r="D25" i="6" s="1"/>
  <c r="F24" i="6"/>
  <c r="E24" i="6"/>
  <c r="E28" i="6" s="1"/>
  <c r="D24" i="6"/>
  <c r="F23" i="6"/>
  <c r="E23" i="6"/>
  <c r="D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 s="1"/>
  <c r="F14" i="6"/>
  <c r="E14" i="6"/>
  <c r="D14" i="6"/>
  <c r="F13" i="6"/>
  <c r="E13" i="6"/>
  <c r="D13" i="6"/>
  <c r="F12" i="6"/>
  <c r="D12" i="6" s="1"/>
  <c r="E12" i="6"/>
  <c r="A5" i="6"/>
  <c r="A4" i="6"/>
  <c r="A3" i="6"/>
  <c r="A2" i="6"/>
  <c r="D22" i="6" l="1"/>
  <c r="D28" i="6" s="1"/>
  <c r="A195" i="6" l="1"/>
  <c r="B195" i="7" l="1"/>
  <c r="B150" i="7"/>
  <c r="B149" i="7"/>
  <c r="B148" i="7"/>
  <c r="B147" i="7"/>
  <c r="B146" i="7"/>
  <c r="B145" i="7"/>
  <c r="B144" i="7"/>
  <c r="B143" i="7"/>
  <c r="B142" i="7"/>
  <c r="B141" i="7"/>
  <c r="G133" i="7"/>
  <c r="F133" i="7"/>
  <c r="E133" i="7"/>
  <c r="D133" i="7"/>
  <c r="C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E27" i="7"/>
  <c r="D27" i="7"/>
  <c r="F26" i="7"/>
  <c r="E26" i="7"/>
  <c r="D26" i="7"/>
  <c r="F25" i="7"/>
  <c r="E25" i="7"/>
  <c r="D25" i="7" s="1"/>
  <c r="F24" i="7"/>
  <c r="F28" i="7" s="1"/>
  <c r="E24" i="7"/>
  <c r="D24" i="7" s="1"/>
  <c r="F23" i="7"/>
  <c r="E23" i="7"/>
  <c r="D23" i="7"/>
  <c r="F22" i="7"/>
  <c r="E22" i="7"/>
  <c r="D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E15" i="7" s="1"/>
  <c r="D15" i="7" s="1"/>
  <c r="F15" i="7"/>
  <c r="F14" i="7"/>
  <c r="E14" i="7"/>
  <c r="D14" i="7" s="1"/>
  <c r="F13" i="7"/>
  <c r="E13" i="7"/>
  <c r="D13" i="7"/>
  <c r="F12" i="7"/>
  <c r="E12" i="7"/>
  <c r="D12" i="7"/>
  <c r="A5" i="7"/>
  <c r="A4" i="7"/>
  <c r="A3" i="7"/>
  <c r="A2" i="7"/>
  <c r="A195" i="7" l="1"/>
  <c r="D28" i="7"/>
  <c r="E28" i="7"/>
  <c r="B195" i="8" l="1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C133" i="8" s="1"/>
  <c r="D133" i="8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D27" i="8" s="1"/>
  <c r="E27" i="8"/>
  <c r="F26" i="8"/>
  <c r="E26" i="8"/>
  <c r="D26" i="8" s="1"/>
  <c r="F25" i="8"/>
  <c r="E25" i="8"/>
  <c r="D25" i="8"/>
  <c r="F24" i="8"/>
  <c r="E24" i="8"/>
  <c r="D24" i="8"/>
  <c r="F23" i="8"/>
  <c r="D23" i="8" s="1"/>
  <c r="E23" i="8"/>
  <c r="F22" i="8"/>
  <c r="F28" i="8" s="1"/>
  <c r="E22" i="8"/>
  <c r="E28" i="8" s="1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F15" i="8" s="1"/>
  <c r="D15" i="8" s="1"/>
  <c r="G15" i="8"/>
  <c r="E15" i="8"/>
  <c r="F14" i="8"/>
  <c r="E14" i="8"/>
  <c r="D14" i="8"/>
  <c r="F13" i="8"/>
  <c r="D13" i="8" s="1"/>
  <c r="E13" i="8"/>
  <c r="F12" i="8"/>
  <c r="E12" i="8"/>
  <c r="D12" i="8" s="1"/>
  <c r="A5" i="8"/>
  <c r="A4" i="8"/>
  <c r="A3" i="8"/>
  <c r="A2" i="8"/>
  <c r="D22" i="8" l="1"/>
  <c r="D28" i="8" s="1"/>
  <c r="A195" i="8" l="1"/>
  <c r="B195" i="9" l="1"/>
  <c r="B150" i="9"/>
  <c r="B149" i="9"/>
  <c r="B148" i="9"/>
  <c r="B147" i="9"/>
  <c r="B146" i="9"/>
  <c r="B145" i="9"/>
  <c r="B144" i="9"/>
  <c r="B143" i="9"/>
  <c r="B142" i="9"/>
  <c r="B141" i="9"/>
  <c r="G133" i="9"/>
  <c r="F133" i="9"/>
  <c r="E133" i="9"/>
  <c r="D133" i="9"/>
  <c r="C133" i="9" s="1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E26" i="9"/>
  <c r="D26" i="9"/>
  <c r="F25" i="9"/>
  <c r="E25" i="9"/>
  <c r="D25" i="9" s="1"/>
  <c r="F24" i="9"/>
  <c r="D24" i="9" s="1"/>
  <c r="E24" i="9"/>
  <c r="F23" i="9"/>
  <c r="E23" i="9"/>
  <c r="E28" i="9" s="1"/>
  <c r="F22" i="9"/>
  <c r="F28" i="9" s="1"/>
  <c r="E22" i="9"/>
  <c r="D22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E15" i="9" s="1"/>
  <c r="D15" i="9" s="1"/>
  <c r="F15" i="9"/>
  <c r="F14" i="9"/>
  <c r="D14" i="9" s="1"/>
  <c r="E14" i="9"/>
  <c r="F13" i="9"/>
  <c r="E13" i="9"/>
  <c r="D13" i="9" s="1"/>
  <c r="F12" i="9"/>
  <c r="E12" i="9"/>
  <c r="D12" i="9"/>
  <c r="A5" i="9"/>
  <c r="A4" i="9"/>
  <c r="A3" i="9"/>
  <c r="A2" i="9"/>
  <c r="D23" i="9" l="1"/>
  <c r="D28" i="9" s="1"/>
  <c r="A195" i="9" l="1"/>
  <c r="B195" i="10" l="1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C133" i="10" s="1"/>
  <c r="E133" i="10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E27" i="10"/>
  <c r="D27" i="10"/>
  <c r="F26" i="10"/>
  <c r="D26" i="10" s="1"/>
  <c r="E26" i="10"/>
  <c r="F25" i="10"/>
  <c r="E25" i="10"/>
  <c r="D25" i="10" s="1"/>
  <c r="F24" i="10"/>
  <c r="E24" i="10"/>
  <c r="E28" i="10" s="1"/>
  <c r="D24" i="10"/>
  <c r="F23" i="10"/>
  <c r="E23" i="10"/>
  <c r="D23" i="10"/>
  <c r="F22" i="10"/>
  <c r="F28" i="10" s="1"/>
  <c r="E22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 s="1"/>
  <c r="F14" i="10"/>
  <c r="E14" i="10"/>
  <c r="D14" i="10"/>
  <c r="F13" i="10"/>
  <c r="E13" i="10"/>
  <c r="D13" i="10"/>
  <c r="F12" i="10"/>
  <c r="D12" i="10" s="1"/>
  <c r="E12" i="10"/>
  <c r="A5" i="10"/>
  <c r="A4" i="10"/>
  <c r="A3" i="10"/>
  <c r="A2" i="10"/>
  <c r="D22" i="10" l="1"/>
  <c r="D28" i="10" s="1"/>
  <c r="A195" i="10" l="1"/>
  <c r="B195" i="11" l="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C133" i="11" s="1"/>
  <c r="E133" i="1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/>
  <c r="F26" i="11"/>
  <c r="D26" i="11" s="1"/>
  <c r="E26" i="11"/>
  <c r="F25" i="11"/>
  <c r="E25" i="11"/>
  <c r="D25" i="11" s="1"/>
  <c r="F24" i="11"/>
  <c r="E24" i="11"/>
  <c r="E28" i="11" s="1"/>
  <c r="D24" i="11"/>
  <c r="F23" i="11"/>
  <c r="E23" i="11"/>
  <c r="D23" i="11"/>
  <c r="F22" i="11"/>
  <c r="F28" i="11" s="1"/>
  <c r="E22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 s="1"/>
  <c r="F14" i="11"/>
  <c r="E14" i="11"/>
  <c r="D14" i="11"/>
  <c r="F13" i="11"/>
  <c r="E13" i="11"/>
  <c r="D13" i="11"/>
  <c r="F12" i="11"/>
  <c r="D12" i="11" s="1"/>
  <c r="E12" i="11"/>
  <c r="A5" i="11"/>
  <c r="A4" i="11"/>
  <c r="A3" i="11"/>
  <c r="A2" i="11"/>
  <c r="D22" i="11" l="1"/>
  <c r="D28" i="11" s="1"/>
  <c r="A195" i="11" l="1"/>
  <c r="B195" i="12" l="1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D133" i="12"/>
  <c r="C133" i="12" s="1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 s="1"/>
  <c r="F26" i="12"/>
  <c r="E26" i="12"/>
  <c r="D26" i="12"/>
  <c r="F25" i="12"/>
  <c r="E25" i="12"/>
  <c r="D25" i="12"/>
  <c r="F24" i="12"/>
  <c r="D24" i="12" s="1"/>
  <c r="E24" i="12"/>
  <c r="F23" i="12"/>
  <c r="E23" i="12"/>
  <c r="D23" i="12" s="1"/>
  <c r="F22" i="12"/>
  <c r="E22" i="12"/>
  <c r="E28" i="12" s="1"/>
  <c r="D22" i="12"/>
  <c r="D28" i="12" s="1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D15" i="12" s="1"/>
  <c r="F14" i="12"/>
  <c r="D14" i="12" s="1"/>
  <c r="E14" i="12"/>
  <c r="F13" i="12"/>
  <c r="E13" i="12"/>
  <c r="D13" i="12" s="1"/>
  <c r="F12" i="12"/>
  <c r="E12" i="12"/>
  <c r="D12" i="12"/>
  <c r="A5" i="12"/>
  <c r="A4" i="12"/>
  <c r="A3" i="12"/>
  <c r="A2" i="12"/>
  <c r="A195" i="12" l="1"/>
  <c r="F28" i="12"/>
  <c r="D17" i="1" l="1"/>
  <c r="D16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C137" i="1"/>
  <c r="C136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B113" i="1"/>
  <c r="B112" i="1"/>
  <c r="B111" i="1"/>
  <c r="B110" i="1"/>
  <c r="B109" i="1"/>
  <c r="B106" i="1"/>
  <c r="B105" i="1"/>
  <c r="B104" i="1"/>
  <c r="B103" i="1"/>
  <c r="B102" i="1"/>
  <c r="C98" i="1"/>
  <c r="C97" i="1"/>
  <c r="C96" i="1"/>
  <c r="C95" i="1"/>
  <c r="C94" i="1"/>
  <c r="C93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C62" i="1"/>
  <c r="C61" i="1"/>
  <c r="C60" i="1"/>
  <c r="C59" i="1"/>
  <c r="C58" i="1"/>
  <c r="C57" i="1"/>
  <c r="C56" i="1"/>
  <c r="C55" i="1"/>
  <c r="C54" i="1"/>
  <c r="C53" i="1"/>
  <c r="B48" i="1"/>
  <c r="B47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B195" i="3" l="1"/>
  <c r="B150" i="3"/>
  <c r="B149" i="3"/>
  <c r="B148" i="3"/>
  <c r="B147" i="3"/>
  <c r="B146" i="3"/>
  <c r="B145" i="3"/>
  <c r="B144" i="3"/>
  <c r="B143" i="3"/>
  <c r="B142" i="3"/>
  <c r="B141" i="3"/>
  <c r="G133" i="3"/>
  <c r="F133" i="3"/>
  <c r="E133" i="3"/>
  <c r="D133" i="3"/>
  <c r="C133" i="3" s="1"/>
  <c r="C132" i="3"/>
  <c r="C131" i="3"/>
  <c r="C130" i="3"/>
  <c r="C129" i="3"/>
  <c r="C128" i="3"/>
  <c r="C127" i="3"/>
  <c r="C121" i="3"/>
  <c r="C120" i="3"/>
  <c r="C119" i="3"/>
  <c r="C118" i="3"/>
  <c r="C117" i="3"/>
  <c r="C116" i="3"/>
  <c r="H79" i="3"/>
  <c r="G79" i="3"/>
  <c r="F79" i="3"/>
  <c r="E79" i="3"/>
  <c r="D79" i="3"/>
  <c r="C79" i="3"/>
  <c r="H69" i="3"/>
  <c r="G69" i="3"/>
  <c r="F69" i="3"/>
  <c r="E69" i="3"/>
  <c r="D69" i="3"/>
  <c r="C69" i="3"/>
  <c r="B49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D27" i="3" s="1"/>
  <c r="E27" i="3"/>
  <c r="F26" i="3"/>
  <c r="E26" i="3"/>
  <c r="D26" i="3" s="1"/>
  <c r="F25" i="3"/>
  <c r="E25" i="3"/>
  <c r="D25" i="3"/>
  <c r="F24" i="3"/>
  <c r="E24" i="3"/>
  <c r="F23" i="3"/>
  <c r="E23" i="3"/>
  <c r="D23" i="3"/>
  <c r="F22" i="3"/>
  <c r="E22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 s="1"/>
  <c r="F14" i="3"/>
  <c r="E14" i="3"/>
  <c r="D14" i="3" s="1"/>
  <c r="F13" i="3"/>
  <c r="D13" i="3" s="1"/>
  <c r="E13" i="3"/>
  <c r="F12" i="3"/>
  <c r="E12" i="3"/>
  <c r="D12" i="3" s="1"/>
  <c r="A5" i="3"/>
  <c r="A4" i="3"/>
  <c r="A3" i="3"/>
  <c r="A2" i="3"/>
  <c r="B195" i="2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D133" i="2"/>
  <c r="C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E27" i="2"/>
  <c r="D27" i="2" s="1"/>
  <c r="F26" i="2"/>
  <c r="E26" i="2"/>
  <c r="D26" i="2" s="1"/>
  <c r="F25" i="2"/>
  <c r="D25" i="2" s="1"/>
  <c r="E25" i="2"/>
  <c r="F24" i="2"/>
  <c r="E24" i="2"/>
  <c r="D24" i="2" s="1"/>
  <c r="F23" i="2"/>
  <c r="E23" i="2"/>
  <c r="D23" i="2"/>
  <c r="F22" i="2"/>
  <c r="F28" i="2" s="1"/>
  <c r="E22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 s="1"/>
  <c r="D15" i="2" s="1"/>
  <c r="G15" i="2"/>
  <c r="E15" i="2"/>
  <c r="F14" i="2"/>
  <c r="E14" i="2"/>
  <c r="D14" i="2" s="1"/>
  <c r="F13" i="2"/>
  <c r="E13" i="2"/>
  <c r="D13" i="2" s="1"/>
  <c r="F12" i="2"/>
  <c r="E12" i="2"/>
  <c r="D12" i="2" s="1"/>
  <c r="A5" i="2"/>
  <c r="A4" i="2"/>
  <c r="A3" i="2"/>
  <c r="A2" i="2"/>
  <c r="E28" i="3" l="1"/>
  <c r="E28" i="2"/>
  <c r="F28" i="3"/>
  <c r="D24" i="3"/>
  <c r="A195" i="3" s="1"/>
  <c r="D22" i="3"/>
  <c r="D22" i="2"/>
  <c r="D28" i="2" s="1"/>
  <c r="B195" i="1"/>
  <c r="B150" i="1"/>
  <c r="B149" i="1"/>
  <c r="B148" i="1"/>
  <c r="B147" i="1"/>
  <c r="B146" i="1"/>
  <c r="B145" i="1"/>
  <c r="B144" i="1"/>
  <c r="B143" i="1"/>
  <c r="B142" i="1"/>
  <c r="B141" i="1"/>
  <c r="G133" i="1"/>
  <c r="F133" i="1"/>
  <c r="E133" i="1"/>
  <c r="D133" i="1"/>
  <c r="C132" i="1"/>
  <c r="C131" i="1"/>
  <c r="C130" i="1"/>
  <c r="C129" i="1"/>
  <c r="C128" i="1"/>
  <c r="C127" i="1"/>
  <c r="C121" i="1"/>
  <c r="C120" i="1"/>
  <c r="C119" i="1"/>
  <c r="C118" i="1"/>
  <c r="C117" i="1"/>
  <c r="C116" i="1"/>
  <c r="H79" i="1"/>
  <c r="G79" i="1"/>
  <c r="F79" i="1"/>
  <c r="E79" i="1"/>
  <c r="D79" i="1"/>
  <c r="C79" i="1"/>
  <c r="H69" i="1"/>
  <c r="G69" i="1"/>
  <c r="F69" i="1"/>
  <c r="E69" i="1"/>
  <c r="D69" i="1"/>
  <c r="C69" i="1"/>
  <c r="B49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F26" i="1"/>
  <c r="E26" i="1"/>
  <c r="F25" i="1"/>
  <c r="E25" i="1"/>
  <c r="F24" i="1"/>
  <c r="E24" i="1"/>
  <c r="F23" i="1"/>
  <c r="E23" i="1"/>
  <c r="F22" i="1"/>
  <c r="E22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4" i="1"/>
  <c r="E14" i="1"/>
  <c r="F13" i="1"/>
  <c r="E13" i="1"/>
  <c r="F12" i="1"/>
  <c r="E12" i="1"/>
  <c r="A5" i="1"/>
  <c r="A4" i="1"/>
  <c r="A3" i="1"/>
  <c r="A2" i="1"/>
  <c r="D13" i="1" l="1"/>
  <c r="D24" i="1"/>
  <c r="D26" i="1"/>
  <c r="F28" i="1"/>
  <c r="E15" i="1"/>
  <c r="D23" i="1"/>
  <c r="D27" i="1"/>
  <c r="C133" i="1"/>
  <c r="D25" i="1"/>
  <c r="D12" i="1"/>
  <c r="D14" i="1"/>
  <c r="F15" i="1"/>
  <c r="D22" i="1"/>
  <c r="D28" i="3"/>
  <c r="A195" i="2"/>
  <c r="E28" i="1"/>
  <c r="D15" i="1" l="1"/>
  <c r="D28" i="1"/>
  <c r="A195" i="1"/>
</calcChain>
</file>

<file path=xl/sharedStrings.xml><?xml version="1.0" encoding="utf-8"?>
<sst xmlns="http://schemas.openxmlformats.org/spreadsheetml/2006/main" count="3549" uniqueCount="133">
  <si>
    <t>SERVICIO DE SALUD</t>
  </si>
  <si>
    <t>CG5:CN157</t>
  </si>
  <si>
    <t>REM-25.  SERVICIOS DE SANGRE</t>
  </si>
  <si>
    <t>SECCIÓN A.1: POBLACIÓN DONANTE (CS-UMT-BS)</t>
  </si>
  <si>
    <t>DONANTES</t>
  </si>
  <si>
    <t>DESCRIPCIÓN</t>
  </si>
  <si>
    <t>TOTAL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</si>
  <si>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</si>
  <si>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</si>
  <si>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</si>
  <si>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</si>
  <si>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</si>
  <si>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</si>
  <si>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</si>
  <si>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</si>
  <si>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</si>
  <si>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</si>
  <si>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</si>
  <si>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</si>
  <si>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Hombres</t>
  </si>
  <si>
    <t>Mujeres</t>
  </si>
  <si>
    <t>ALTRUISTAS</t>
  </si>
  <si>
    <t>NUEVOS</t>
  </si>
  <si>
    <t>Aceptados</t>
  </si>
  <si>
    <t>REPETIDOS</t>
  </si>
  <si>
    <t>FAMILIARES O REPOSICIÓN</t>
  </si>
  <si>
    <t>TOTAL DÍAS ATENCIÓN OTORGADOS</t>
  </si>
  <si>
    <t>TOTAL COLECTAS MÓVILES REALIZADAS</t>
  </si>
  <si>
    <t>SECCIÓN A.2:  TIPO DE DONANTES RECHAZADOS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</si>
  <si>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</si>
  <si>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</si>
  <si>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</si>
  <si>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</si>
  <si>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</si>
  <si>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</si>
  <si>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</si>
  <si>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</si>
  <si>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</si>
  <si>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</si>
  <si>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</si>
  <si>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</si>
  <si>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</si>
  <si>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</si>
  <si>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</si>
  <si>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</si>
  <si>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</si>
  <si>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</si>
  <si>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</si>
  <si>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</si>
  <si>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</si>
  <si>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</si>
  <si>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</si>
  <si>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</si>
  <si>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</si>
  <si>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</si>
  <si>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</si>
  <si>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</si>
  <si>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</si>
  <si>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</si>
  <si>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</si>
  <si>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</si>
  <si>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</si>
  <si>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</si>
  <si>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</si>
  <si>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</si>
  <si>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</si>
  <si>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</si>
  <si>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</si>
  <si>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</si>
  <si>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</si>
  <si>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</si>
  <si>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</si>
  <si>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</si>
  <si>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CRIOPRECIPI-TADOS</t>
  </si>
  <si>
    <t>Estándar</t>
  </si>
  <si>
    <t>Pool*</t>
  </si>
  <si>
    <t>Aféresis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</si>
  <si>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</si>
  <si>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</si>
  <si>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</si>
  <si>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</si>
  <si>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</si>
  <si>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</si>
  <si>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</si>
  <si>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</si>
  <si>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</si>
  <si>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</si>
  <si>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PEDIÁTRICAS</t>
  </si>
  <si>
    <t>IRRADIACIÓN</t>
  </si>
  <si>
    <t>RECONSTITU-CIÓN PARA USO PEDIÁTRICO (RECAMBIO)</t>
  </si>
  <si>
    <t>REDUCCIÓN VOLUMEN</t>
  </si>
  <si>
    <t>DESPLASMATI-ZACIÓN</t>
  </si>
  <si>
    <t>POOL*</t>
  </si>
  <si>
    <t>SECCIÓN C.4: COMPONENTES SANGUÍNEOS DISTRIBUÍBLES (CS)</t>
  </si>
  <si>
    <t>SECCIÓN C.5: SATISFACCION STOCK (7 DÍAS) CS</t>
  </si>
  <si>
    <t>GR</t>
  </si>
  <si>
    <t>NÚMERO DÍAS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</si>
  <si>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</si>
  <si>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</si>
  <si>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</si>
  <si>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</si>
  <si>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</si>
  <si>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</si>
  <si>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</si>
  <si>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PÚBLICO</t>
  </si>
  <si>
    <t>PRIVADO**</t>
  </si>
  <si>
    <t>F.F.A.A.</t>
  </si>
  <si>
    <t>ESTANDAR</t>
  </si>
  <si>
    <t>AFERESIS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</si>
  <si>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</si>
  <si>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</si>
  <si>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</si>
  <si>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</si>
  <si>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</si>
  <si>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 xml:space="preserve">Normales </t>
  </si>
  <si>
    <t>Irradiados</t>
  </si>
  <si>
    <t>Normales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</si>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</sst>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1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388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/>
    <xf numFmtId="1" fontId="7" fillId="2" borderId="1" xfId="0" applyNumberFormat="1" applyFont="1" applyFill="1" applyBorder="1"/>
    <xf numFmtId="1" fontId="8" fillId="2" borderId="1" xfId="0" applyNumberFormat="1" applyFont="1" applyFill="1" applyBorder="1"/>
    <xf numFmtId="1" fontId="9" fillId="2" borderId="1" xfId="0" applyNumberFormat="1" applyFont="1" applyFill="1" applyBorder="1"/>
    <xf numFmtId="1" fontId="6" fillId="2" borderId="1" xfId="0" applyNumberFormat="1" applyFont="1" applyFill="1" applyBorder="1"/>
    <xf numFmtId="1" fontId="2" fillId="2" borderId="1" xfId="0" applyNumberFormat="1" applyFont="1" applyFill="1" applyBorder="1"/>
    <xf numFmtId="1" fontId="6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/>
    <xf numFmtId="1" fontId="6" fillId="0" borderId="17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" fontId="6" fillId="5" borderId="17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/>
    <xf numFmtId="1" fontId="6" fillId="0" borderId="22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6" fillId="5" borderId="25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6" fillId="5" borderId="26" xfId="0" applyNumberFormat="1" applyFont="1" applyFill="1" applyBorder="1" applyProtection="1">
      <protection locked="0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1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5" borderId="11" xfId="0" applyNumberFormat="1" applyFont="1" applyFill="1" applyBorder="1" applyProtection="1">
      <protection locked="0"/>
    </xf>
    <xf numFmtId="1" fontId="6" fillId="5" borderId="8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5" borderId="27" xfId="0" applyNumberFormat="1" applyFont="1" applyFill="1" applyBorder="1" applyProtection="1">
      <protection locked="0"/>
    </xf>
    <xf numFmtId="1" fontId="6" fillId="0" borderId="28" xfId="0" applyNumberFormat="1" applyFont="1" applyBorder="1" applyAlignment="1">
      <alignment horizontal="right"/>
    </xf>
    <xf numFmtId="1" fontId="6" fillId="0" borderId="29" xfId="0" applyNumberFormat="1" applyFont="1" applyBorder="1" applyAlignment="1">
      <alignment horizontal="right"/>
    </xf>
    <xf numFmtId="1" fontId="6" fillId="0" borderId="30" xfId="0" applyNumberFormat="1" applyFont="1" applyBorder="1" applyAlignment="1">
      <alignment horizontal="right"/>
    </xf>
    <xf numFmtId="1" fontId="6" fillId="0" borderId="28" xfId="0" applyNumberFormat="1" applyFont="1" applyBorder="1"/>
    <xf numFmtId="1" fontId="6" fillId="0" borderId="30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5" borderId="36" xfId="0" applyNumberFormat="1" applyFont="1" applyFill="1" applyBorder="1" applyProtection="1">
      <protection locked="0"/>
    </xf>
    <xf numFmtId="1" fontId="6" fillId="6" borderId="37" xfId="0" applyNumberFormat="1" applyFont="1" applyFill="1" applyBorder="1"/>
    <xf numFmtId="1" fontId="6" fillId="6" borderId="38" xfId="0" applyNumberFormat="1" applyFont="1" applyFill="1" applyBorder="1"/>
    <xf numFmtId="1" fontId="6" fillId="6" borderId="39" xfId="0" applyNumberFormat="1" applyFont="1" applyFill="1" applyBorder="1"/>
    <xf numFmtId="1" fontId="6" fillId="6" borderId="40" xfId="0" applyNumberFormat="1" applyFont="1" applyFill="1" applyBorder="1"/>
    <xf numFmtId="1" fontId="6" fillId="6" borderId="41" xfId="0" applyNumberFormat="1" applyFont="1" applyFill="1" applyBorder="1"/>
    <xf numFmtId="1" fontId="6" fillId="6" borderId="42" xfId="0" applyNumberFormat="1" applyFont="1" applyFill="1" applyBorder="1"/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3" xfId="0" applyNumberFormat="1" applyFont="1" applyBorder="1" applyAlignment="1">
      <alignment wrapText="1"/>
    </xf>
    <xf numFmtId="1" fontId="6" fillId="0" borderId="22" xfId="0" applyNumberFormat="1" applyFont="1" applyBorder="1" applyAlignment="1">
      <alignment horizontal="right" wrapText="1"/>
    </xf>
    <xf numFmtId="1" fontId="6" fillId="0" borderId="18" xfId="0" applyNumberFormat="1" applyFont="1" applyBorder="1" applyAlignment="1">
      <alignment horizontal="right" wrapText="1"/>
    </xf>
    <xf numFmtId="1" fontId="6" fillId="0" borderId="44" xfId="0" applyNumberFormat="1" applyFont="1" applyBorder="1" applyAlignment="1">
      <alignment horizontal="right"/>
    </xf>
    <xf numFmtId="1" fontId="6" fillId="5" borderId="45" xfId="0" applyNumberFormat="1" applyFont="1" applyFill="1" applyBorder="1" applyProtection="1">
      <protection locked="0"/>
    </xf>
    <xf numFmtId="1" fontId="6" fillId="5" borderId="46" xfId="0" applyNumberFormat="1" applyFont="1" applyFill="1" applyBorder="1" applyProtection="1">
      <protection locked="0"/>
    </xf>
    <xf numFmtId="1" fontId="6" fillId="0" borderId="48" xfId="0" applyNumberFormat="1" applyFont="1" applyBorder="1" applyAlignment="1">
      <alignment wrapText="1"/>
    </xf>
    <xf numFmtId="1" fontId="6" fillId="0" borderId="49" xfId="0" applyNumberFormat="1" applyFont="1" applyBorder="1" applyAlignment="1">
      <alignment horizontal="right" wrapText="1"/>
    </xf>
    <xf numFmtId="1" fontId="6" fillId="0" borderId="50" xfId="0" applyNumberFormat="1" applyFont="1" applyBorder="1" applyAlignment="1">
      <alignment horizontal="right" wrapText="1"/>
    </xf>
    <xf numFmtId="1" fontId="6" fillId="0" borderId="51" xfId="0" applyNumberFormat="1" applyFont="1" applyBorder="1" applyAlignment="1">
      <alignment horizontal="right"/>
    </xf>
    <xf numFmtId="1" fontId="6" fillId="5" borderId="49" xfId="0" applyNumberFormat="1" applyFont="1" applyFill="1" applyBorder="1" applyProtection="1">
      <protection locked="0"/>
    </xf>
    <xf numFmtId="1" fontId="6" fillId="5" borderId="52" xfId="0" applyNumberFormat="1" applyFont="1" applyFill="1" applyBorder="1" applyProtection="1">
      <protection locked="0"/>
    </xf>
    <xf numFmtId="1" fontId="6" fillId="5" borderId="9" xfId="0" applyNumberFormat="1" applyFont="1" applyFill="1" applyBorder="1" applyProtection="1">
      <protection locked="0"/>
    </xf>
    <xf numFmtId="1" fontId="6" fillId="5" borderId="42" xfId="0" applyNumberFormat="1" applyFont="1" applyFill="1" applyBorder="1" applyProtection="1">
      <protection locked="0"/>
    </xf>
    <xf numFmtId="1" fontId="6" fillId="0" borderId="5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horizontal="right" wrapText="1"/>
    </xf>
    <xf numFmtId="1" fontId="6" fillId="0" borderId="55" xfId="0" applyNumberFormat="1" applyFont="1" applyBorder="1" applyAlignment="1">
      <alignment horizontal="right" wrapText="1"/>
    </xf>
    <xf numFmtId="1" fontId="6" fillId="0" borderId="56" xfId="0" applyNumberFormat="1" applyFont="1" applyBorder="1" applyAlignment="1">
      <alignment horizontal="right"/>
    </xf>
    <xf numFmtId="1" fontId="6" fillId="5" borderId="54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5" borderId="58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6" fillId="0" borderId="60" xfId="0" applyNumberFormat="1" applyFont="1" applyBorder="1" applyAlignment="1">
      <alignment wrapText="1"/>
    </xf>
    <xf numFmtId="1" fontId="6" fillId="5" borderId="61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0" borderId="62" xfId="0" applyNumberFormat="1" applyFont="1" applyBorder="1" applyAlignment="1">
      <alignment horizontal="right" wrapText="1"/>
    </xf>
    <xf numFmtId="1" fontId="6" fillId="0" borderId="63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6" fillId="5" borderId="13" xfId="0" applyNumberFormat="1" applyFont="1" applyFill="1" applyBorder="1" applyProtection="1">
      <protection locked="0"/>
    </xf>
    <xf numFmtId="1" fontId="6" fillId="5" borderId="64" xfId="0" applyNumberFormat="1" applyFont="1" applyFill="1" applyBorder="1" applyProtection="1">
      <protection locked="0"/>
    </xf>
    <xf numFmtId="1" fontId="6" fillId="5" borderId="62" xfId="0" applyNumberFormat="1" applyFont="1" applyFill="1" applyBorder="1" applyProtection="1">
      <protection locked="0"/>
    </xf>
    <xf numFmtId="1" fontId="6" fillId="5" borderId="14" xfId="0" applyNumberFormat="1" applyFont="1" applyFill="1" applyBorder="1" applyProtection="1">
      <protection locked="0"/>
    </xf>
    <xf numFmtId="1" fontId="6" fillId="0" borderId="25" xfId="0" applyNumberFormat="1" applyFont="1" applyBorder="1" applyAlignment="1">
      <alignment horizontal="right"/>
    </xf>
    <xf numFmtId="1" fontId="6" fillId="0" borderId="40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9" xfId="0" applyNumberFormat="1" applyFont="1" applyBorder="1"/>
    <xf numFmtId="1" fontId="6" fillId="0" borderId="42" xfId="0" applyNumberFormat="1" applyFont="1" applyBorder="1"/>
    <xf numFmtId="1" fontId="6" fillId="0" borderId="25" xfId="0" applyNumberFormat="1" applyFont="1" applyBorder="1"/>
    <xf numFmtId="1" fontId="6" fillId="0" borderId="10" xfId="0" applyNumberFormat="1" applyFont="1" applyBorder="1"/>
    <xf numFmtId="1" fontId="9" fillId="2" borderId="0" xfId="0" applyNumberFormat="1" applyFont="1" applyFill="1" applyAlignment="1">
      <alignment vertical="center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center" vertical="top" wrapText="1"/>
    </xf>
    <xf numFmtId="1" fontId="6" fillId="2" borderId="0" xfId="2" applyNumberFormat="1" applyFont="1" applyFill="1"/>
    <xf numFmtId="1" fontId="6" fillId="2" borderId="0" xfId="2" applyNumberFormat="1" applyFont="1" applyFill="1" applyAlignment="1">
      <alignment wrapText="1"/>
    </xf>
    <xf numFmtId="1" fontId="6" fillId="2" borderId="16" xfId="1" applyNumberFormat="1" applyFont="1" applyFill="1" applyBorder="1" applyAlignment="1">
      <alignment horizontal="right" vertical="center" wrapText="1"/>
    </xf>
    <xf numFmtId="1" fontId="6" fillId="5" borderId="65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1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1" applyNumberFormat="1" applyFont="1" applyFill="1" applyBorder="1" applyAlignment="1">
      <alignment horizontal="right" vertical="center" wrapText="1"/>
    </xf>
    <xf numFmtId="1" fontId="6" fillId="5" borderId="66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57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Alignment="1" applyProtection="1">
      <alignment horizontal="right"/>
      <protection locked="0"/>
    </xf>
    <xf numFmtId="1" fontId="6" fillId="5" borderId="57" xfId="0" applyNumberFormat="1" applyFont="1" applyFill="1" applyBorder="1" applyAlignment="1" applyProtection="1">
      <alignment horizontal="right"/>
      <protection locked="0"/>
    </xf>
    <xf numFmtId="1" fontId="6" fillId="2" borderId="60" xfId="1" applyNumberFormat="1" applyFont="1" applyFill="1" applyBorder="1" applyAlignment="1">
      <alignment horizontal="right" vertical="center" wrapText="1"/>
    </xf>
    <xf numFmtId="1" fontId="6" fillId="5" borderId="67" xfId="0" applyNumberFormat="1" applyFont="1" applyFill="1" applyBorder="1" applyAlignment="1" applyProtection="1">
      <alignment horizontal="right"/>
      <protection locked="0"/>
    </xf>
    <xf numFmtId="1" fontId="6" fillId="5" borderId="52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46" xfId="0" applyNumberFormat="1" applyFont="1" applyFill="1" applyBorder="1" applyAlignment="1" applyProtection="1">
      <alignment horizontal="right"/>
      <protection locked="0"/>
    </xf>
    <xf numFmtId="1" fontId="6" fillId="5" borderId="49" xfId="0" applyNumberFormat="1" applyFont="1" applyFill="1" applyBorder="1" applyAlignment="1" applyProtection="1">
      <alignment horizontal="right"/>
      <protection locked="0"/>
    </xf>
    <xf numFmtId="1" fontId="2" fillId="7" borderId="0" xfId="0" applyNumberFormat="1" applyFont="1" applyFill="1"/>
    <xf numFmtId="1" fontId="6" fillId="0" borderId="60" xfId="0" applyNumberFormat="1" applyFont="1" applyBorder="1" applyAlignment="1">
      <alignment horizontal="center" vertical="center" wrapText="1"/>
    </xf>
    <xf numFmtId="1" fontId="6" fillId="7" borderId="0" xfId="0" applyNumberFormat="1" applyFont="1" applyFill="1"/>
    <xf numFmtId="1" fontId="9" fillId="7" borderId="0" xfId="0" applyNumberFormat="1" applyFont="1" applyFill="1" applyAlignment="1">
      <alignment vertical="center"/>
    </xf>
    <xf numFmtId="1" fontId="13" fillId="0" borderId="0" xfId="0" applyNumberFormat="1" applyFont="1"/>
    <xf numFmtId="1" fontId="6" fillId="5" borderId="16" xfId="0" applyNumberFormat="1" applyFont="1" applyFill="1" applyBorder="1" applyProtection="1">
      <protection locked="0"/>
    </xf>
    <xf numFmtId="1" fontId="14" fillId="2" borderId="13" xfId="0" applyNumberFormat="1" applyFont="1" applyFill="1" applyBorder="1"/>
    <xf numFmtId="1" fontId="6" fillId="5" borderId="60" xfId="0" applyNumberFormat="1" applyFont="1" applyFill="1" applyBorder="1" applyProtection="1">
      <protection locked="0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right" vertical="center"/>
    </xf>
    <xf numFmtId="1" fontId="14" fillId="0" borderId="13" xfId="0" applyNumberFormat="1" applyFont="1" applyBorder="1"/>
    <xf numFmtId="1" fontId="7" fillId="0" borderId="0" xfId="0" applyNumberFormat="1" applyFont="1"/>
    <xf numFmtId="1" fontId="6" fillId="0" borderId="16" xfId="0" applyNumberFormat="1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vertical="center" wrapText="1"/>
    </xf>
    <xf numFmtId="1" fontId="6" fillId="5" borderId="53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19" xfId="0" applyNumberFormat="1" applyFont="1" applyBorder="1" applyAlignment="1">
      <alignment vertical="center" wrapText="1"/>
    </xf>
    <xf numFmtId="1" fontId="6" fillId="0" borderId="60" xfId="0" applyNumberFormat="1" applyFont="1" applyBorder="1" applyAlignment="1">
      <alignment horizontal="left" vertical="center" wrapText="1"/>
    </xf>
    <xf numFmtId="1" fontId="6" fillId="5" borderId="47" xfId="0" applyNumberFormat="1" applyFont="1" applyFill="1" applyBorder="1" applyProtection="1">
      <protection locked="0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7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53" xfId="0" applyNumberFormat="1" applyFont="1" applyBorder="1" applyAlignment="1">
      <alignment horizontal="left" vertical="center" wrapText="1"/>
    </xf>
    <xf numFmtId="1" fontId="6" fillId="5" borderId="5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4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8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5" borderId="69" xfId="0" applyNumberFormat="1" applyFont="1" applyFill="1" applyBorder="1" applyProtection="1">
      <protection locked="0"/>
    </xf>
    <xf numFmtId="1" fontId="6" fillId="0" borderId="6" xfId="0" applyNumberFormat="1" applyFont="1" applyBorder="1"/>
    <xf numFmtId="1" fontId="6" fillId="0" borderId="11" xfId="0" applyNumberFormat="1" applyFont="1" applyBorder="1"/>
    <xf numFmtId="1" fontId="6" fillId="0" borderId="12" xfId="0" applyNumberFormat="1" applyFont="1" applyBorder="1"/>
    <xf numFmtId="1" fontId="6" fillId="0" borderId="7" xfId="0" applyNumberFormat="1" applyFont="1" applyBorder="1"/>
    <xf numFmtId="1" fontId="6" fillId="0" borderId="0" xfId="0" applyNumberFormat="1" applyFont="1"/>
    <xf numFmtId="1" fontId="15" fillId="2" borderId="0" xfId="0" applyNumberFormat="1" applyFont="1" applyFill="1" applyAlignment="1">
      <alignment horizontal="left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/>
    <xf numFmtId="1" fontId="13" fillId="2" borderId="0" xfId="0" applyNumberFormat="1" applyFont="1" applyFill="1"/>
    <xf numFmtId="1" fontId="6" fillId="2" borderId="70" xfId="1" applyNumberFormat="1" applyFont="1" applyFill="1" applyBorder="1" applyAlignment="1">
      <alignment horizontal="center" vertical="center" wrapText="1"/>
    </xf>
    <xf numFmtId="1" fontId="6" fillId="5" borderId="6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67" xfId="0" applyNumberFormat="1" applyFont="1" applyFill="1" applyBorder="1" applyProtection="1">
      <protection locked="0"/>
    </xf>
    <xf numFmtId="1" fontId="6" fillId="0" borderId="70" xfId="0" applyNumberFormat="1" applyFont="1" applyBorder="1"/>
    <xf numFmtId="1" fontId="6" fillId="0" borderId="8" xfId="0" applyNumberFormat="1" applyFont="1" applyBorder="1"/>
    <xf numFmtId="1" fontId="6" fillId="2" borderId="0" xfId="0" applyNumberFormat="1" applyFont="1" applyFill="1" applyAlignment="1">
      <alignment horizontal="center"/>
    </xf>
    <xf numFmtId="1" fontId="14" fillId="2" borderId="0" xfId="0" applyNumberFormat="1" applyFont="1" applyFill="1" applyProtection="1">
      <protection locked="0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5" borderId="2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4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60" xfId="0" applyNumberFormat="1" applyFont="1" applyFill="1" applyBorder="1" applyAlignment="1">
      <alignment horizontal="left" vertical="center" wrapText="1"/>
    </xf>
    <xf numFmtId="1" fontId="6" fillId="5" borderId="6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7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 applyProtection="1">
      <alignment horizontal="right" vertical="center" wrapText="1"/>
      <protection locked="0"/>
    </xf>
    <xf numFmtId="1" fontId="6" fillId="2" borderId="15" xfId="1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/>
    <xf numFmtId="1" fontId="6" fillId="2" borderId="24" xfId="0" applyNumberFormat="1" applyFont="1" applyFill="1" applyBorder="1" applyAlignment="1">
      <alignment horizontal="left" vertical="center" wrapText="1"/>
    </xf>
    <xf numFmtId="1" fontId="6" fillId="5" borderId="2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24" xfId="0" applyNumberFormat="1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5" borderId="16" xfId="0" applyNumberFormat="1" applyFont="1" applyFill="1" applyBorder="1" applyAlignment="1" applyProtection="1">
      <alignment vertical="center" wrapText="1"/>
      <protection locked="0"/>
    </xf>
    <xf numFmtId="1" fontId="6" fillId="5" borderId="53" xfId="0" applyNumberFormat="1" applyFont="1" applyFill="1" applyBorder="1" applyAlignment="1" applyProtection="1">
      <alignment vertical="center" wrapText="1"/>
      <protection locked="0"/>
    </xf>
    <xf numFmtId="1" fontId="6" fillId="2" borderId="0" xfId="1" applyNumberFormat="1" applyFont="1" applyFill="1" applyAlignment="1">
      <alignment vertical="center" wrapText="1"/>
    </xf>
    <xf numFmtId="1" fontId="6" fillId="5" borderId="60" xfId="0" applyNumberFormat="1" applyFont="1" applyFill="1" applyBorder="1" applyAlignment="1" applyProtection="1">
      <alignment vertical="center" wrapText="1"/>
      <protection locked="0"/>
    </xf>
    <xf numFmtId="1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7" fillId="2" borderId="1" xfId="1" applyNumberFormat="1" applyFont="1" applyFill="1" applyBorder="1"/>
    <xf numFmtId="1" fontId="7" fillId="2" borderId="1" xfId="1" applyNumberFormat="1" applyFont="1" applyFill="1" applyBorder="1" applyAlignment="1">
      <alignment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6" fillId="5" borderId="7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7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0" xfId="0" applyNumberFormat="1" applyFont="1" applyFill="1"/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16" xfId="0" applyNumberFormat="1" applyFont="1" applyFill="1" applyBorder="1" applyAlignment="1">
      <alignment horizontal="right" vertical="center" wrapText="1"/>
    </xf>
    <xf numFmtId="1" fontId="6" fillId="2" borderId="53" xfId="0" applyNumberFormat="1" applyFont="1" applyFill="1" applyBorder="1"/>
    <xf numFmtId="1" fontId="6" fillId="2" borderId="60" xfId="0" applyNumberFormat="1" applyFont="1" applyFill="1" applyBorder="1"/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21" xfId="0" applyNumberFormat="1" applyFont="1" applyFill="1" applyBorder="1"/>
    <xf numFmtId="1" fontId="6" fillId="5" borderId="23" xfId="0" applyNumberFormat="1" applyFont="1" applyFill="1" applyBorder="1" applyProtection="1">
      <protection locked="0"/>
    </xf>
    <xf numFmtId="1" fontId="14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wrapText="1"/>
    </xf>
    <xf numFmtId="1" fontId="6" fillId="5" borderId="17" xfId="0" applyNumberFormat="1" applyFont="1" applyFill="1" applyBorder="1" applyAlignment="1" applyProtection="1">
      <alignment wrapText="1"/>
      <protection locked="0"/>
    </xf>
    <xf numFmtId="1" fontId="6" fillId="5" borderId="46" xfId="0" applyNumberFormat="1" applyFont="1" applyFill="1" applyBorder="1" applyAlignment="1" applyProtection="1">
      <alignment wrapText="1"/>
      <protection locked="0"/>
    </xf>
    <xf numFmtId="1" fontId="6" fillId="2" borderId="58" xfId="0" applyNumberFormat="1" applyFont="1" applyFill="1" applyBorder="1" applyAlignment="1">
      <alignment wrapText="1"/>
    </xf>
    <xf numFmtId="1" fontId="6" fillId="5" borderId="54" xfId="0" applyNumberFormat="1" applyFont="1" applyFill="1" applyBorder="1" applyAlignment="1" applyProtection="1">
      <alignment wrapText="1"/>
      <protection locked="0"/>
    </xf>
    <xf numFmtId="1" fontId="6" fillId="5" borderId="57" xfId="0" applyNumberFormat="1" applyFont="1" applyFill="1" applyBorder="1" applyAlignment="1" applyProtection="1">
      <alignment wrapText="1"/>
      <protection locked="0"/>
    </xf>
    <xf numFmtId="1" fontId="6" fillId="2" borderId="61" xfId="0" applyNumberFormat="1" applyFont="1" applyFill="1" applyBorder="1" applyAlignment="1">
      <alignment wrapText="1"/>
    </xf>
    <xf numFmtId="1" fontId="6" fillId="5" borderId="49" xfId="0" applyNumberFormat="1" applyFont="1" applyFill="1" applyBorder="1" applyAlignment="1" applyProtection="1">
      <alignment wrapText="1"/>
      <protection locked="0"/>
    </xf>
    <xf numFmtId="1" fontId="6" fillId="5" borderId="52" xfId="0" applyNumberFormat="1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/>
    <xf numFmtId="1" fontId="6" fillId="2" borderId="47" xfId="0" applyNumberFormat="1" applyFont="1" applyFill="1" applyBorder="1"/>
    <xf numFmtId="1" fontId="6" fillId="0" borderId="27" xfId="0" applyNumberFormat="1" applyFont="1" applyBorder="1"/>
    <xf numFmtId="1" fontId="7" fillId="2" borderId="1" xfId="0" applyNumberFormat="1" applyFont="1" applyFill="1" applyBorder="1" applyAlignment="1">
      <alignment horizontal="left"/>
    </xf>
    <xf numFmtId="1" fontId="6" fillId="0" borderId="15" xfId="0" applyNumberFormat="1" applyFont="1" applyBorder="1" applyAlignment="1">
      <alignment horizontal="center" vertical="center" wrapText="1"/>
    </xf>
    <xf numFmtId="1" fontId="14" fillId="2" borderId="0" xfId="0" applyNumberFormat="1" applyFont="1" applyFill="1"/>
    <xf numFmtId="1" fontId="6" fillId="0" borderId="73" xfId="0" applyNumberFormat="1" applyFont="1" applyBorder="1"/>
    <xf numFmtId="1" fontId="14" fillId="5" borderId="16" xfId="0" applyNumberFormat="1" applyFont="1" applyFill="1" applyBorder="1" applyAlignment="1" applyProtection="1">
      <alignment wrapText="1"/>
      <protection locked="0"/>
    </xf>
    <xf numFmtId="1" fontId="6" fillId="0" borderId="74" xfId="0" applyNumberFormat="1" applyFont="1" applyBorder="1" applyAlignment="1">
      <alignment vertical="center" wrapText="1"/>
    </xf>
    <xf numFmtId="1" fontId="14" fillId="5" borderId="60" xfId="0" applyNumberFormat="1" applyFont="1" applyFill="1" applyBorder="1" applyAlignment="1" applyProtection="1">
      <alignment wrapText="1"/>
      <protection locked="0"/>
    </xf>
    <xf numFmtId="1" fontId="7" fillId="2" borderId="0" xfId="0" applyNumberFormat="1" applyFont="1" applyFill="1" applyAlignment="1">
      <alignment horizontal="left"/>
    </xf>
    <xf numFmtId="1" fontId="6" fillId="5" borderId="55" xfId="0" applyNumberFormat="1" applyFont="1" applyFill="1" applyBorder="1" applyAlignment="1" applyProtection="1">
      <alignment wrapText="1"/>
      <protection locked="0"/>
    </xf>
    <xf numFmtId="1" fontId="6" fillId="5" borderId="58" xfId="0" applyNumberFormat="1" applyFont="1" applyFill="1" applyBorder="1" applyAlignment="1" applyProtection="1">
      <alignment wrapText="1"/>
      <protection locked="0"/>
    </xf>
    <xf numFmtId="1" fontId="6" fillId="0" borderId="53" xfId="0" applyNumberFormat="1" applyFont="1" applyBorder="1" applyAlignment="1">
      <alignment vertical="center" wrapText="1"/>
    </xf>
    <xf numFmtId="1" fontId="6" fillId="5" borderId="50" xfId="0" applyNumberFormat="1" applyFont="1" applyFill="1" applyBorder="1" applyAlignment="1" applyProtection="1">
      <alignment wrapText="1"/>
      <protection locked="0"/>
    </xf>
    <xf numFmtId="1" fontId="6" fillId="5" borderId="61" xfId="0" applyNumberFormat="1" applyFont="1" applyFill="1" applyBorder="1" applyAlignment="1" applyProtection="1">
      <alignment wrapText="1"/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7" fillId="2" borderId="0" xfId="1" applyNumberFormat="1" applyFont="1" applyFill="1" applyAlignment="1">
      <alignment horizontal="left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45" xfId="1" applyNumberFormat="1" applyFont="1" applyFill="1" applyBorder="1" applyAlignment="1">
      <alignment horizontal="left" vertical="center" wrapText="1"/>
    </xf>
    <xf numFmtId="1" fontId="6" fillId="2" borderId="19" xfId="1" applyNumberFormat="1" applyFont="1" applyFill="1" applyBorder="1" applyAlignment="1">
      <alignment horizontal="left" vertical="center" wrapText="1"/>
    </xf>
    <xf numFmtId="1" fontId="6" fillId="2" borderId="59" xfId="1" applyNumberFormat="1" applyFont="1" applyFill="1" applyBorder="1" applyAlignment="1">
      <alignment horizontal="left" vertical="center" wrapText="1"/>
    </xf>
    <xf numFmtId="1" fontId="6" fillId="2" borderId="58" xfId="1" applyNumberFormat="1" applyFont="1" applyFill="1" applyBorder="1" applyAlignment="1">
      <alignment horizontal="left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center" vertical="center" wrapText="1"/>
    </xf>
    <xf numFmtId="1" fontId="6" fillId="2" borderId="15" xfId="2" applyNumberFormat="1" applyFont="1" applyFill="1" applyBorder="1" applyAlignment="1">
      <alignment horizontal="center" wrapText="1"/>
    </xf>
    <xf numFmtId="1" fontId="6" fillId="2" borderId="47" xfId="2" applyNumberFormat="1" applyFont="1" applyFill="1" applyBorder="1" applyAlignment="1">
      <alignment horizontal="center" wrapText="1"/>
    </xf>
    <xf numFmtId="1" fontId="6" fillId="2" borderId="48" xfId="1" applyNumberFormat="1" applyFont="1" applyFill="1" applyBorder="1" applyAlignment="1">
      <alignment horizontal="left" vertical="center" wrapText="1"/>
    </xf>
    <xf numFmtId="1" fontId="6" fillId="2" borderId="61" xfId="1" applyNumberFormat="1" applyFont="1" applyFill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6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left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1" fontId="6" fillId="2" borderId="45" xfId="0" applyNumberFormat="1" applyFont="1" applyFill="1" applyBorder="1" applyAlignment="1">
      <alignment horizontal="left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48" xfId="0" applyNumberFormat="1" applyFont="1" applyFill="1" applyBorder="1" applyAlignment="1">
      <alignment horizontal="left"/>
    </xf>
    <xf numFmtId="1" fontId="6" fillId="2" borderId="61" xfId="0" applyNumberFormat="1" applyFont="1" applyFill="1" applyBorder="1" applyAlignment="1">
      <alignment horizontal="left"/>
    </xf>
    <xf numFmtId="1" fontId="6" fillId="2" borderId="21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7" fillId="2" borderId="0" xfId="1" applyNumberFormat="1" applyFont="1" applyFill="1" applyAlignment="1">
      <alignment wrapText="1"/>
    </xf>
    <xf numFmtId="1" fontId="8" fillId="0" borderId="0" xfId="0" applyNumberFormat="1" applyFont="1" applyAlignment="1">
      <alignment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47" xfId="1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left" vertical="center" wrapText="1"/>
    </xf>
    <xf numFmtId="1" fontId="6" fillId="2" borderId="43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5" xfId="0" applyNumberFormat="1" applyFont="1" applyBorder="1"/>
    <xf numFmtId="1" fontId="6" fillId="0" borderId="71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x14ac:dyDescent="0.25">
      <c r="A5" s="1" t="str">
        <f>CONCATENATE("AÑO: ",[1]NOMBRE!B7)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x14ac:dyDescent="0.25">
      <c r="A11" s="305"/>
      <c r="B11" s="305"/>
      <c r="C11" s="305"/>
      <c r="D11" s="16" t="s">
        <v>18</v>
      </c>
      <c r="E11" s="17" t="s">
        <v>19</v>
      </c>
      <c r="F11" s="18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x14ac:dyDescent="0.25">
      <c r="A12" s="301" t="s">
        <v>21</v>
      </c>
      <c r="B12" s="23" t="s">
        <v>22</v>
      </c>
      <c r="C12" s="24" t="s">
        <v>23</v>
      </c>
      <c r="D12" s="25">
        <f>SUM(E12+F12)</f>
        <v>102</v>
      </c>
      <c r="E12" s="26">
        <f t="shared" ref="E12:F15" si="0">SUM(G12+I12+K12+M12+O12+Q12+S12+U12+W12+Y12)</f>
        <v>35</v>
      </c>
      <c r="F12" s="27">
        <f t="shared" si="0"/>
        <v>67</v>
      </c>
      <c r="G12" s="28">
        <f>SUM(ENERO:DICIEMBRE!G12)</f>
        <v>5</v>
      </c>
      <c r="H12" s="28">
        <f>SUM(ENERO:DICIEMBRE!H12)</f>
        <v>9</v>
      </c>
      <c r="I12" s="28">
        <f>SUM(ENERO:DICIEMBRE!I12)</f>
        <v>9</v>
      </c>
      <c r="J12" s="28">
        <f>SUM(ENERO:DICIEMBRE!J12)</f>
        <v>7</v>
      </c>
      <c r="K12" s="28">
        <f>SUM(ENERO:DICIEMBRE!K12)</f>
        <v>6</v>
      </c>
      <c r="L12" s="28">
        <f>SUM(ENERO:DICIEMBRE!L12)</f>
        <v>9</v>
      </c>
      <c r="M12" s="28">
        <f>SUM(ENERO:DICIEMBRE!M12)</f>
        <v>4</v>
      </c>
      <c r="N12" s="28">
        <f>SUM(ENERO:DICIEMBRE!N12)</f>
        <v>15</v>
      </c>
      <c r="O12" s="28">
        <f>SUM(ENERO:DICIEMBRE!O12)</f>
        <v>2</v>
      </c>
      <c r="P12" s="28">
        <f>SUM(ENERO:DICIEMBRE!P12)</f>
        <v>11</v>
      </c>
      <c r="Q12" s="28">
        <f>SUM(ENERO:DICIEMBRE!Q12)</f>
        <v>2</v>
      </c>
      <c r="R12" s="28">
        <f>SUM(ENERO:DICIEMBRE!R12)</f>
        <v>5</v>
      </c>
      <c r="S12" s="28">
        <f>SUM(ENERO:DICIEMBRE!S12)</f>
        <v>4</v>
      </c>
      <c r="T12" s="28">
        <f>SUM(ENERO:DICIEMBRE!T12)</f>
        <v>7</v>
      </c>
      <c r="U12" s="28">
        <f>SUM(ENERO:DICIEMBRE!U12)</f>
        <v>1</v>
      </c>
      <c r="V12" s="28">
        <f>SUM(ENERO:DICIEMBRE!V12)</f>
        <v>1</v>
      </c>
      <c r="W12" s="28">
        <f>SUM(ENERO:DICIEMBRE!W12)</f>
        <v>1</v>
      </c>
      <c r="X12" s="28">
        <f>SUM(ENERO:DICIEMBRE!X12)</f>
        <v>3</v>
      </c>
      <c r="Y12" s="28">
        <f>SUM(ENERO:DICIEMBRE!Y12)</f>
        <v>1</v>
      </c>
      <c r="Z12" s="28">
        <f>SUM(ENERO:DICIEMBRE!Z12)</f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x14ac:dyDescent="0.25">
      <c r="A13" s="302"/>
      <c r="B13" s="30" t="s">
        <v>24</v>
      </c>
      <c r="C13" s="31" t="s">
        <v>23</v>
      </c>
      <c r="D13" s="32">
        <f>SUM(E13+F13)</f>
        <v>521</v>
      </c>
      <c r="E13" s="33">
        <f t="shared" si="0"/>
        <v>211</v>
      </c>
      <c r="F13" s="34">
        <f t="shared" si="0"/>
        <v>310</v>
      </c>
      <c r="G13" s="28">
        <f>SUM(ENERO:DICIEMBRE!G13)</f>
        <v>1</v>
      </c>
      <c r="H13" s="28">
        <f>SUM(ENERO:DICIEMBRE!H13)</f>
        <v>3</v>
      </c>
      <c r="I13" s="28">
        <f>SUM(ENERO:DICIEMBRE!I13)</f>
        <v>31</v>
      </c>
      <c r="J13" s="28">
        <f>SUM(ENERO:DICIEMBRE!J13)</f>
        <v>59</v>
      </c>
      <c r="K13" s="28">
        <f>SUM(ENERO:DICIEMBRE!K13)</f>
        <v>46</v>
      </c>
      <c r="L13" s="28">
        <f>SUM(ENERO:DICIEMBRE!L13)</f>
        <v>71</v>
      </c>
      <c r="M13" s="28">
        <f>SUM(ENERO:DICIEMBRE!M13)</f>
        <v>16</v>
      </c>
      <c r="N13" s="28">
        <f>SUM(ENERO:DICIEMBRE!N13)</f>
        <v>57</v>
      </c>
      <c r="O13" s="28">
        <f>SUM(ENERO:DICIEMBRE!O13)</f>
        <v>26</v>
      </c>
      <c r="P13" s="28">
        <f>SUM(ENERO:DICIEMBRE!P13)</f>
        <v>45</v>
      </c>
      <c r="Q13" s="28">
        <f>SUM(ENERO:DICIEMBRE!Q13)</f>
        <v>23</v>
      </c>
      <c r="R13" s="28">
        <f>SUM(ENERO:DICIEMBRE!R13)</f>
        <v>17</v>
      </c>
      <c r="S13" s="28">
        <f>SUM(ENERO:DICIEMBRE!S13)</f>
        <v>28</v>
      </c>
      <c r="T13" s="28">
        <f>SUM(ENERO:DICIEMBRE!T13)</f>
        <v>33</v>
      </c>
      <c r="U13" s="28">
        <f>SUM(ENERO:DICIEMBRE!U13)</f>
        <v>15</v>
      </c>
      <c r="V13" s="28">
        <f>SUM(ENERO:DICIEMBRE!V13)</f>
        <v>16</v>
      </c>
      <c r="W13" s="28">
        <f>SUM(ENERO:DICIEMBRE!W13)</f>
        <v>18</v>
      </c>
      <c r="X13" s="28">
        <f>SUM(ENERO:DICIEMBRE!X13)</f>
        <v>6</v>
      </c>
      <c r="Y13" s="28">
        <f>SUM(ENERO:DICIEMBRE!Y13)</f>
        <v>7</v>
      </c>
      <c r="Z13" s="28">
        <f>SUM(ENERO:DICIEMBRE!Z13)</f>
        <v>3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x14ac:dyDescent="0.25">
      <c r="A14" s="303" t="s">
        <v>25</v>
      </c>
      <c r="B14" s="304"/>
      <c r="C14" s="41" t="s">
        <v>23</v>
      </c>
      <c r="D14" s="42">
        <f>SUM(E14+F14)</f>
        <v>1575</v>
      </c>
      <c r="E14" s="43">
        <f t="shared" si="0"/>
        <v>772</v>
      </c>
      <c r="F14" s="44">
        <f t="shared" si="0"/>
        <v>803</v>
      </c>
      <c r="G14" s="28">
        <f>SUM(ENERO:DICIEMBRE!G14)</f>
        <v>15</v>
      </c>
      <c r="H14" s="28">
        <f>SUM(ENERO:DICIEMBRE!H14)</f>
        <v>36</v>
      </c>
      <c r="I14" s="28">
        <f>SUM(ENERO:DICIEMBRE!I14)</f>
        <v>76</v>
      </c>
      <c r="J14" s="28">
        <f>SUM(ENERO:DICIEMBRE!J14)</f>
        <v>113</v>
      </c>
      <c r="K14" s="28">
        <f>SUM(ENERO:DICIEMBRE!K14)</f>
        <v>91</v>
      </c>
      <c r="L14" s="28">
        <f>SUM(ENERO:DICIEMBRE!L14)</f>
        <v>113</v>
      </c>
      <c r="M14" s="28">
        <f>SUM(ENERO:DICIEMBRE!M14)</f>
        <v>123</v>
      </c>
      <c r="N14" s="28">
        <f>SUM(ENERO:DICIEMBRE!N14)</f>
        <v>132</v>
      </c>
      <c r="O14" s="28">
        <f>SUM(ENERO:DICIEMBRE!O14)</f>
        <v>113</v>
      </c>
      <c r="P14" s="28">
        <f>SUM(ENERO:DICIEMBRE!P14)</f>
        <v>102</v>
      </c>
      <c r="Q14" s="28">
        <f>SUM(ENERO:DICIEMBRE!Q14)</f>
        <v>107</v>
      </c>
      <c r="R14" s="28">
        <f>SUM(ENERO:DICIEMBRE!R14)</f>
        <v>96</v>
      </c>
      <c r="S14" s="28">
        <f>SUM(ENERO:DICIEMBRE!S14)</f>
        <v>106</v>
      </c>
      <c r="T14" s="28">
        <f>SUM(ENERO:DICIEMBRE!T14)</f>
        <v>87</v>
      </c>
      <c r="U14" s="28">
        <f>SUM(ENERO:DICIEMBRE!U14)</f>
        <v>77</v>
      </c>
      <c r="V14" s="28">
        <f>SUM(ENERO:DICIEMBRE!V14)</f>
        <v>67</v>
      </c>
      <c r="W14" s="28">
        <f>SUM(ENERO:DICIEMBRE!W14)</f>
        <v>57</v>
      </c>
      <c r="X14" s="28">
        <f>SUM(ENERO:DICIEMBRE!X14)</f>
        <v>46</v>
      </c>
      <c r="Y14" s="28">
        <f>SUM(ENERO:DICIEMBRE!Y14)</f>
        <v>7</v>
      </c>
      <c r="Z14" s="28">
        <f>SUM(ENERO:DICIEMBRE!Z14)</f>
        <v>11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5.75" thickBot="1" x14ac:dyDescent="0.3">
      <c r="A15" s="315" t="s">
        <v>6</v>
      </c>
      <c r="B15" s="316"/>
      <c r="C15" s="317"/>
      <c r="D15" s="49">
        <f>SUM(E15+F15)</f>
        <v>2198</v>
      </c>
      <c r="E15" s="50">
        <f t="shared" si="0"/>
        <v>1018</v>
      </c>
      <c r="F15" s="51">
        <f t="shared" si="0"/>
        <v>1180</v>
      </c>
      <c r="G15" s="52">
        <f t="shared" ref="G15:Z15" si="1">SUM(G12:G14)</f>
        <v>21</v>
      </c>
      <c r="H15" s="53">
        <f t="shared" si="1"/>
        <v>48</v>
      </c>
      <c r="I15" s="52">
        <f t="shared" si="1"/>
        <v>116</v>
      </c>
      <c r="J15" s="53">
        <f t="shared" si="1"/>
        <v>179</v>
      </c>
      <c r="K15" s="52">
        <f t="shared" si="1"/>
        <v>143</v>
      </c>
      <c r="L15" s="53">
        <f t="shared" si="1"/>
        <v>193</v>
      </c>
      <c r="M15" s="54">
        <f t="shared" si="1"/>
        <v>143</v>
      </c>
      <c r="N15" s="55">
        <f t="shared" si="1"/>
        <v>204</v>
      </c>
      <c r="O15" s="54">
        <f t="shared" si="1"/>
        <v>141</v>
      </c>
      <c r="P15" s="55">
        <f t="shared" si="1"/>
        <v>158</v>
      </c>
      <c r="Q15" s="54">
        <f t="shared" si="1"/>
        <v>132</v>
      </c>
      <c r="R15" s="55">
        <f t="shared" si="1"/>
        <v>118</v>
      </c>
      <c r="S15" s="54">
        <f t="shared" si="1"/>
        <v>138</v>
      </c>
      <c r="T15" s="55">
        <f t="shared" si="1"/>
        <v>127</v>
      </c>
      <c r="U15" s="54">
        <f t="shared" si="1"/>
        <v>93</v>
      </c>
      <c r="V15" s="55">
        <f t="shared" si="1"/>
        <v>84</v>
      </c>
      <c r="W15" s="54">
        <f t="shared" si="1"/>
        <v>76</v>
      </c>
      <c r="X15" s="55">
        <f t="shared" si="1"/>
        <v>55</v>
      </c>
      <c r="Y15" s="54">
        <f t="shared" si="1"/>
        <v>15</v>
      </c>
      <c r="Z15" s="55">
        <f t="shared" si="1"/>
        <v>14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5.75" thickTop="1" x14ac:dyDescent="0.25">
      <c r="A16" s="318" t="s">
        <v>26</v>
      </c>
      <c r="B16" s="319"/>
      <c r="C16" s="320"/>
      <c r="D16" s="28">
        <f>SUM(ENERO:DICIEMBRE!D16)</f>
        <v>252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x14ac:dyDescent="0.25">
      <c r="A17" s="321" t="s">
        <v>27</v>
      </c>
      <c r="B17" s="322"/>
      <c r="C17" s="323"/>
      <c r="D17" s="28">
        <f>SUM(ENERO:DICIEMBRE!D17)</f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x14ac:dyDescent="0.25">
      <c r="A21" s="305"/>
      <c r="B21" s="305"/>
      <c r="C21" s="305"/>
      <c r="D21" s="16" t="s">
        <v>18</v>
      </c>
      <c r="E21" s="17" t="s">
        <v>19</v>
      </c>
      <c r="F21" s="65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34</v>
      </c>
      <c r="E22" s="70">
        <f t="shared" ref="E22:F27" si="3">SUM(G22+I22+K22+M22+O22+Q22+S22+U22+W22+Y22)</f>
        <v>10</v>
      </c>
      <c r="F22" s="71">
        <f t="shared" si="3"/>
        <v>24</v>
      </c>
      <c r="G22" s="28">
        <f>SUM(ENERO:DICIEMBRE!G22)</f>
        <v>1</v>
      </c>
      <c r="H22" s="28">
        <f>SUM(ENERO:DICIEMBRE!H22)</f>
        <v>5</v>
      </c>
      <c r="I22" s="28">
        <f>SUM(ENERO:DICIEMBRE!I22)</f>
        <v>3</v>
      </c>
      <c r="J22" s="28">
        <f>SUM(ENERO:DICIEMBRE!J22)</f>
        <v>6</v>
      </c>
      <c r="K22" s="28">
        <f>SUM(ENERO:DICIEMBRE!K22)</f>
        <v>1</v>
      </c>
      <c r="L22" s="28">
        <f>SUM(ENERO:DICIEMBRE!L22)</f>
        <v>3</v>
      </c>
      <c r="M22" s="28">
        <f>SUM(ENERO:DICIEMBRE!M22)</f>
        <v>2</v>
      </c>
      <c r="N22" s="28">
        <f>SUM(ENERO:DICIEMBRE!N22)</f>
        <v>4</v>
      </c>
      <c r="O22" s="28">
        <f>SUM(ENERO:DICIEMBRE!O22)</f>
        <v>0</v>
      </c>
      <c r="P22" s="28">
        <f>SUM(ENERO:DICIEMBRE!P22)</f>
        <v>1</v>
      </c>
      <c r="Q22" s="28">
        <f>SUM(ENERO:DICIEMBRE!Q22)</f>
        <v>0</v>
      </c>
      <c r="R22" s="28">
        <f>SUM(ENERO:DICIEMBRE!R22)</f>
        <v>3</v>
      </c>
      <c r="S22" s="28">
        <f>SUM(ENERO:DICIEMBRE!S22)</f>
        <v>0</v>
      </c>
      <c r="T22" s="28">
        <f>SUM(ENERO:DICIEMBRE!T22)</f>
        <v>2</v>
      </c>
      <c r="U22" s="28">
        <f>SUM(ENERO:DICIEMBRE!U22)</f>
        <v>0</v>
      </c>
      <c r="V22" s="28">
        <f>SUM(ENERO:DICIEMBRE!V22)</f>
        <v>0</v>
      </c>
      <c r="W22" s="28">
        <f>SUM(ENERO:DICIEMBRE!W22)</f>
        <v>3</v>
      </c>
      <c r="X22" s="28">
        <f>SUM(ENERO:DICIEMBRE!X22)</f>
        <v>0</v>
      </c>
      <c r="Y22" s="28">
        <f>SUM(ENERO:DICIEMBRE!Y22)</f>
        <v>0</v>
      </c>
      <c r="Z22" s="28">
        <f>SUM(ENERO:DICIEMBRE!Z22)</f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x14ac:dyDescent="0.25">
      <c r="A23" s="302"/>
      <c r="B23" s="326"/>
      <c r="C23" s="74" t="s">
        <v>30</v>
      </c>
      <c r="D23" s="75">
        <f t="shared" si="2"/>
        <v>1</v>
      </c>
      <c r="E23" s="76">
        <f t="shared" si="3"/>
        <v>1</v>
      </c>
      <c r="F23" s="77">
        <f t="shared" si="3"/>
        <v>0</v>
      </c>
      <c r="G23" s="28">
        <f>SUM(ENERO:DICIEMBRE!G23)</f>
        <v>0</v>
      </c>
      <c r="H23" s="28">
        <f>SUM(ENERO:DICIEMBRE!H23)</f>
        <v>0</v>
      </c>
      <c r="I23" s="28">
        <f>SUM(ENERO:DICIEMBRE!I23)</f>
        <v>0</v>
      </c>
      <c r="J23" s="28">
        <f>SUM(ENERO:DICIEMBRE!J23)</f>
        <v>0</v>
      </c>
      <c r="K23" s="28">
        <f>SUM(ENERO:DICIEMBRE!K23)</f>
        <v>0</v>
      </c>
      <c r="L23" s="28">
        <f>SUM(ENERO:DICIEMBRE!L23)</f>
        <v>0</v>
      </c>
      <c r="M23" s="28">
        <f>SUM(ENERO:DICIEMBRE!M23)</f>
        <v>0</v>
      </c>
      <c r="N23" s="28">
        <f>SUM(ENERO:DICIEMBRE!N23)</f>
        <v>0</v>
      </c>
      <c r="O23" s="28">
        <f>SUM(ENERO:DICIEMBRE!O23)</f>
        <v>0</v>
      </c>
      <c r="P23" s="28">
        <f>SUM(ENERO:DICIEMBRE!P23)</f>
        <v>0</v>
      </c>
      <c r="Q23" s="28">
        <f>SUM(ENERO:DICIEMBRE!Q23)</f>
        <v>1</v>
      </c>
      <c r="R23" s="28">
        <f>SUM(ENERO:DICIEMBRE!R23)</f>
        <v>0</v>
      </c>
      <c r="S23" s="28">
        <f>SUM(ENERO:DICIEMBRE!S23)</f>
        <v>0</v>
      </c>
      <c r="T23" s="28">
        <f>SUM(ENERO:DICIEMBRE!T23)</f>
        <v>0</v>
      </c>
      <c r="U23" s="28">
        <f>SUM(ENERO:DICIEMBRE!U23)</f>
        <v>0</v>
      </c>
      <c r="V23" s="28">
        <f>SUM(ENERO:DICIEMBRE!V23)</f>
        <v>0</v>
      </c>
      <c r="W23" s="28">
        <f>SUM(ENERO:DICIEMBRE!W23)</f>
        <v>0</v>
      </c>
      <c r="X23" s="28">
        <f>SUM(ENERO:DICIEMBRE!X23)</f>
        <v>0</v>
      </c>
      <c r="Y23" s="28">
        <f>SUM(ENERO:DICIEMBRE!Y23)</f>
        <v>0</v>
      </c>
      <c r="Z23" s="28">
        <f>SUM(ENERO:DICIEMBRE!Z23)</f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x14ac:dyDescent="0.25">
      <c r="A24" s="302"/>
      <c r="B24" s="325" t="s">
        <v>24</v>
      </c>
      <c r="C24" s="82" t="s">
        <v>29</v>
      </c>
      <c r="D24" s="83">
        <f t="shared" si="2"/>
        <v>99</v>
      </c>
      <c r="E24" s="84">
        <f t="shared" si="3"/>
        <v>29</v>
      </c>
      <c r="F24" s="85">
        <f t="shared" si="3"/>
        <v>70</v>
      </c>
      <c r="G24" s="28">
        <f>SUM(ENERO:DICIEMBRE!G24)</f>
        <v>2</v>
      </c>
      <c r="H24" s="28">
        <f>SUM(ENERO:DICIEMBRE!H24)</f>
        <v>5</v>
      </c>
      <c r="I24" s="28">
        <f>SUM(ENERO:DICIEMBRE!I24)</f>
        <v>5</v>
      </c>
      <c r="J24" s="28">
        <f>SUM(ENERO:DICIEMBRE!J24)</f>
        <v>14</v>
      </c>
      <c r="K24" s="28">
        <f>SUM(ENERO:DICIEMBRE!K24)</f>
        <v>2</v>
      </c>
      <c r="L24" s="28">
        <f>SUM(ENERO:DICIEMBRE!L24)</f>
        <v>18</v>
      </c>
      <c r="M24" s="28">
        <f>SUM(ENERO:DICIEMBRE!M24)</f>
        <v>6</v>
      </c>
      <c r="N24" s="28">
        <f>SUM(ENERO:DICIEMBRE!N24)</f>
        <v>6</v>
      </c>
      <c r="O24" s="28">
        <f>SUM(ENERO:DICIEMBRE!O24)</f>
        <v>1</v>
      </c>
      <c r="P24" s="28">
        <f>SUM(ENERO:DICIEMBRE!P24)</f>
        <v>7</v>
      </c>
      <c r="Q24" s="28">
        <f>SUM(ENERO:DICIEMBRE!Q24)</f>
        <v>3</v>
      </c>
      <c r="R24" s="28">
        <f>SUM(ENERO:DICIEMBRE!R24)</f>
        <v>9</v>
      </c>
      <c r="S24" s="28">
        <f>SUM(ENERO:DICIEMBRE!S24)</f>
        <v>5</v>
      </c>
      <c r="T24" s="28">
        <f>SUM(ENERO:DICIEMBRE!T24)</f>
        <v>7</v>
      </c>
      <c r="U24" s="28">
        <f>SUM(ENERO:DICIEMBRE!U24)</f>
        <v>2</v>
      </c>
      <c r="V24" s="28">
        <f>SUM(ENERO:DICIEMBRE!V24)</f>
        <v>1</v>
      </c>
      <c r="W24" s="28">
        <f>SUM(ENERO:DICIEMBRE!W24)</f>
        <v>2</v>
      </c>
      <c r="X24" s="28">
        <f>SUM(ENERO:DICIEMBRE!X24)</f>
        <v>2</v>
      </c>
      <c r="Y24" s="28">
        <f>SUM(ENERO:DICIEMBRE!Y24)</f>
        <v>1</v>
      </c>
      <c r="Z24" s="28">
        <f>SUM(ENERO:DICIEMBRE!Z24)</f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x14ac:dyDescent="0.25">
      <c r="A25" s="324"/>
      <c r="B25" s="326"/>
      <c r="C25" s="90" t="s">
        <v>30</v>
      </c>
      <c r="D25" s="75">
        <f t="shared" si="2"/>
        <v>2</v>
      </c>
      <c r="E25" s="76">
        <f t="shared" si="3"/>
        <v>2</v>
      </c>
      <c r="F25" s="77">
        <f t="shared" si="3"/>
        <v>0</v>
      </c>
      <c r="G25" s="28">
        <f>SUM(ENERO:DICIEMBRE!G25)</f>
        <v>0</v>
      </c>
      <c r="H25" s="28">
        <f>SUM(ENERO:DICIEMBRE!H25)</f>
        <v>0</v>
      </c>
      <c r="I25" s="28">
        <f>SUM(ENERO:DICIEMBRE!I25)</f>
        <v>0</v>
      </c>
      <c r="J25" s="28">
        <f>SUM(ENERO:DICIEMBRE!J25)</f>
        <v>0</v>
      </c>
      <c r="K25" s="28">
        <f>SUM(ENERO:DICIEMBRE!K25)</f>
        <v>0</v>
      </c>
      <c r="L25" s="28">
        <f>SUM(ENERO:DICIEMBRE!L25)</f>
        <v>0</v>
      </c>
      <c r="M25" s="28">
        <f>SUM(ENERO:DICIEMBRE!M25)</f>
        <v>1</v>
      </c>
      <c r="N25" s="28">
        <f>SUM(ENERO:DICIEMBRE!N25)</f>
        <v>0</v>
      </c>
      <c r="O25" s="28">
        <f>SUM(ENERO:DICIEMBRE!O25)</f>
        <v>0</v>
      </c>
      <c r="P25" s="28">
        <f>SUM(ENERO:DICIEMBRE!P25)</f>
        <v>0</v>
      </c>
      <c r="Q25" s="28">
        <f>SUM(ENERO:DICIEMBRE!Q25)</f>
        <v>0</v>
      </c>
      <c r="R25" s="28">
        <f>SUM(ENERO:DICIEMBRE!R25)</f>
        <v>0</v>
      </c>
      <c r="S25" s="28">
        <f>SUM(ENERO:DICIEMBRE!S25)</f>
        <v>1</v>
      </c>
      <c r="T25" s="28">
        <f>SUM(ENERO:DICIEMBRE!T25)</f>
        <v>0</v>
      </c>
      <c r="U25" s="28">
        <f>SUM(ENERO:DICIEMBRE!U25)</f>
        <v>0</v>
      </c>
      <c r="V25" s="28">
        <f>SUM(ENERO:DICIEMBRE!V25)</f>
        <v>0</v>
      </c>
      <c r="W25" s="28">
        <f>SUM(ENERO:DICIEMBRE!W25)</f>
        <v>0</v>
      </c>
      <c r="X25" s="28">
        <f>SUM(ENERO:DICIEMBRE!X25)</f>
        <v>0</v>
      </c>
      <c r="Y25" s="28">
        <f>SUM(ENERO:DICIEMBRE!Y25)</f>
        <v>0</v>
      </c>
      <c r="Z25" s="28">
        <f>SUM(ENERO:DICIEMBRE!Z25)</f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x14ac:dyDescent="0.25">
      <c r="A26" s="327" t="s">
        <v>25</v>
      </c>
      <c r="B26" s="328"/>
      <c r="C26" s="82" t="s">
        <v>29</v>
      </c>
      <c r="D26" s="93">
        <f t="shared" si="2"/>
        <v>401</v>
      </c>
      <c r="E26" s="94">
        <f t="shared" si="3"/>
        <v>166</v>
      </c>
      <c r="F26" s="95">
        <f t="shared" si="3"/>
        <v>235</v>
      </c>
      <c r="G26" s="28">
        <f>SUM(ENERO:DICIEMBRE!G26)</f>
        <v>10</v>
      </c>
      <c r="H26" s="28">
        <f>SUM(ENERO:DICIEMBRE!H26)</f>
        <v>20</v>
      </c>
      <c r="I26" s="28">
        <f>SUM(ENERO:DICIEMBRE!I26)</f>
        <v>28</v>
      </c>
      <c r="J26" s="28">
        <f>SUM(ENERO:DICIEMBRE!J26)</f>
        <v>39</v>
      </c>
      <c r="K26" s="28">
        <f>SUM(ENERO:DICIEMBRE!K26)</f>
        <v>21</v>
      </c>
      <c r="L26" s="28">
        <f>SUM(ENERO:DICIEMBRE!L26)</f>
        <v>45</v>
      </c>
      <c r="M26" s="28">
        <f>SUM(ENERO:DICIEMBRE!M26)</f>
        <v>25</v>
      </c>
      <c r="N26" s="28">
        <f>SUM(ENERO:DICIEMBRE!N26)</f>
        <v>43</v>
      </c>
      <c r="O26" s="28">
        <f>SUM(ENERO:DICIEMBRE!O26)</f>
        <v>20</v>
      </c>
      <c r="P26" s="28">
        <f>SUM(ENERO:DICIEMBRE!P26)</f>
        <v>27</v>
      </c>
      <c r="Q26" s="28">
        <f>SUM(ENERO:DICIEMBRE!Q26)</f>
        <v>13</v>
      </c>
      <c r="R26" s="28">
        <f>SUM(ENERO:DICIEMBRE!R26)</f>
        <v>18</v>
      </c>
      <c r="S26" s="28">
        <f>SUM(ENERO:DICIEMBRE!S26)</f>
        <v>14</v>
      </c>
      <c r="T26" s="28">
        <f>SUM(ENERO:DICIEMBRE!T26)</f>
        <v>24</v>
      </c>
      <c r="U26" s="28">
        <f>SUM(ENERO:DICIEMBRE!U26)</f>
        <v>17</v>
      </c>
      <c r="V26" s="28">
        <f>SUM(ENERO:DICIEMBRE!V26)</f>
        <v>12</v>
      </c>
      <c r="W26" s="28">
        <f>SUM(ENERO:DICIEMBRE!W26)</f>
        <v>17</v>
      </c>
      <c r="X26" s="28">
        <f>SUM(ENERO:DICIEMBRE!X26)</f>
        <v>6</v>
      </c>
      <c r="Y26" s="28">
        <f>SUM(ENERO:DICIEMBRE!Y26)</f>
        <v>1</v>
      </c>
      <c r="Z26" s="28">
        <f>SUM(ENERO:DICIEMBRE!Z26)</f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x14ac:dyDescent="0.25">
      <c r="A27" s="309"/>
      <c r="B27" s="311"/>
      <c r="C27" s="90" t="s">
        <v>30</v>
      </c>
      <c r="D27" s="75">
        <f t="shared" si="2"/>
        <v>7</v>
      </c>
      <c r="E27" s="76">
        <f t="shared" si="3"/>
        <v>6</v>
      </c>
      <c r="F27" s="77">
        <f t="shared" si="3"/>
        <v>1</v>
      </c>
      <c r="G27" s="28">
        <f>SUM(ENERO:DICIEMBRE!G27)</f>
        <v>0</v>
      </c>
      <c r="H27" s="28">
        <f>SUM(ENERO:DICIEMBRE!H27)</f>
        <v>0</v>
      </c>
      <c r="I27" s="28">
        <f>SUM(ENERO:DICIEMBRE!I27)</f>
        <v>1</v>
      </c>
      <c r="J27" s="28">
        <f>SUM(ENERO:DICIEMBRE!J27)</f>
        <v>0</v>
      </c>
      <c r="K27" s="28">
        <f>SUM(ENERO:DICIEMBRE!K27)</f>
        <v>1</v>
      </c>
      <c r="L27" s="28">
        <f>SUM(ENERO:DICIEMBRE!L27)</f>
        <v>0</v>
      </c>
      <c r="M27" s="28">
        <f>SUM(ENERO:DICIEMBRE!M27)</f>
        <v>0</v>
      </c>
      <c r="N27" s="28">
        <f>SUM(ENERO:DICIEMBRE!N27)</f>
        <v>0</v>
      </c>
      <c r="O27" s="28">
        <f>SUM(ENERO:DICIEMBRE!O27)</f>
        <v>0</v>
      </c>
      <c r="P27" s="28">
        <f>SUM(ENERO:DICIEMBRE!P27)</f>
        <v>0</v>
      </c>
      <c r="Q27" s="28">
        <f>SUM(ENERO:DICIEMBRE!Q27)</f>
        <v>1</v>
      </c>
      <c r="R27" s="28">
        <f>SUM(ENERO:DICIEMBRE!R27)</f>
        <v>0</v>
      </c>
      <c r="S27" s="28">
        <f>SUM(ENERO:DICIEMBRE!S27)</f>
        <v>0</v>
      </c>
      <c r="T27" s="28">
        <f>SUM(ENERO:DICIEMBRE!T27)</f>
        <v>1</v>
      </c>
      <c r="U27" s="28">
        <f>SUM(ENERO:DICIEMBRE!U27)</f>
        <v>1</v>
      </c>
      <c r="V27" s="28">
        <f>SUM(ENERO:DICIEMBRE!V27)</f>
        <v>0</v>
      </c>
      <c r="W27" s="28">
        <f>SUM(ENERO:DICIEMBRE!W27)</f>
        <v>2</v>
      </c>
      <c r="X27" s="28">
        <f>SUM(ENERO:DICIEMBRE!X27)</f>
        <v>0</v>
      </c>
      <c r="Y27" s="28">
        <f>SUM(ENERO:DICIEMBRE!Y27)</f>
        <v>0</v>
      </c>
      <c r="Z27" s="28">
        <f>SUM(ENERO:DICIEMBRE!Z27)</f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x14ac:dyDescent="0.25">
      <c r="A28" s="321" t="s">
        <v>6</v>
      </c>
      <c r="B28" s="322"/>
      <c r="C28" s="323"/>
      <c r="D28" s="100">
        <f t="shared" ref="D28:Z28" si="4">SUM(D22:D27)</f>
        <v>544</v>
      </c>
      <c r="E28" s="101">
        <f t="shared" si="4"/>
        <v>214</v>
      </c>
      <c r="F28" s="102">
        <f t="shared" si="4"/>
        <v>330</v>
      </c>
      <c r="G28" s="103">
        <f t="shared" si="4"/>
        <v>13</v>
      </c>
      <c r="H28" s="104">
        <f t="shared" si="4"/>
        <v>30</v>
      </c>
      <c r="I28" s="105">
        <f t="shared" si="4"/>
        <v>37</v>
      </c>
      <c r="J28" s="106">
        <f t="shared" si="4"/>
        <v>59</v>
      </c>
      <c r="K28" s="103">
        <f t="shared" si="4"/>
        <v>25</v>
      </c>
      <c r="L28" s="104">
        <f t="shared" si="4"/>
        <v>66</v>
      </c>
      <c r="M28" s="103">
        <f t="shared" si="4"/>
        <v>34</v>
      </c>
      <c r="N28" s="104">
        <f t="shared" si="4"/>
        <v>53</v>
      </c>
      <c r="O28" s="103">
        <f t="shared" si="4"/>
        <v>21</v>
      </c>
      <c r="P28" s="104">
        <f t="shared" si="4"/>
        <v>35</v>
      </c>
      <c r="Q28" s="103">
        <f t="shared" si="4"/>
        <v>18</v>
      </c>
      <c r="R28" s="104">
        <f t="shared" si="4"/>
        <v>30</v>
      </c>
      <c r="S28" s="103">
        <f t="shared" si="4"/>
        <v>20</v>
      </c>
      <c r="T28" s="104">
        <f t="shared" si="4"/>
        <v>34</v>
      </c>
      <c r="U28" s="103">
        <f t="shared" si="4"/>
        <v>20</v>
      </c>
      <c r="V28" s="104">
        <f t="shared" si="4"/>
        <v>13</v>
      </c>
      <c r="W28" s="103">
        <f t="shared" si="4"/>
        <v>24</v>
      </c>
      <c r="X28" s="104">
        <f t="shared" si="4"/>
        <v>8</v>
      </c>
      <c r="Y28" s="103">
        <f t="shared" si="4"/>
        <v>2</v>
      </c>
      <c r="Z28" s="104">
        <f t="shared" si="4"/>
        <v>2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x14ac:dyDescent="0.25">
      <c r="A30" s="331" t="s">
        <v>32</v>
      </c>
      <c r="B30" s="331"/>
      <c r="C30" s="331"/>
      <c r="D30" s="108" t="s">
        <v>6</v>
      </c>
      <c r="E30" s="109" t="s">
        <v>33</v>
      </c>
      <c r="F30" s="110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28">
        <f>SUM(ENERO:DICIEMBRE!E31)</f>
        <v>0</v>
      </c>
      <c r="F31" s="28">
        <f>SUM(ENERO:DICIEMBRE!F31)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x14ac:dyDescent="0.25">
      <c r="A32" s="325"/>
      <c r="B32" s="335" t="s">
        <v>37</v>
      </c>
      <c r="C32" s="336"/>
      <c r="D32" s="117">
        <f t="shared" si="5"/>
        <v>0</v>
      </c>
      <c r="E32" s="28">
        <f>SUM(ENERO:DICIEMBRE!E32)</f>
        <v>0</v>
      </c>
      <c r="F32" s="28">
        <f>SUM(ENERO:DICIEMBRE!F32)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x14ac:dyDescent="0.25">
      <c r="A33" s="325"/>
      <c r="B33" s="335" t="s">
        <v>38</v>
      </c>
      <c r="C33" s="336"/>
      <c r="D33" s="117">
        <f t="shared" si="5"/>
        <v>0</v>
      </c>
      <c r="E33" s="28">
        <f>SUM(ENERO:DICIEMBRE!E33)</f>
        <v>0</v>
      </c>
      <c r="F33" s="28">
        <f>SUM(ENERO:DICIEMBRE!F33)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x14ac:dyDescent="0.25">
      <c r="A34" s="325"/>
      <c r="B34" s="335" t="s">
        <v>39</v>
      </c>
      <c r="C34" s="336"/>
      <c r="D34" s="117">
        <f t="shared" si="5"/>
        <v>0</v>
      </c>
      <c r="E34" s="28">
        <f>SUM(ENERO:DICIEMBRE!E34)</f>
        <v>0</v>
      </c>
      <c r="F34" s="28">
        <f>SUM(ENERO:DICIEMBRE!F34)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x14ac:dyDescent="0.25">
      <c r="A35" s="325"/>
      <c r="B35" s="335" t="s">
        <v>40</v>
      </c>
      <c r="C35" s="336"/>
      <c r="D35" s="117">
        <f t="shared" si="5"/>
        <v>0</v>
      </c>
      <c r="E35" s="28">
        <f>SUM(ENERO:DICIEMBRE!E35)</f>
        <v>0</v>
      </c>
      <c r="F35" s="28">
        <f>SUM(ENERO:DICIEMBRE!F35)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x14ac:dyDescent="0.25">
      <c r="A36" s="325"/>
      <c r="B36" s="335" t="s">
        <v>41</v>
      </c>
      <c r="C36" s="336"/>
      <c r="D36" s="117">
        <f t="shared" si="5"/>
        <v>0</v>
      </c>
      <c r="E36" s="28">
        <f>SUM(ENERO:DICIEMBRE!E36)</f>
        <v>0</v>
      </c>
      <c r="F36" s="28">
        <f>SUM(ENERO:DICIEMBRE!F36)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x14ac:dyDescent="0.25">
      <c r="A37" s="325"/>
      <c r="B37" s="335" t="s">
        <v>42</v>
      </c>
      <c r="C37" s="336"/>
      <c r="D37" s="117">
        <f t="shared" si="5"/>
        <v>0</v>
      </c>
      <c r="E37" s="28">
        <f>SUM(ENERO:DICIEMBRE!E37)</f>
        <v>0</v>
      </c>
      <c r="F37" s="28">
        <f>SUM(ENERO:DICIEMBRE!F37)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x14ac:dyDescent="0.25">
      <c r="A38" s="325"/>
      <c r="B38" s="335" t="s">
        <v>43</v>
      </c>
      <c r="C38" s="336"/>
      <c r="D38" s="117">
        <f t="shared" si="5"/>
        <v>0</v>
      </c>
      <c r="E38" s="28">
        <f>SUM(ENERO:DICIEMBRE!E38)</f>
        <v>0</v>
      </c>
      <c r="F38" s="28">
        <f>SUM(ENERO:DICIEMBRE!F38)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x14ac:dyDescent="0.25">
      <c r="A39" s="326"/>
      <c r="B39" s="341" t="s">
        <v>44</v>
      </c>
      <c r="C39" s="342"/>
      <c r="D39" s="122">
        <f t="shared" si="5"/>
        <v>0</v>
      </c>
      <c r="E39" s="28">
        <f>SUM(ENERO:DICIEMBRE!E39)</f>
        <v>0</v>
      </c>
      <c r="F39" s="28">
        <f>SUM(ENERO:DICIEMBRE!F39)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x14ac:dyDescent="0.25">
      <c r="A40" s="332" t="s">
        <v>45</v>
      </c>
      <c r="B40" s="332" t="s">
        <v>46</v>
      </c>
      <c r="C40" s="23" t="s">
        <v>47</v>
      </c>
      <c r="D40" s="114">
        <f t="shared" si="5"/>
        <v>46</v>
      </c>
      <c r="E40" s="28">
        <f>SUM(ENERO:DICIEMBRE!E40)</f>
        <v>10</v>
      </c>
      <c r="F40" s="28">
        <f>SUM(ENERO:DICIEMBRE!F40)</f>
        <v>36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x14ac:dyDescent="0.25">
      <c r="A41" s="325"/>
      <c r="B41" s="326"/>
      <c r="C41" s="30" t="s">
        <v>48</v>
      </c>
      <c r="D41" s="122">
        <f t="shared" si="5"/>
        <v>0</v>
      </c>
      <c r="E41" s="28">
        <f>SUM(ENERO:DICIEMBRE!E41)</f>
        <v>0</v>
      </c>
      <c r="F41" s="28">
        <f>SUM(ENERO:DICIEMBRE!F41)</f>
        <v>0</v>
      </c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x14ac:dyDescent="0.25">
      <c r="A42" s="325"/>
      <c r="B42" s="332" t="s">
        <v>49</v>
      </c>
      <c r="C42" s="23" t="s">
        <v>47</v>
      </c>
      <c r="D42" s="114">
        <f t="shared" si="5"/>
        <v>0</v>
      </c>
      <c r="E42" s="28">
        <f>SUM(ENERO:DICIEMBRE!E42)</f>
        <v>0</v>
      </c>
      <c r="F42" s="28">
        <f>SUM(ENERO:DICIEMBRE!F42)</f>
        <v>0</v>
      </c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x14ac:dyDescent="0.25">
      <c r="A43" s="326"/>
      <c r="B43" s="326"/>
      <c r="C43" s="129" t="s">
        <v>48</v>
      </c>
      <c r="D43" s="122">
        <f t="shared" si="5"/>
        <v>0</v>
      </c>
      <c r="E43" s="28">
        <f>SUM(ENERO:DICIEMBRE!E43)</f>
        <v>0</v>
      </c>
      <c r="F43" s="28">
        <f>SUM(ENERO:DICIEMBRE!F43)</f>
        <v>0</v>
      </c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x14ac:dyDescent="0.25">
      <c r="A47" s="23" t="s">
        <v>52</v>
      </c>
      <c r="B47" s="28">
        <f>SUM(ENERO:DICIEMBRE!B47)</f>
        <v>0</v>
      </c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x14ac:dyDescent="0.25">
      <c r="A48" s="129" t="s">
        <v>53</v>
      </c>
      <c r="B48" s="28">
        <f>SUM(ENERO:DICIEMBRE!B48)</f>
        <v>0</v>
      </c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x14ac:dyDescent="0.25">
      <c r="A49" s="13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x14ac:dyDescent="0.25">
      <c r="A53" s="332" t="s">
        <v>56</v>
      </c>
      <c r="B53" s="140" t="s">
        <v>57</v>
      </c>
      <c r="C53" s="28">
        <f>SUM(ENERO:DICIEMBRE!C53)</f>
        <v>0</v>
      </c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x14ac:dyDescent="0.25">
      <c r="A54" s="325"/>
      <c r="B54" s="141" t="s">
        <v>58</v>
      </c>
      <c r="C54" s="28">
        <f>SUM(ENERO:DICIEMBRE!C54)</f>
        <v>0</v>
      </c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x14ac:dyDescent="0.25">
      <c r="A55" s="326"/>
      <c r="B55" s="143" t="s">
        <v>59</v>
      </c>
      <c r="C55" s="28">
        <f>SUM(ENERO:DICIEMBRE!C55)</f>
        <v>0</v>
      </c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x14ac:dyDescent="0.25">
      <c r="A56" s="332" t="s">
        <v>60</v>
      </c>
      <c r="B56" s="140" t="s">
        <v>61</v>
      </c>
      <c r="C56" s="28">
        <f>SUM(ENERO:DICIEMBRE!C56)</f>
        <v>0</v>
      </c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1" x14ac:dyDescent="0.25">
      <c r="A57" s="325"/>
      <c r="B57" s="141" t="s">
        <v>62</v>
      </c>
      <c r="C57" s="28">
        <f>SUM(ENERO:DICIEMBRE!C57)</f>
        <v>0</v>
      </c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5">
      <c r="A58" s="325"/>
      <c r="B58" s="144" t="s">
        <v>63</v>
      </c>
      <c r="C58" s="28">
        <f>SUM(ENERO:DICIEMBRE!C58)</f>
        <v>0</v>
      </c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x14ac:dyDescent="0.25">
      <c r="A59" s="326"/>
      <c r="B59" s="143" t="s">
        <v>64</v>
      </c>
      <c r="C59" s="28">
        <f>SUM(ENERO:DICIEMBRE!C59)</f>
        <v>0</v>
      </c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1.5" x14ac:dyDescent="0.25">
      <c r="A60" s="332" t="s">
        <v>65</v>
      </c>
      <c r="B60" s="145" t="s">
        <v>66</v>
      </c>
      <c r="C60" s="28">
        <f>SUM(ENERO:DICIEMBRE!C60)</f>
        <v>0</v>
      </c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1" x14ac:dyDescent="0.25">
      <c r="A61" s="326"/>
      <c r="B61" s="146" t="s">
        <v>67</v>
      </c>
      <c r="C61" s="28">
        <f>SUM(ENERO:DICIEMBRE!C61)</f>
        <v>0</v>
      </c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x14ac:dyDescent="0.25">
      <c r="A62" s="343" t="s">
        <v>68</v>
      </c>
      <c r="B62" s="344"/>
      <c r="C62" s="28">
        <f>SUM(ENERO:DICIEMBRE!C62)</f>
        <v>0</v>
      </c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x14ac:dyDescent="0.25">
      <c r="A65" s="345"/>
      <c r="B65" s="345"/>
      <c r="C65" s="346"/>
      <c r="D65" s="346"/>
      <c r="E65" s="148" t="s">
        <v>74</v>
      </c>
      <c r="F65" s="149" t="s">
        <v>75</v>
      </c>
      <c r="G65" s="15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x14ac:dyDescent="0.25">
      <c r="A66" s="348" t="s">
        <v>77</v>
      </c>
      <c r="B66" s="348"/>
      <c r="C66" s="28">
        <f>SUM(ENERO:DICIEMBRE!C66)</f>
        <v>0</v>
      </c>
      <c r="D66" s="28">
        <f>SUM(ENERO:DICIEMBRE!D66)</f>
        <v>0</v>
      </c>
      <c r="E66" s="28">
        <f>SUM(ENERO:DICIEMBRE!E66)</f>
        <v>0</v>
      </c>
      <c r="F66" s="28">
        <f>SUM(ENERO:DICIEMBRE!F66)</f>
        <v>0</v>
      </c>
      <c r="G66" s="28">
        <f>SUM(ENERO:DICIEMBRE!G66)</f>
        <v>0</v>
      </c>
      <c r="H66" s="28">
        <f>SUM(ENERO:DICIEMBRE!H66)</f>
        <v>0</v>
      </c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x14ac:dyDescent="0.25">
      <c r="A67" s="349" t="s">
        <v>78</v>
      </c>
      <c r="B67" s="349"/>
      <c r="C67" s="28">
        <f>SUM(ENERO:DICIEMBRE!C67)</f>
        <v>0</v>
      </c>
      <c r="D67" s="28">
        <f>SUM(ENERO:DICIEMBRE!D67)</f>
        <v>0</v>
      </c>
      <c r="E67" s="28">
        <f>SUM(ENERO:DICIEMBRE!E67)</f>
        <v>0</v>
      </c>
      <c r="F67" s="28">
        <f>SUM(ENERO:DICIEMBRE!F67)</f>
        <v>0</v>
      </c>
      <c r="G67" s="28">
        <f>SUM(ENERO:DICIEMBRE!G67)</f>
        <v>0</v>
      </c>
      <c r="H67" s="28">
        <f>SUM(ENERO:DICIEMBRE!H67)</f>
        <v>0</v>
      </c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x14ac:dyDescent="0.25">
      <c r="A68" s="350" t="s">
        <v>79</v>
      </c>
      <c r="B68" s="350"/>
      <c r="C68" s="28">
        <f>SUM(ENERO:DICIEMBRE!C68)</f>
        <v>0</v>
      </c>
      <c r="D68" s="28">
        <f>SUM(ENERO:DICIEMBRE!D68)</f>
        <v>0</v>
      </c>
      <c r="E68" s="28">
        <f>SUM(ENERO:DICIEMBRE!E68)</f>
        <v>0</v>
      </c>
      <c r="F68" s="28">
        <f>SUM(ENERO:DICIEMBRE!F68)</f>
        <v>0</v>
      </c>
      <c r="G68" s="28">
        <f>SUM(ENERO:DICIEMBRE!G68)</f>
        <v>0</v>
      </c>
      <c r="H68" s="28">
        <f>SUM(ENERO:DICIEMBRE!H68)</f>
        <v>0</v>
      </c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x14ac:dyDescent="0.25">
      <c r="A73" s="345"/>
      <c r="B73" s="345"/>
      <c r="C73" s="346"/>
      <c r="D73" s="346"/>
      <c r="E73" s="173" t="s">
        <v>74</v>
      </c>
      <c r="F73" s="149" t="s">
        <v>75</v>
      </c>
      <c r="G73" s="110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x14ac:dyDescent="0.25">
      <c r="A74" s="348" t="s">
        <v>78</v>
      </c>
      <c r="B74" s="348"/>
      <c r="C74" s="28">
        <f>SUM(ENERO:DICIEMBRE!C74)</f>
        <v>93</v>
      </c>
      <c r="D74" s="28">
        <f>SUM(ENERO:DICIEMBRE!D74)</f>
        <v>5</v>
      </c>
      <c r="E74" s="28">
        <f>SUM(ENERO:DICIEMBRE!E74)</f>
        <v>708</v>
      </c>
      <c r="F74" s="28">
        <f>SUM(ENERO:DICIEMBRE!F74)</f>
        <v>0</v>
      </c>
      <c r="G74" s="28">
        <f>SUM(ENERO:DICIEMBRE!G74)</f>
        <v>0</v>
      </c>
      <c r="H74" s="28">
        <f>SUM(ENERO:DICIEMBRE!H74)</f>
        <v>39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x14ac:dyDescent="0.25">
      <c r="A75" s="349" t="s">
        <v>82</v>
      </c>
      <c r="B75" s="349"/>
      <c r="C75" s="28">
        <f>SUM(ENERO:DICIEMBRE!C75)</f>
        <v>2</v>
      </c>
      <c r="D75" s="28">
        <f>SUM(ENERO:DICIEMBRE!D75)</f>
        <v>0</v>
      </c>
      <c r="E75" s="28">
        <f>SUM(ENERO:DICIEMBRE!E75)</f>
        <v>0</v>
      </c>
      <c r="F75" s="28">
        <f>SUM(ENERO:DICIEMBRE!F75)</f>
        <v>0</v>
      </c>
      <c r="G75" s="28">
        <f>SUM(ENERO:DICIEMBRE!G75)</f>
        <v>0</v>
      </c>
      <c r="H75" s="28">
        <f>SUM(ENERO:DICIEMBRE!H75)</f>
        <v>0</v>
      </c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x14ac:dyDescent="0.25">
      <c r="A76" s="364" t="s">
        <v>83</v>
      </c>
      <c r="B76" s="364"/>
      <c r="C76" s="28">
        <f>SUM(ENERO:DICIEMBRE!C76)</f>
        <v>0</v>
      </c>
      <c r="D76" s="28">
        <f>SUM(ENERO:DICIEMBRE!D76)</f>
        <v>0</v>
      </c>
      <c r="E76" s="28">
        <f>SUM(ENERO:DICIEMBRE!E76)</f>
        <v>0</v>
      </c>
      <c r="F76" s="28">
        <f>SUM(ENERO:DICIEMBRE!F76)</f>
        <v>0</v>
      </c>
      <c r="G76" s="28">
        <f>SUM(ENERO:DICIEMBRE!G76)</f>
        <v>0</v>
      </c>
      <c r="H76" s="28">
        <f>SUM(ENERO:DICIEMBRE!H76)</f>
        <v>0</v>
      </c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x14ac:dyDescent="0.25">
      <c r="A77" s="349" t="s">
        <v>84</v>
      </c>
      <c r="B77" s="349"/>
      <c r="C77" s="28">
        <f>SUM(ENERO:DICIEMBRE!C77)</f>
        <v>0</v>
      </c>
      <c r="D77" s="28">
        <f>SUM(ENERO:DICIEMBRE!D77)</f>
        <v>34</v>
      </c>
      <c r="E77" s="28">
        <f>SUM(ENERO:DICIEMBRE!E77)</f>
        <v>0</v>
      </c>
      <c r="F77" s="28">
        <f>SUM(ENERO:DICIEMBRE!F77)</f>
        <v>0</v>
      </c>
      <c r="G77" s="28">
        <f>SUM(ENERO:DICIEMBRE!G77)</f>
        <v>0</v>
      </c>
      <c r="H77" s="28">
        <f>SUM(ENERO:DICIEMBRE!H77)</f>
        <v>0</v>
      </c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x14ac:dyDescent="0.25">
      <c r="A78" s="365" t="s">
        <v>79</v>
      </c>
      <c r="B78" s="365"/>
      <c r="C78" s="28">
        <f>SUM(ENERO:DICIEMBRE!C78)</f>
        <v>7</v>
      </c>
      <c r="D78" s="28">
        <f>SUM(ENERO:DICIEMBRE!D78)</f>
        <v>8</v>
      </c>
      <c r="E78" s="28">
        <f>SUM(ENERO:DICIEMBRE!E78)</f>
        <v>0</v>
      </c>
      <c r="F78" s="28">
        <f>SUM(ENERO:DICIEMBRE!F78)</f>
        <v>0</v>
      </c>
      <c r="G78" s="28">
        <f>SUM(ENERO:DICIEMBRE!G78)</f>
        <v>0</v>
      </c>
      <c r="H78" s="28">
        <f>SUM(ENERO:DICIEMBRE!H78)</f>
        <v>0</v>
      </c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x14ac:dyDescent="0.25">
      <c r="A79" s="351" t="s">
        <v>6</v>
      </c>
      <c r="B79" s="351"/>
      <c r="C79" s="163">
        <f t="shared" ref="C79:H79" si="7">SUM(C74:C78)</f>
        <v>102</v>
      </c>
      <c r="D79" s="41">
        <f t="shared" si="7"/>
        <v>47</v>
      </c>
      <c r="E79" s="164">
        <f t="shared" si="7"/>
        <v>708</v>
      </c>
      <c r="F79" s="179">
        <f t="shared" si="7"/>
        <v>0</v>
      </c>
      <c r="G79" s="180">
        <f t="shared" si="7"/>
        <v>0</v>
      </c>
      <c r="H79" s="180">
        <f t="shared" si="7"/>
        <v>39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52.5" x14ac:dyDescent="0.25">
      <c r="A82" s="356" t="s">
        <v>86</v>
      </c>
      <c r="B82" s="357"/>
      <c r="C82" s="183" t="s">
        <v>6</v>
      </c>
      <c r="D82" s="148" t="s">
        <v>87</v>
      </c>
      <c r="E82" s="149" t="s">
        <v>88</v>
      </c>
      <c r="F82" s="149" t="s">
        <v>89</v>
      </c>
      <c r="G82" s="149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x14ac:dyDescent="0.25">
      <c r="A83" s="358" t="s">
        <v>71</v>
      </c>
      <c r="B83" s="359"/>
      <c r="C83" s="28">
        <f>SUM(ENERO:DICIEMBRE!C83)</f>
        <v>0</v>
      </c>
      <c r="D83" s="28">
        <f>SUM(ENERO:DICIEMBRE!D83)</f>
        <v>0</v>
      </c>
      <c r="E83" s="28">
        <f>SUM(ENERO:DICIEMBRE!E83)</f>
        <v>0</v>
      </c>
      <c r="F83" s="28">
        <f>SUM(ENERO:DICIEMBRE!F83)</f>
        <v>0</v>
      </c>
      <c r="G83" s="28">
        <f>SUM(ENERO:DICIEMBRE!G83)</f>
        <v>0</v>
      </c>
      <c r="H83" s="28">
        <f>SUM(ENERO:DICIEMBRE!H83)</f>
        <v>0</v>
      </c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x14ac:dyDescent="0.25">
      <c r="A84" s="332" t="s">
        <v>60</v>
      </c>
      <c r="B84" s="189" t="s">
        <v>61</v>
      </c>
      <c r="C84" s="28">
        <f>SUM(ENERO:DICIEMBRE!C84)</f>
        <v>0</v>
      </c>
      <c r="D84" s="28">
        <f>SUM(ENERO:DICIEMBRE!D84)</f>
        <v>0</v>
      </c>
      <c r="E84" s="28">
        <f>SUM(ENERO:DICIEMBRE!E84)</f>
        <v>0</v>
      </c>
      <c r="F84" s="28">
        <f>SUM(ENERO:DICIEMBRE!F84)</f>
        <v>0</v>
      </c>
      <c r="G84" s="28">
        <f>SUM(ENERO:DICIEMBRE!G84)</f>
        <v>0</v>
      </c>
      <c r="H84" s="28">
        <f>SUM(ENERO:DICIEMBRE!H84)</f>
        <v>0</v>
      </c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x14ac:dyDescent="0.25">
      <c r="A85" s="325"/>
      <c r="B85" s="193" t="s">
        <v>92</v>
      </c>
      <c r="C85" s="28">
        <f>SUM(ENERO:DICIEMBRE!C85)</f>
        <v>0</v>
      </c>
      <c r="D85" s="28">
        <f>SUM(ENERO:DICIEMBRE!D85)</f>
        <v>0</v>
      </c>
      <c r="E85" s="28">
        <f>SUM(ENERO:DICIEMBRE!E85)</f>
        <v>0</v>
      </c>
      <c r="F85" s="28">
        <f>SUM(ENERO:DICIEMBRE!F85)</f>
        <v>0</v>
      </c>
      <c r="G85" s="28">
        <f>SUM(ENERO:DICIEMBRE!G85)</f>
        <v>0</v>
      </c>
      <c r="H85" s="28">
        <f>SUM(ENERO:DICIEMBRE!H85)</f>
        <v>0</v>
      </c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x14ac:dyDescent="0.25">
      <c r="A86" s="326"/>
      <c r="B86" s="194" t="s">
        <v>64</v>
      </c>
      <c r="C86" s="28">
        <f>SUM(ENERO:DICIEMBRE!C86)</f>
        <v>0</v>
      </c>
      <c r="D86" s="28">
        <f>SUM(ENERO:DICIEMBRE!D86)</f>
        <v>0</v>
      </c>
      <c r="E86" s="28">
        <f>SUM(ENERO:DICIEMBRE!E86)</f>
        <v>0</v>
      </c>
      <c r="F86" s="28">
        <f>SUM(ENERO:DICIEMBRE!F86)</f>
        <v>0</v>
      </c>
      <c r="G86" s="28">
        <f>SUM(ENERO:DICIEMBRE!G86)</f>
        <v>0</v>
      </c>
      <c r="H86" s="28">
        <f>SUM(ENERO:DICIEMBRE!H86)</f>
        <v>0</v>
      </c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x14ac:dyDescent="0.25">
      <c r="A87" s="360" t="s">
        <v>72</v>
      </c>
      <c r="B87" s="361"/>
      <c r="C87" s="28">
        <f>SUM(ENERO:DICIEMBRE!C87)</f>
        <v>0</v>
      </c>
      <c r="D87" s="28">
        <f>SUM(ENERO:DICIEMBRE!D87)</f>
        <v>0</v>
      </c>
      <c r="E87" s="28">
        <f>SUM(ENERO:DICIEMBRE!E87)</f>
        <v>0</v>
      </c>
      <c r="F87" s="28">
        <f>SUM(ENERO:DICIEMBRE!F87)</f>
        <v>0</v>
      </c>
      <c r="G87" s="28">
        <f>SUM(ENERO:DICIEMBRE!G87)</f>
        <v>0</v>
      </c>
      <c r="H87" s="28">
        <f>SUM(ENERO:DICIEMBRE!H87)</f>
        <v>0</v>
      </c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x14ac:dyDescent="0.25">
      <c r="A88" s="362" t="s">
        <v>68</v>
      </c>
      <c r="B88" s="363"/>
      <c r="C88" s="28">
        <f>SUM(ENERO:DICIEMBRE!C88)</f>
        <v>0</v>
      </c>
      <c r="D88" s="28">
        <f>SUM(ENERO:DICIEMBRE!D88)</f>
        <v>0</v>
      </c>
      <c r="E88" s="28">
        <f>SUM(ENERO:DICIEMBRE!E88)</f>
        <v>0</v>
      </c>
      <c r="F88" s="28">
        <f>SUM(ENERO:DICIEMBRE!F88)</f>
        <v>0</v>
      </c>
      <c r="G88" s="28">
        <f>SUM(ENERO:DICIEMBRE!G88)</f>
        <v>0</v>
      </c>
      <c r="H88" s="28">
        <f>SUM(ENERO:DICIEMBRE!H88)</f>
        <v>0</v>
      </c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x14ac:dyDescent="0.25">
      <c r="A93" s="358" t="s">
        <v>71</v>
      </c>
      <c r="B93" s="359"/>
      <c r="C93" s="28">
        <f>SUM(ENERO:DICIEMBRE!C93)</f>
        <v>0</v>
      </c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x14ac:dyDescent="0.25">
      <c r="A94" s="376" t="s">
        <v>60</v>
      </c>
      <c r="B94" s="204" t="s">
        <v>61</v>
      </c>
      <c r="C94" s="28">
        <f>SUM(ENERO:DICIEMBRE!C94)</f>
        <v>0</v>
      </c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x14ac:dyDescent="0.25">
      <c r="A95" s="376"/>
      <c r="B95" s="206" t="s">
        <v>92</v>
      </c>
      <c r="C95" s="28">
        <f>SUM(ENERO:DICIEMBRE!C95)</f>
        <v>0</v>
      </c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x14ac:dyDescent="0.25">
      <c r="A96" s="338"/>
      <c r="B96" s="207" t="s">
        <v>64</v>
      </c>
      <c r="C96" s="28">
        <f>SUM(ENERO:DICIEMBRE!C96)</f>
        <v>0</v>
      </c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x14ac:dyDescent="0.25">
      <c r="A97" s="360" t="s">
        <v>72</v>
      </c>
      <c r="B97" s="361"/>
      <c r="C97" s="28">
        <f>SUM(ENERO:DICIEMBRE!C97)</f>
        <v>0</v>
      </c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x14ac:dyDescent="0.25">
      <c r="A98" s="362" t="s">
        <v>68</v>
      </c>
      <c r="B98" s="363"/>
      <c r="C98" s="28">
        <f>SUM(ENERO:DICIEMBRE!C98)</f>
        <v>0</v>
      </c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10"/>
      <c r="D101" s="2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193" t="s">
        <v>97</v>
      </c>
      <c r="B102" s="28">
        <f>SUM(ENERO:DICIEMBRE!B102)</f>
        <v>0</v>
      </c>
      <c r="C102" s="210"/>
      <c r="D102" s="2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193" t="s">
        <v>98</v>
      </c>
      <c r="B103" s="28">
        <f>SUM(ENERO:DICIEMBRE!B103)</f>
        <v>0</v>
      </c>
      <c r="C103" s="210"/>
      <c r="D103" s="2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193" t="s">
        <v>99</v>
      </c>
      <c r="B104" s="28">
        <f>SUM(ENERO:DICIEMBRE!B104)</f>
        <v>0</v>
      </c>
      <c r="C104" s="210"/>
      <c r="D104" s="2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193" t="s">
        <v>100</v>
      </c>
      <c r="B105" s="28">
        <f>SUM(ENERO:DICIEMBRE!B105)</f>
        <v>0</v>
      </c>
      <c r="C105" s="214"/>
      <c r="D105" s="2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8">
        <f>SUM(ENERO:DICIEMBRE!B106)</f>
        <v>0</v>
      </c>
      <c r="C106" s="214"/>
      <c r="D106" s="2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1" x14ac:dyDescent="0.25">
      <c r="A108" s="208" t="s">
        <v>95</v>
      </c>
      <c r="B108" s="209" t="s">
        <v>96</v>
      </c>
      <c r="C108" s="210"/>
      <c r="D108" s="211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x14ac:dyDescent="0.25">
      <c r="A109" s="193" t="s">
        <v>97</v>
      </c>
      <c r="B109" s="28">
        <f>SUM(ENERO:DICIEMBRE!B109)</f>
        <v>2</v>
      </c>
      <c r="C109" s="210"/>
      <c r="D109" s="211"/>
      <c r="E109" s="210"/>
      <c r="F109" s="216"/>
      <c r="G109" s="10"/>
      <c r="H109" s="10"/>
      <c r="I109" s="211"/>
      <c r="J109" s="210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x14ac:dyDescent="0.25">
      <c r="A110" s="193" t="s">
        <v>98</v>
      </c>
      <c r="B110" s="28">
        <f>SUM(ENERO:DICIEMBRE!B110)</f>
        <v>4</v>
      </c>
      <c r="C110" s="210"/>
      <c r="D110" s="211"/>
      <c r="E110" s="210"/>
      <c r="F110" s="216"/>
      <c r="G110" s="10"/>
      <c r="H110" s="10"/>
      <c r="I110" s="211"/>
      <c r="J110" s="210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x14ac:dyDescent="0.25">
      <c r="A111" s="193" t="s">
        <v>99</v>
      </c>
      <c r="B111" s="28">
        <f>SUM(ENERO:DICIEMBRE!B111)</f>
        <v>9</v>
      </c>
      <c r="C111" s="210"/>
      <c r="D111" s="211"/>
      <c r="E111" s="210"/>
      <c r="F111" s="216"/>
      <c r="G111" s="10"/>
      <c r="H111" s="10"/>
      <c r="I111" s="211"/>
      <c r="J111" s="210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x14ac:dyDescent="0.25">
      <c r="A112" s="193" t="s">
        <v>100</v>
      </c>
      <c r="B112" s="28">
        <f>SUM(ENERO:DICIEMBRE!B112)</f>
        <v>8</v>
      </c>
      <c r="C112" s="214"/>
      <c r="D112" s="368"/>
      <c r="E112" s="369"/>
      <c r="F112" s="216"/>
      <c r="G112" s="10"/>
      <c r="H112" s="10"/>
      <c r="I112" s="211"/>
      <c r="J112" s="210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x14ac:dyDescent="0.25">
      <c r="A113" s="194" t="s">
        <v>101</v>
      </c>
      <c r="B113" s="28">
        <f>SUM(ENERO:DICIEMBRE!B113)</f>
        <v>9</v>
      </c>
      <c r="C113" s="214"/>
      <c r="D113" s="368"/>
      <c r="E113" s="369"/>
      <c r="F113" s="216"/>
      <c r="G113" s="10"/>
      <c r="H113" s="10"/>
      <c r="I113" s="211"/>
      <c r="J113" s="210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x14ac:dyDescent="0.25">
      <c r="A115" s="356" t="s">
        <v>5</v>
      </c>
      <c r="B115" s="357"/>
      <c r="C115" s="183" t="s">
        <v>6</v>
      </c>
      <c r="D115" s="148" t="s">
        <v>104</v>
      </c>
      <c r="E115" s="149" t="s">
        <v>105</v>
      </c>
      <c r="F115" s="15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x14ac:dyDescent="0.25">
      <c r="A116" s="377" t="s">
        <v>71</v>
      </c>
      <c r="B116" s="378"/>
      <c r="C116" s="221">
        <f t="shared" ref="C116:C121" si="8">SUM(D116:F116)</f>
        <v>50</v>
      </c>
      <c r="D116" s="28">
        <f>SUM(ENERO:DICIEMBRE!D116)</f>
        <v>50</v>
      </c>
      <c r="E116" s="28">
        <f>SUM(ENERO:DICIEMBRE!E116)</f>
        <v>0</v>
      </c>
      <c r="F116" s="28">
        <f>SUM(ENERO:DICIEMBRE!F116)</f>
        <v>0</v>
      </c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x14ac:dyDescent="0.25">
      <c r="A117" s="337" t="s">
        <v>60</v>
      </c>
      <c r="B117" s="226" t="s">
        <v>107</v>
      </c>
      <c r="C117" s="227">
        <f t="shared" si="8"/>
        <v>94</v>
      </c>
      <c r="D117" s="28">
        <f>SUM(ENERO:DICIEMBRE!D117)</f>
        <v>94</v>
      </c>
      <c r="E117" s="28">
        <f>SUM(ENERO:DICIEMBRE!E117)</f>
        <v>0</v>
      </c>
      <c r="F117" s="28">
        <f>SUM(ENERO:DICIEMBRE!F117)</f>
        <v>0</v>
      </c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x14ac:dyDescent="0.25">
      <c r="A118" s="376"/>
      <c r="B118" s="206" t="s">
        <v>92</v>
      </c>
      <c r="C118" s="228">
        <f t="shared" si="8"/>
        <v>0</v>
      </c>
      <c r="D118" s="28">
        <f>SUM(ENERO:DICIEMBRE!D118)</f>
        <v>0</v>
      </c>
      <c r="E118" s="28">
        <f>SUM(ENERO:DICIEMBRE!E118)</f>
        <v>0</v>
      </c>
      <c r="F118" s="28">
        <f>SUM(ENERO:DICIEMBRE!F118)</f>
        <v>0</v>
      </c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x14ac:dyDescent="0.25">
      <c r="A119" s="338"/>
      <c r="B119" s="207" t="s">
        <v>108</v>
      </c>
      <c r="C119" s="229">
        <f t="shared" si="8"/>
        <v>0</v>
      </c>
      <c r="D119" s="28">
        <f>SUM(ENERO:DICIEMBRE!D119)</f>
        <v>0</v>
      </c>
      <c r="E119" s="28">
        <f>SUM(ENERO:DICIEMBRE!E119)</f>
        <v>0</v>
      </c>
      <c r="F119" s="28">
        <f>SUM(ENERO:DICIEMBRE!F119)</f>
        <v>0</v>
      </c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x14ac:dyDescent="0.25">
      <c r="A120" s="379" t="s">
        <v>72</v>
      </c>
      <c r="B120" s="380"/>
      <c r="C120" s="231">
        <f t="shared" si="8"/>
        <v>9</v>
      </c>
      <c r="D120" s="28">
        <f>SUM(ENERO:DICIEMBRE!D120)</f>
        <v>9</v>
      </c>
      <c r="E120" s="28">
        <f>SUM(ENERO:DICIEMBRE!E120)</f>
        <v>0</v>
      </c>
      <c r="F120" s="28">
        <f>SUM(ENERO:DICIEMBRE!F120)</f>
        <v>0</v>
      </c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x14ac:dyDescent="0.25">
      <c r="A121" s="362" t="s">
        <v>68</v>
      </c>
      <c r="B121" s="363"/>
      <c r="C121" s="229">
        <f t="shared" si="8"/>
        <v>0</v>
      </c>
      <c r="D121" s="28">
        <f>SUM(ENERO:DICIEMBRE!D121)</f>
        <v>0</v>
      </c>
      <c r="E121" s="28">
        <f>SUM(ENERO:DICIEMBRE!E121)</f>
        <v>0</v>
      </c>
      <c r="F121" s="28">
        <f>SUM(ENERO:DICIEMBRE!F121)</f>
        <v>0</v>
      </c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x14ac:dyDescent="0.25">
      <c r="A127" s="358" t="s">
        <v>71</v>
      </c>
      <c r="B127" s="359"/>
      <c r="C127" s="237">
        <f t="shared" ref="C127:C133" si="9">SUM(D127:G127)</f>
        <v>2619</v>
      </c>
      <c r="D127" s="28">
        <f>SUM(ENERO:DICIEMBRE!D127)</f>
        <v>49</v>
      </c>
      <c r="E127" s="28">
        <f>SUM(ENERO:DICIEMBRE!E127)</f>
        <v>0</v>
      </c>
      <c r="F127" s="28">
        <f>SUM(ENERO:DICIEMBRE!F127)</f>
        <v>2570</v>
      </c>
      <c r="G127" s="28">
        <f>SUM(ENERO:DICIEMBRE!G127)</f>
        <v>0</v>
      </c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x14ac:dyDescent="0.25">
      <c r="A128" s="337" t="s">
        <v>60</v>
      </c>
      <c r="B128" s="226" t="s">
        <v>107</v>
      </c>
      <c r="C128" s="237">
        <f t="shared" si="9"/>
        <v>1341</v>
      </c>
      <c r="D128" s="28">
        <f>SUM(ENERO:DICIEMBRE!D128)</f>
        <v>0</v>
      </c>
      <c r="E128" s="28">
        <f>SUM(ENERO:DICIEMBRE!E128)</f>
        <v>0</v>
      </c>
      <c r="F128" s="28">
        <f>SUM(ENERO:DICIEMBRE!F128)</f>
        <v>1341</v>
      </c>
      <c r="G128" s="28">
        <f>SUM(ENERO:DICIEMBRE!G128)</f>
        <v>0</v>
      </c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x14ac:dyDescent="0.25">
      <c r="A129" s="376"/>
      <c r="B129" s="206" t="s">
        <v>92</v>
      </c>
      <c r="C129" s="240">
        <f t="shared" si="9"/>
        <v>0</v>
      </c>
      <c r="D129" s="28">
        <f>SUM(ENERO:DICIEMBRE!D129)</f>
        <v>0</v>
      </c>
      <c r="E129" s="28">
        <f>SUM(ENERO:DICIEMBRE!E129)</f>
        <v>0</v>
      </c>
      <c r="F129" s="28">
        <f>SUM(ENERO:DICIEMBRE!F129)</f>
        <v>0</v>
      </c>
      <c r="G129" s="28">
        <f>SUM(ENERO:DICIEMBRE!G129)</f>
        <v>0</v>
      </c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x14ac:dyDescent="0.25">
      <c r="A130" s="338"/>
      <c r="B130" s="207" t="s">
        <v>108</v>
      </c>
      <c r="C130" s="243">
        <f t="shared" si="9"/>
        <v>0</v>
      </c>
      <c r="D130" s="28">
        <f>SUM(ENERO:DICIEMBRE!D130)</f>
        <v>0</v>
      </c>
      <c r="E130" s="28">
        <f>SUM(ENERO:DICIEMBRE!E130)</f>
        <v>0</v>
      </c>
      <c r="F130" s="28">
        <f>SUM(ENERO:DICIEMBRE!F130)</f>
        <v>0</v>
      </c>
      <c r="G130" s="28">
        <f>SUM(ENERO:DICIEMBRE!G130)</f>
        <v>0</v>
      </c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x14ac:dyDescent="0.25">
      <c r="A131" s="360" t="s">
        <v>72</v>
      </c>
      <c r="B131" s="361"/>
      <c r="C131" s="246">
        <f t="shared" si="9"/>
        <v>931</v>
      </c>
      <c r="D131" s="28">
        <f>SUM(ENERO:DICIEMBRE!D131)</f>
        <v>0</v>
      </c>
      <c r="E131" s="28">
        <f>SUM(ENERO:DICIEMBRE!E131)</f>
        <v>0</v>
      </c>
      <c r="F131" s="28">
        <f>SUM(ENERO:DICIEMBRE!F131)</f>
        <v>931</v>
      </c>
      <c r="G131" s="28">
        <f>SUM(ENERO:DICIEMBRE!G131)</f>
        <v>0</v>
      </c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x14ac:dyDescent="0.25">
      <c r="A132" s="362" t="s">
        <v>68</v>
      </c>
      <c r="B132" s="363"/>
      <c r="C132" s="247">
        <f t="shared" si="9"/>
        <v>47</v>
      </c>
      <c r="D132" s="28">
        <f>SUM(ENERO:DICIEMBRE!D132)</f>
        <v>0</v>
      </c>
      <c r="E132" s="28">
        <f>SUM(ENERO:DICIEMBRE!E132)</f>
        <v>0</v>
      </c>
      <c r="F132" s="28">
        <f>SUM(ENERO:DICIEMBRE!F132)</f>
        <v>47</v>
      </c>
      <c r="G132" s="28">
        <f>SUM(ENERO:DICIEMBRE!G132)</f>
        <v>0</v>
      </c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x14ac:dyDescent="0.25">
      <c r="A133" s="383" t="s">
        <v>6</v>
      </c>
      <c r="B133" s="384"/>
      <c r="C133" s="41">
        <f t="shared" si="9"/>
        <v>4938</v>
      </c>
      <c r="D133" s="164">
        <f>SUM(D127:D132)</f>
        <v>49</v>
      </c>
      <c r="E133" s="248">
        <f>SUM(E127:E132)</f>
        <v>0</v>
      </c>
      <c r="F133" s="164">
        <f>SUM(F127:F132)</f>
        <v>4889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x14ac:dyDescent="0.25">
      <c r="A135" s="306" t="s">
        <v>32</v>
      </c>
      <c r="B135" s="385"/>
      <c r="C135" s="250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x14ac:dyDescent="0.25">
      <c r="A136" s="386" t="s">
        <v>118</v>
      </c>
      <c r="B136" s="252" t="s">
        <v>119</v>
      </c>
      <c r="C136" s="28">
        <f>SUM(ENERO:DICIEMBRE!C136)</f>
        <v>3408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x14ac:dyDescent="0.25">
      <c r="A137" s="387"/>
      <c r="B137" s="254" t="s">
        <v>120</v>
      </c>
      <c r="C137" s="28">
        <f>SUM(ENERO:DICIEMBRE!C137)</f>
        <v>2619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x14ac:dyDescent="0.25">
      <c r="A141" s="82" t="s">
        <v>122</v>
      </c>
      <c r="B141" s="82">
        <f t="shared" ref="B141:B150" si="10">SUM(C141:E141)</f>
        <v>2</v>
      </c>
      <c r="C141" s="28">
        <f>SUM(ENERO:DICIEMBRE!C141)</f>
        <v>2</v>
      </c>
      <c r="D141" s="28">
        <f>SUM(ENERO:DICIEMBRE!D141)</f>
        <v>0</v>
      </c>
      <c r="E141" s="28">
        <f>SUM(ENERO:DICIEMBRE!E141)</f>
        <v>0</v>
      </c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x14ac:dyDescent="0.25">
      <c r="A142" s="82" t="s">
        <v>123</v>
      </c>
      <c r="B142" s="82">
        <f t="shared" si="10"/>
        <v>0</v>
      </c>
      <c r="C142" s="28">
        <f>SUM(ENERO:DICIEMBRE!C142)</f>
        <v>0</v>
      </c>
      <c r="D142" s="28">
        <f>SUM(ENERO:DICIEMBRE!D142)</f>
        <v>0</v>
      </c>
      <c r="E142" s="28">
        <f>SUM(ENERO:DICIEMBRE!E142)</f>
        <v>0</v>
      </c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x14ac:dyDescent="0.25">
      <c r="A143" s="82" t="s">
        <v>124</v>
      </c>
      <c r="B143" s="82">
        <f t="shared" si="10"/>
        <v>1</v>
      </c>
      <c r="C143" s="28">
        <f>SUM(ENERO:DICIEMBRE!C143)</f>
        <v>0</v>
      </c>
      <c r="D143" s="28">
        <f>SUM(ENERO:DICIEMBRE!D143)</f>
        <v>0</v>
      </c>
      <c r="E143" s="28">
        <f>SUM(ENERO:DICIEMBRE!E143)</f>
        <v>1</v>
      </c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1" x14ac:dyDescent="0.25">
      <c r="A144" s="259" t="s">
        <v>125</v>
      </c>
      <c r="B144" s="82">
        <f t="shared" si="10"/>
        <v>0</v>
      </c>
      <c r="C144" s="28">
        <f>SUM(ENERO:DICIEMBRE!C144)</f>
        <v>0</v>
      </c>
      <c r="D144" s="28">
        <f>SUM(ENERO:DICIEMBRE!D144)</f>
        <v>0</v>
      </c>
      <c r="E144" s="28">
        <f>SUM(ENERO:DICIEMBRE!E144)</f>
        <v>0</v>
      </c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2.5" x14ac:dyDescent="0.25">
      <c r="A145" s="82" t="s">
        <v>126</v>
      </c>
      <c r="B145" s="82">
        <f t="shared" si="10"/>
        <v>0</v>
      </c>
      <c r="C145" s="28">
        <f>SUM(ENERO:DICIEMBRE!C145)</f>
        <v>0</v>
      </c>
      <c r="D145" s="28">
        <f>SUM(ENERO:DICIEMBRE!D145)</f>
        <v>0</v>
      </c>
      <c r="E145" s="28">
        <f>SUM(ENERO:DICIEMBRE!E145)</f>
        <v>0</v>
      </c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x14ac:dyDescent="0.25">
      <c r="A146" s="82" t="s">
        <v>127</v>
      </c>
      <c r="B146" s="82">
        <f t="shared" si="10"/>
        <v>0</v>
      </c>
      <c r="C146" s="28">
        <f>SUM(ENERO:DICIEMBRE!C146)</f>
        <v>0</v>
      </c>
      <c r="D146" s="28">
        <f>SUM(ENERO:DICIEMBRE!D146)</f>
        <v>0</v>
      </c>
      <c r="E146" s="28">
        <f>SUM(ENERO:DICIEMBRE!E146)</f>
        <v>0</v>
      </c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x14ac:dyDescent="0.25">
      <c r="A147" s="82" t="s">
        <v>128</v>
      </c>
      <c r="B147" s="82">
        <f t="shared" si="10"/>
        <v>0</v>
      </c>
      <c r="C147" s="28">
        <f>SUM(ENERO:DICIEMBRE!C147)</f>
        <v>0</v>
      </c>
      <c r="D147" s="28">
        <f>SUM(ENERO:DICIEMBRE!D147)</f>
        <v>0</v>
      </c>
      <c r="E147" s="28">
        <f>SUM(ENERO:DICIEMBRE!E147)</f>
        <v>0</v>
      </c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x14ac:dyDescent="0.25">
      <c r="A148" s="82" t="s">
        <v>129</v>
      </c>
      <c r="B148" s="82">
        <f t="shared" si="10"/>
        <v>0</v>
      </c>
      <c r="C148" s="28">
        <f>SUM(ENERO:DICIEMBRE!C148)</f>
        <v>0</v>
      </c>
      <c r="D148" s="28">
        <f>SUM(ENERO:DICIEMBRE!D148)</f>
        <v>0</v>
      </c>
      <c r="E148" s="28">
        <f>SUM(ENERO:DICIEMBRE!E148)</f>
        <v>0</v>
      </c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x14ac:dyDescent="0.25">
      <c r="A149" s="82" t="s">
        <v>130</v>
      </c>
      <c r="B149" s="82">
        <f t="shared" si="10"/>
        <v>0</v>
      </c>
      <c r="C149" s="28">
        <f>SUM(ENERO:DICIEMBRE!C149)</f>
        <v>0</v>
      </c>
      <c r="D149" s="28">
        <f>SUM(ENERO:DICIEMBRE!D149)</f>
        <v>0</v>
      </c>
      <c r="E149" s="28">
        <f>SUM(ENERO:DICIEMBRE!E149)</f>
        <v>0</v>
      </c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x14ac:dyDescent="0.25">
      <c r="A150" s="90" t="s">
        <v>131</v>
      </c>
      <c r="B150" s="90">
        <f t="shared" si="10"/>
        <v>0</v>
      </c>
      <c r="C150" s="28">
        <f>SUM(ENERO:DICIEMBRE!C150)</f>
        <v>0</v>
      </c>
      <c r="D150" s="28">
        <f>SUM(ENERO:DICIEMBRE!D150)</f>
        <v>0</v>
      </c>
      <c r="E150" s="28">
        <f>SUM(ENERO:DICIEMBRE!E150)</f>
        <v>0</v>
      </c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x14ac:dyDescent="0.2">
      <c r="A195" s="262">
        <f>SUM(D12:D15,D22:D27,D31:D43,B49,C69:H69,C79:H79,C83:H88,C93:C98,C116:C121,C133,B141:B150,C53:C62,B102:B106,B109:B113,D16:D17,C136:C137)</f>
        <v>17287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x14ac:dyDescent="0.25">
      <c r="A5" s="1" t="str">
        <f>CONCATENATE("AÑO: ",[2]NOMBRE!B7)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x14ac:dyDescent="0.25">
      <c r="A11" s="305"/>
      <c r="B11" s="305"/>
      <c r="C11" s="305"/>
      <c r="D11" s="16" t="s">
        <v>18</v>
      </c>
      <c r="E11" s="17" t="s">
        <v>19</v>
      </c>
      <c r="F11" s="40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x14ac:dyDescent="0.25">
      <c r="A12" s="301" t="s">
        <v>21</v>
      </c>
      <c r="B12" s="23" t="s">
        <v>22</v>
      </c>
      <c r="C12" s="24" t="s">
        <v>23</v>
      </c>
      <c r="D12" s="25">
        <f>SUM(E12+F12)</f>
        <v>7</v>
      </c>
      <c r="E12" s="26">
        <f t="shared" ref="E12:F15" si="0">SUM(G12+I12+K12+M12+O12+Q12+S12+U12+W12+Y12)</f>
        <v>3</v>
      </c>
      <c r="F12" s="27">
        <f t="shared" si="0"/>
        <v>4</v>
      </c>
      <c r="G12" s="28"/>
      <c r="H12" s="29"/>
      <c r="I12" s="28">
        <v>1</v>
      </c>
      <c r="J12" s="29"/>
      <c r="K12" s="28"/>
      <c r="L12" s="29"/>
      <c r="M12" s="28">
        <v>1</v>
      </c>
      <c r="N12" s="29">
        <v>1</v>
      </c>
      <c r="O12" s="28"/>
      <c r="P12" s="29">
        <v>2</v>
      </c>
      <c r="Q12" s="28"/>
      <c r="R12" s="29">
        <v>1</v>
      </c>
      <c r="S12" s="28"/>
      <c r="T12" s="29"/>
      <c r="U12" s="28"/>
      <c r="V12" s="29"/>
      <c r="W12" s="28"/>
      <c r="X12" s="29"/>
      <c r="Y12" s="28">
        <v>1</v>
      </c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x14ac:dyDescent="0.25">
      <c r="A13" s="302"/>
      <c r="B13" s="67" t="s">
        <v>24</v>
      </c>
      <c r="C13" s="31" t="s">
        <v>23</v>
      </c>
      <c r="D13" s="32">
        <f>SUM(E13+F13)</f>
        <v>26</v>
      </c>
      <c r="E13" s="33">
        <f t="shared" si="0"/>
        <v>13</v>
      </c>
      <c r="F13" s="34">
        <f t="shared" si="0"/>
        <v>13</v>
      </c>
      <c r="G13" s="35"/>
      <c r="H13" s="36"/>
      <c r="I13" s="37">
        <v>2</v>
      </c>
      <c r="J13" s="38">
        <v>4</v>
      </c>
      <c r="K13" s="37">
        <v>1</v>
      </c>
      <c r="L13" s="38">
        <v>1</v>
      </c>
      <c r="M13" s="37">
        <v>1</v>
      </c>
      <c r="N13" s="39">
        <v>5</v>
      </c>
      <c r="O13" s="37">
        <v>1</v>
      </c>
      <c r="P13" s="39">
        <v>1</v>
      </c>
      <c r="Q13" s="37"/>
      <c r="R13" s="39">
        <v>1</v>
      </c>
      <c r="S13" s="37">
        <v>4</v>
      </c>
      <c r="T13" s="39">
        <v>1</v>
      </c>
      <c r="U13" s="37"/>
      <c r="V13" s="39"/>
      <c r="W13" s="37">
        <v>3</v>
      </c>
      <c r="X13" s="39"/>
      <c r="Y13" s="37">
        <v>1</v>
      </c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x14ac:dyDescent="0.25">
      <c r="A14" s="303" t="s">
        <v>25</v>
      </c>
      <c r="B14" s="304"/>
      <c r="C14" s="41" t="s">
        <v>23</v>
      </c>
      <c r="D14" s="42">
        <f>SUM(E14+F14)</f>
        <v>155</v>
      </c>
      <c r="E14" s="43">
        <f t="shared" si="0"/>
        <v>80</v>
      </c>
      <c r="F14" s="44">
        <f t="shared" si="0"/>
        <v>75</v>
      </c>
      <c r="G14" s="45">
        <v>2</v>
      </c>
      <c r="H14" s="46">
        <v>1</v>
      </c>
      <c r="I14" s="45">
        <v>7</v>
      </c>
      <c r="J14" s="46">
        <v>10</v>
      </c>
      <c r="K14" s="45">
        <v>11</v>
      </c>
      <c r="L14" s="46">
        <v>9</v>
      </c>
      <c r="M14" s="47">
        <v>10</v>
      </c>
      <c r="N14" s="48">
        <v>16</v>
      </c>
      <c r="O14" s="47">
        <v>12</v>
      </c>
      <c r="P14" s="48">
        <v>4</v>
      </c>
      <c r="Q14" s="47">
        <v>14</v>
      </c>
      <c r="R14" s="48">
        <v>12</v>
      </c>
      <c r="S14" s="47">
        <v>8</v>
      </c>
      <c r="T14" s="48">
        <v>8</v>
      </c>
      <c r="U14" s="47">
        <v>9</v>
      </c>
      <c r="V14" s="48">
        <v>6</v>
      </c>
      <c r="W14" s="47">
        <v>6</v>
      </c>
      <c r="X14" s="48">
        <v>6</v>
      </c>
      <c r="Y14" s="47">
        <v>1</v>
      </c>
      <c r="Z14" s="48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5.75" thickBot="1" x14ac:dyDescent="0.3">
      <c r="A15" s="315" t="s">
        <v>6</v>
      </c>
      <c r="B15" s="316"/>
      <c r="C15" s="317"/>
      <c r="D15" s="49">
        <f>SUM(E15+F15)</f>
        <v>188</v>
      </c>
      <c r="E15" s="50">
        <f t="shared" si="0"/>
        <v>96</v>
      </c>
      <c r="F15" s="51">
        <f t="shared" si="0"/>
        <v>92</v>
      </c>
      <c r="G15" s="52">
        <f t="shared" ref="G15:Z15" si="1">SUM(G12:G14)</f>
        <v>2</v>
      </c>
      <c r="H15" s="53">
        <f t="shared" si="1"/>
        <v>1</v>
      </c>
      <c r="I15" s="52">
        <f t="shared" si="1"/>
        <v>10</v>
      </c>
      <c r="J15" s="53">
        <f t="shared" si="1"/>
        <v>14</v>
      </c>
      <c r="K15" s="52">
        <f t="shared" si="1"/>
        <v>12</v>
      </c>
      <c r="L15" s="53">
        <f t="shared" si="1"/>
        <v>10</v>
      </c>
      <c r="M15" s="54">
        <f t="shared" si="1"/>
        <v>12</v>
      </c>
      <c r="N15" s="55">
        <f t="shared" si="1"/>
        <v>22</v>
      </c>
      <c r="O15" s="54">
        <f t="shared" si="1"/>
        <v>13</v>
      </c>
      <c r="P15" s="55">
        <f t="shared" si="1"/>
        <v>7</v>
      </c>
      <c r="Q15" s="54">
        <f t="shared" si="1"/>
        <v>14</v>
      </c>
      <c r="R15" s="55">
        <f t="shared" si="1"/>
        <v>14</v>
      </c>
      <c r="S15" s="54">
        <f t="shared" si="1"/>
        <v>12</v>
      </c>
      <c r="T15" s="55">
        <f t="shared" si="1"/>
        <v>9</v>
      </c>
      <c r="U15" s="54">
        <f t="shared" si="1"/>
        <v>9</v>
      </c>
      <c r="V15" s="55">
        <f t="shared" si="1"/>
        <v>6</v>
      </c>
      <c r="W15" s="54">
        <f t="shared" si="1"/>
        <v>9</v>
      </c>
      <c r="X15" s="55">
        <f t="shared" si="1"/>
        <v>6</v>
      </c>
      <c r="Y15" s="54">
        <f t="shared" si="1"/>
        <v>3</v>
      </c>
      <c r="Z15" s="55">
        <f t="shared" si="1"/>
        <v>3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5.75" thickTop="1" x14ac:dyDescent="0.25">
      <c r="A16" s="318" t="s">
        <v>26</v>
      </c>
      <c r="B16" s="319"/>
      <c r="C16" s="320"/>
      <c r="D16" s="56">
        <v>22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x14ac:dyDescent="0.25">
      <c r="A21" s="305"/>
      <c r="B21" s="305"/>
      <c r="C21" s="305"/>
      <c r="D21" s="16" t="s">
        <v>18</v>
      </c>
      <c r="E21" s="17" t="s">
        <v>19</v>
      </c>
      <c r="F21" s="65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1</v>
      </c>
      <c r="E22" s="70">
        <f t="shared" ref="E22:F27" si="3">SUM(G22+I22+K22+M22+O22+Q22+S22+U22+W22+Y22)</f>
        <v>1</v>
      </c>
      <c r="F22" s="71">
        <f t="shared" si="3"/>
        <v>0</v>
      </c>
      <c r="G22" s="37"/>
      <c r="H22" s="39"/>
      <c r="I22" s="28"/>
      <c r="J22" s="29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>
        <v>1</v>
      </c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x14ac:dyDescent="0.25">
      <c r="A24" s="302"/>
      <c r="B24" s="325" t="s">
        <v>24</v>
      </c>
      <c r="C24" s="82" t="s">
        <v>29</v>
      </c>
      <c r="D24" s="83">
        <f t="shared" si="2"/>
        <v>13</v>
      </c>
      <c r="E24" s="84">
        <f t="shared" si="3"/>
        <v>3</v>
      </c>
      <c r="F24" s="85">
        <f t="shared" si="3"/>
        <v>10</v>
      </c>
      <c r="G24" s="86"/>
      <c r="H24" s="87"/>
      <c r="I24" s="86">
        <v>1</v>
      </c>
      <c r="J24" s="88">
        <v>2</v>
      </c>
      <c r="K24" s="89"/>
      <c r="L24" s="87">
        <v>4</v>
      </c>
      <c r="M24" s="89">
        <v>1</v>
      </c>
      <c r="N24" s="87">
        <v>1</v>
      </c>
      <c r="O24" s="89"/>
      <c r="P24" s="87">
        <v>1</v>
      </c>
      <c r="Q24" s="89">
        <v>1</v>
      </c>
      <c r="R24" s="87">
        <v>1</v>
      </c>
      <c r="S24" s="89"/>
      <c r="T24" s="87">
        <v>1</v>
      </c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x14ac:dyDescent="0.25">
      <c r="A26" s="327" t="s">
        <v>25</v>
      </c>
      <c r="B26" s="328"/>
      <c r="C26" s="82" t="s">
        <v>29</v>
      </c>
      <c r="D26" s="93">
        <f t="shared" si="2"/>
        <v>42</v>
      </c>
      <c r="E26" s="94">
        <f t="shared" si="3"/>
        <v>20</v>
      </c>
      <c r="F26" s="95">
        <f t="shared" si="3"/>
        <v>22</v>
      </c>
      <c r="G26" s="96"/>
      <c r="H26" s="97"/>
      <c r="I26" s="98">
        <v>1</v>
      </c>
      <c r="J26" s="99">
        <v>5</v>
      </c>
      <c r="K26" s="96">
        <v>2</v>
      </c>
      <c r="L26" s="97">
        <v>2</v>
      </c>
      <c r="M26" s="96">
        <v>2</v>
      </c>
      <c r="N26" s="97">
        <v>5</v>
      </c>
      <c r="O26" s="96">
        <v>4</v>
      </c>
      <c r="P26" s="97">
        <v>4</v>
      </c>
      <c r="Q26" s="96">
        <v>3</v>
      </c>
      <c r="R26" s="97">
        <v>4</v>
      </c>
      <c r="S26" s="96">
        <v>1</v>
      </c>
      <c r="T26" s="97">
        <v>1</v>
      </c>
      <c r="U26" s="96">
        <v>2</v>
      </c>
      <c r="V26" s="97"/>
      <c r="W26" s="96">
        <v>4</v>
      </c>
      <c r="X26" s="97">
        <v>1</v>
      </c>
      <c r="Y26" s="96">
        <v>1</v>
      </c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x14ac:dyDescent="0.25">
      <c r="A27" s="309"/>
      <c r="B27" s="311"/>
      <c r="C27" s="90" t="s">
        <v>30</v>
      </c>
      <c r="D27" s="75">
        <f t="shared" si="2"/>
        <v>0</v>
      </c>
      <c r="E27" s="76">
        <f t="shared" si="3"/>
        <v>0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x14ac:dyDescent="0.25">
      <c r="A28" s="321" t="s">
        <v>6</v>
      </c>
      <c r="B28" s="322"/>
      <c r="C28" s="323"/>
      <c r="D28" s="100">
        <f t="shared" ref="D28:Z28" si="4">SUM(D22:D27)</f>
        <v>56</v>
      </c>
      <c r="E28" s="101">
        <f t="shared" si="4"/>
        <v>24</v>
      </c>
      <c r="F28" s="102">
        <f t="shared" si="4"/>
        <v>32</v>
      </c>
      <c r="G28" s="103">
        <f t="shared" si="4"/>
        <v>0</v>
      </c>
      <c r="H28" s="104">
        <f t="shared" si="4"/>
        <v>0</v>
      </c>
      <c r="I28" s="105">
        <f t="shared" si="4"/>
        <v>2</v>
      </c>
      <c r="J28" s="106">
        <f t="shared" si="4"/>
        <v>7</v>
      </c>
      <c r="K28" s="103">
        <f t="shared" si="4"/>
        <v>2</v>
      </c>
      <c r="L28" s="104">
        <f t="shared" si="4"/>
        <v>6</v>
      </c>
      <c r="M28" s="103">
        <f t="shared" si="4"/>
        <v>3</v>
      </c>
      <c r="N28" s="104">
        <f t="shared" si="4"/>
        <v>6</v>
      </c>
      <c r="O28" s="103">
        <f t="shared" si="4"/>
        <v>4</v>
      </c>
      <c r="P28" s="104">
        <f t="shared" si="4"/>
        <v>5</v>
      </c>
      <c r="Q28" s="103">
        <f t="shared" si="4"/>
        <v>4</v>
      </c>
      <c r="R28" s="104">
        <f t="shared" si="4"/>
        <v>5</v>
      </c>
      <c r="S28" s="103">
        <f t="shared" si="4"/>
        <v>1</v>
      </c>
      <c r="T28" s="104">
        <f t="shared" si="4"/>
        <v>2</v>
      </c>
      <c r="U28" s="103">
        <f t="shared" si="4"/>
        <v>2</v>
      </c>
      <c r="V28" s="104">
        <f t="shared" si="4"/>
        <v>0</v>
      </c>
      <c r="W28" s="103">
        <f t="shared" si="4"/>
        <v>5</v>
      </c>
      <c r="X28" s="104">
        <f t="shared" si="4"/>
        <v>1</v>
      </c>
      <c r="Y28" s="103">
        <f t="shared" si="4"/>
        <v>1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15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x14ac:dyDescent="0.25">
      <c r="A30" s="331" t="s">
        <v>32</v>
      </c>
      <c r="B30" s="331"/>
      <c r="C30" s="331"/>
      <c r="D30" s="108" t="s">
        <v>6</v>
      </c>
      <c r="E30" s="109" t="s">
        <v>33</v>
      </c>
      <c r="F30" s="170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5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5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x14ac:dyDescent="0.25">
      <c r="A40" s="332" t="s">
        <v>45</v>
      </c>
      <c r="B40" s="332" t="s">
        <v>46</v>
      </c>
      <c r="C40" s="23" t="s">
        <v>47</v>
      </c>
      <c r="D40" s="114">
        <f t="shared" si="5"/>
        <v>0</v>
      </c>
      <c r="E40" s="125"/>
      <c r="F40" s="12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x14ac:dyDescent="0.25">
      <c r="A41" s="325"/>
      <c r="B41" s="326"/>
      <c r="C41" s="67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15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x14ac:dyDescent="0.25">
      <c r="A49" s="13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5">
      <c r="A58" s="325"/>
      <c r="B58" s="155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1.5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15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5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x14ac:dyDescent="0.25">
      <c r="A65" s="345"/>
      <c r="B65" s="345"/>
      <c r="C65" s="346"/>
      <c r="D65" s="346"/>
      <c r="E65" s="148" t="s">
        <v>74</v>
      </c>
      <c r="F65" s="169" t="s">
        <v>75</v>
      </c>
      <c r="G65" s="15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15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5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x14ac:dyDescent="0.25">
      <c r="A73" s="345"/>
      <c r="B73" s="345"/>
      <c r="C73" s="346"/>
      <c r="D73" s="346"/>
      <c r="E73" s="173" t="s">
        <v>74</v>
      </c>
      <c r="F73" s="169" t="s">
        <v>75</v>
      </c>
      <c r="G73" s="170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x14ac:dyDescent="0.25">
      <c r="A74" s="348" t="s">
        <v>78</v>
      </c>
      <c r="B74" s="348"/>
      <c r="C74" s="151">
        <v>8</v>
      </c>
      <c r="D74" s="151">
        <v>2</v>
      </c>
      <c r="E74" s="174">
        <v>60</v>
      </c>
      <c r="F74" s="153"/>
      <c r="G74" s="175"/>
      <c r="H74" s="154">
        <v>3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5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x14ac:dyDescent="0.25">
      <c r="A77" s="349" t="s">
        <v>84</v>
      </c>
      <c r="B77" s="349"/>
      <c r="C77" s="142"/>
      <c r="D77" s="142">
        <v>1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x14ac:dyDescent="0.25">
      <c r="A78" s="365" t="s">
        <v>79</v>
      </c>
      <c r="B78" s="365"/>
      <c r="C78" s="160">
        <v>2</v>
      </c>
      <c r="D78" s="135"/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x14ac:dyDescent="0.25">
      <c r="A79" s="351" t="s">
        <v>6</v>
      </c>
      <c r="B79" s="351"/>
      <c r="C79" s="163">
        <f t="shared" ref="C79:H79" si="7">SUM(C74:C78)</f>
        <v>10</v>
      </c>
      <c r="D79" s="41">
        <f t="shared" si="7"/>
        <v>3</v>
      </c>
      <c r="E79" s="164">
        <f t="shared" si="7"/>
        <v>60</v>
      </c>
      <c r="F79" s="179">
        <f t="shared" si="7"/>
        <v>0</v>
      </c>
      <c r="G79" s="180">
        <f t="shared" si="7"/>
        <v>0</v>
      </c>
      <c r="H79" s="180">
        <f t="shared" si="7"/>
        <v>3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15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52.5" x14ac:dyDescent="0.25">
      <c r="A82" s="356" t="s">
        <v>86</v>
      </c>
      <c r="B82" s="357"/>
      <c r="C82" s="202" t="s">
        <v>6</v>
      </c>
      <c r="D82" s="148" t="s">
        <v>87</v>
      </c>
      <c r="E82" s="169" t="s">
        <v>88</v>
      </c>
      <c r="F82" s="169" t="s">
        <v>89</v>
      </c>
      <c r="G82" s="169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x14ac:dyDescent="0.25">
      <c r="A84" s="332" t="s">
        <v>60</v>
      </c>
      <c r="B84" s="189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x14ac:dyDescent="0.25">
      <c r="A85" s="325"/>
      <c r="B85" s="193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15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x14ac:dyDescent="0.25">
      <c r="A94" s="376" t="s">
        <v>60</v>
      </c>
      <c r="B94" s="230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15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18"/>
      <c r="D101" s="21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193" t="s">
        <v>97</v>
      </c>
      <c r="B102" s="212"/>
      <c r="C102" s="218"/>
      <c r="D102" s="21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193" t="s">
        <v>98</v>
      </c>
      <c r="B103" s="213"/>
      <c r="C103" s="218"/>
      <c r="D103" s="21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193" t="s">
        <v>99</v>
      </c>
      <c r="B104" s="213"/>
      <c r="C104" s="218"/>
      <c r="D104" s="21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193" t="s">
        <v>100</v>
      </c>
      <c r="B105" s="213"/>
      <c r="C105" s="214"/>
      <c r="D105" s="21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1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15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1" x14ac:dyDescent="0.25">
      <c r="A108" s="208" t="s">
        <v>95</v>
      </c>
      <c r="B108" s="209" t="s">
        <v>96</v>
      </c>
      <c r="C108" s="218"/>
      <c r="D108" s="217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x14ac:dyDescent="0.25">
      <c r="A109" s="193" t="s">
        <v>97</v>
      </c>
      <c r="B109" s="212">
        <v>0</v>
      </c>
      <c r="C109" s="218"/>
      <c r="D109" s="217"/>
      <c r="E109" s="218"/>
      <c r="F109" s="216"/>
      <c r="G109" s="10"/>
      <c r="H109" s="10"/>
      <c r="I109" s="217"/>
      <c r="J109" s="218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x14ac:dyDescent="0.25">
      <c r="A110" s="193" t="s">
        <v>98</v>
      </c>
      <c r="B110" s="213">
        <v>0</v>
      </c>
      <c r="C110" s="218"/>
      <c r="D110" s="217"/>
      <c r="E110" s="218"/>
      <c r="F110" s="216"/>
      <c r="G110" s="10"/>
      <c r="H110" s="10"/>
      <c r="I110" s="217"/>
      <c r="J110" s="218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x14ac:dyDescent="0.25">
      <c r="A111" s="193" t="s">
        <v>99</v>
      </c>
      <c r="B111" s="213">
        <v>1</v>
      </c>
      <c r="C111" s="218"/>
      <c r="D111" s="217"/>
      <c r="E111" s="218"/>
      <c r="F111" s="216"/>
      <c r="G111" s="10"/>
      <c r="H111" s="10"/>
      <c r="I111" s="217"/>
      <c r="J111" s="218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x14ac:dyDescent="0.25">
      <c r="A112" s="193" t="s">
        <v>100</v>
      </c>
      <c r="B112" s="213">
        <v>0</v>
      </c>
      <c r="C112" s="214"/>
      <c r="D112" s="368"/>
      <c r="E112" s="369"/>
      <c r="F112" s="216"/>
      <c r="G112" s="10"/>
      <c r="H112" s="10"/>
      <c r="I112" s="217"/>
      <c r="J112" s="218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17"/>
      <c r="J113" s="218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x14ac:dyDescent="0.25">
      <c r="A115" s="356" t="s">
        <v>5</v>
      </c>
      <c r="B115" s="357"/>
      <c r="C115" s="202" t="s">
        <v>6</v>
      </c>
      <c r="D115" s="148" t="s">
        <v>104</v>
      </c>
      <c r="E115" s="169" t="s">
        <v>105</v>
      </c>
      <c r="F115" s="15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x14ac:dyDescent="0.25">
      <c r="A117" s="337" t="s">
        <v>60</v>
      </c>
      <c r="B117" s="226" t="s">
        <v>107</v>
      </c>
      <c r="C117" s="227">
        <f t="shared" si="8"/>
        <v>6</v>
      </c>
      <c r="D117" s="152">
        <v>6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5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x14ac:dyDescent="0.25">
      <c r="A127" s="358" t="s">
        <v>71</v>
      </c>
      <c r="B127" s="359"/>
      <c r="C127" s="237">
        <f t="shared" ref="C127:C133" si="9">SUM(D127:G127)</f>
        <v>260</v>
      </c>
      <c r="D127" s="238">
        <v>7</v>
      </c>
      <c r="E127" s="239"/>
      <c r="F127" s="238">
        <v>253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x14ac:dyDescent="0.25">
      <c r="A128" s="337" t="s">
        <v>60</v>
      </c>
      <c r="B128" s="226" t="s">
        <v>107</v>
      </c>
      <c r="C128" s="237">
        <f t="shared" si="9"/>
        <v>105</v>
      </c>
      <c r="D128" s="238"/>
      <c r="E128" s="239"/>
      <c r="F128" s="238">
        <v>105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x14ac:dyDescent="0.25">
      <c r="A131" s="360" t="s">
        <v>72</v>
      </c>
      <c r="B131" s="361"/>
      <c r="C131" s="246">
        <f t="shared" si="9"/>
        <v>84</v>
      </c>
      <c r="D131" s="28"/>
      <c r="E131" s="73"/>
      <c r="F131" s="28">
        <v>84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x14ac:dyDescent="0.25">
      <c r="A132" s="362" t="s">
        <v>68</v>
      </c>
      <c r="B132" s="363"/>
      <c r="C132" s="247">
        <f t="shared" si="9"/>
        <v>7</v>
      </c>
      <c r="D132" s="35"/>
      <c r="E132" s="81"/>
      <c r="F132" s="35">
        <v>7</v>
      </c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x14ac:dyDescent="0.25">
      <c r="A133" s="383" t="s">
        <v>6</v>
      </c>
      <c r="B133" s="384"/>
      <c r="C133" s="41">
        <f t="shared" si="9"/>
        <v>456</v>
      </c>
      <c r="D133" s="164">
        <f>SUM(D127:D132)</f>
        <v>7</v>
      </c>
      <c r="E133" s="248">
        <f>SUM(E127:E132)</f>
        <v>0</v>
      </c>
      <c r="F133" s="164">
        <f>SUM(F127:F132)</f>
        <v>449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x14ac:dyDescent="0.25">
      <c r="A135" s="306" t="s">
        <v>32</v>
      </c>
      <c r="B135" s="385"/>
      <c r="C135" s="250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x14ac:dyDescent="0.25">
      <c r="A136" s="386" t="s">
        <v>118</v>
      </c>
      <c r="B136" s="252" t="s">
        <v>119</v>
      </c>
      <c r="C136" s="253">
        <v>349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x14ac:dyDescent="0.25">
      <c r="A137" s="387"/>
      <c r="B137" s="254" t="s">
        <v>120</v>
      </c>
      <c r="C137" s="255">
        <v>260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2.5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x14ac:dyDescent="0.2">
      <c r="A195" s="262">
        <f>SUM(D12:D15,D22:D27,D31:D43,B49,C69:H69,C79:H79,C83:H88,C93:C98,C116:C121,C133,B141:B150,C53:C62,B102:B106,B109:B113,D16:D17,C136:C137)</f>
        <v>1603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x14ac:dyDescent="0.25">
      <c r="A5" s="1" t="str">
        <f>CONCATENATE("AÑO: ",[3]NOMBRE!B7)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x14ac:dyDescent="0.25">
      <c r="A11" s="305"/>
      <c r="B11" s="305"/>
      <c r="C11" s="305"/>
      <c r="D11" s="16" t="s">
        <v>18</v>
      </c>
      <c r="E11" s="17" t="s">
        <v>19</v>
      </c>
      <c r="F11" s="40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x14ac:dyDescent="0.25">
      <c r="A12" s="301" t="s">
        <v>21</v>
      </c>
      <c r="B12" s="23" t="s">
        <v>22</v>
      </c>
      <c r="C12" s="24" t="s">
        <v>23</v>
      </c>
      <c r="D12" s="25">
        <f>SUM(E12+F12)</f>
        <v>3</v>
      </c>
      <c r="E12" s="26">
        <f t="shared" ref="E12:F15" si="0">SUM(G12+I12+K12+M12+O12+Q12+S12+U12+W12+Y12)</f>
        <v>2</v>
      </c>
      <c r="F12" s="27">
        <f t="shared" si="0"/>
        <v>1</v>
      </c>
      <c r="G12" s="28"/>
      <c r="H12" s="29"/>
      <c r="I12" s="28"/>
      <c r="J12" s="29"/>
      <c r="K12" s="28"/>
      <c r="L12" s="29"/>
      <c r="M12" s="28">
        <v>1</v>
      </c>
      <c r="N12" s="29"/>
      <c r="O12" s="28"/>
      <c r="P12" s="29"/>
      <c r="Q12" s="28"/>
      <c r="R12" s="29">
        <v>1</v>
      </c>
      <c r="S12" s="28"/>
      <c r="T12" s="29"/>
      <c r="U12" s="28">
        <v>1</v>
      </c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x14ac:dyDescent="0.25">
      <c r="A13" s="302"/>
      <c r="B13" s="67" t="s">
        <v>24</v>
      </c>
      <c r="C13" s="31" t="s">
        <v>23</v>
      </c>
      <c r="D13" s="32">
        <f>SUM(E13+F13)</f>
        <v>11</v>
      </c>
      <c r="E13" s="33">
        <f t="shared" si="0"/>
        <v>7</v>
      </c>
      <c r="F13" s="34">
        <f t="shared" si="0"/>
        <v>4</v>
      </c>
      <c r="G13" s="35"/>
      <c r="H13" s="36"/>
      <c r="I13" s="37">
        <v>1</v>
      </c>
      <c r="J13" s="38">
        <v>1</v>
      </c>
      <c r="K13" s="37">
        <v>1</v>
      </c>
      <c r="L13" s="38">
        <v>2</v>
      </c>
      <c r="M13" s="37"/>
      <c r="N13" s="39">
        <v>1</v>
      </c>
      <c r="O13" s="37">
        <v>1</v>
      </c>
      <c r="P13" s="39"/>
      <c r="Q13" s="37">
        <v>2</v>
      </c>
      <c r="R13" s="39"/>
      <c r="S13" s="37">
        <v>2</v>
      </c>
      <c r="T13" s="39"/>
      <c r="U13" s="37"/>
      <c r="V13" s="39"/>
      <c r="W13" s="37"/>
      <c r="X13" s="39"/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x14ac:dyDescent="0.25">
      <c r="A14" s="303" t="s">
        <v>25</v>
      </c>
      <c r="B14" s="304"/>
      <c r="C14" s="41" t="s">
        <v>23</v>
      </c>
      <c r="D14" s="42">
        <f>SUM(E14+F14)</f>
        <v>151</v>
      </c>
      <c r="E14" s="43">
        <f t="shared" si="0"/>
        <v>74</v>
      </c>
      <c r="F14" s="44">
        <f t="shared" si="0"/>
        <v>77</v>
      </c>
      <c r="G14" s="45">
        <v>1</v>
      </c>
      <c r="H14" s="46">
        <v>1</v>
      </c>
      <c r="I14" s="45">
        <v>6</v>
      </c>
      <c r="J14" s="46">
        <v>8</v>
      </c>
      <c r="K14" s="45">
        <v>8</v>
      </c>
      <c r="L14" s="46">
        <v>9</v>
      </c>
      <c r="M14" s="47">
        <v>10</v>
      </c>
      <c r="N14" s="48">
        <v>16</v>
      </c>
      <c r="O14" s="47">
        <v>9</v>
      </c>
      <c r="P14" s="48">
        <v>9</v>
      </c>
      <c r="Q14" s="47">
        <v>9</v>
      </c>
      <c r="R14" s="48">
        <v>5</v>
      </c>
      <c r="S14" s="47">
        <v>12</v>
      </c>
      <c r="T14" s="48">
        <v>9</v>
      </c>
      <c r="U14" s="47">
        <v>9</v>
      </c>
      <c r="V14" s="48">
        <v>10</v>
      </c>
      <c r="W14" s="47">
        <v>8</v>
      </c>
      <c r="X14" s="48">
        <v>8</v>
      </c>
      <c r="Y14" s="47">
        <v>2</v>
      </c>
      <c r="Z14" s="48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5.75" thickBot="1" x14ac:dyDescent="0.3">
      <c r="A15" s="315" t="s">
        <v>6</v>
      </c>
      <c r="B15" s="316"/>
      <c r="C15" s="317"/>
      <c r="D15" s="49">
        <f>SUM(E15+F15)</f>
        <v>165</v>
      </c>
      <c r="E15" s="50">
        <f t="shared" si="0"/>
        <v>83</v>
      </c>
      <c r="F15" s="51">
        <f t="shared" si="0"/>
        <v>82</v>
      </c>
      <c r="G15" s="52">
        <f t="shared" ref="G15:Z15" si="1">SUM(G12:G14)</f>
        <v>1</v>
      </c>
      <c r="H15" s="53">
        <f t="shared" si="1"/>
        <v>1</v>
      </c>
      <c r="I15" s="52">
        <f t="shared" si="1"/>
        <v>7</v>
      </c>
      <c r="J15" s="53">
        <f t="shared" si="1"/>
        <v>9</v>
      </c>
      <c r="K15" s="52">
        <f t="shared" si="1"/>
        <v>9</v>
      </c>
      <c r="L15" s="53">
        <f t="shared" si="1"/>
        <v>11</v>
      </c>
      <c r="M15" s="54">
        <f t="shared" si="1"/>
        <v>11</v>
      </c>
      <c r="N15" s="55">
        <f t="shared" si="1"/>
        <v>17</v>
      </c>
      <c r="O15" s="54">
        <f t="shared" si="1"/>
        <v>10</v>
      </c>
      <c r="P15" s="55">
        <f t="shared" si="1"/>
        <v>9</v>
      </c>
      <c r="Q15" s="54">
        <f t="shared" si="1"/>
        <v>11</v>
      </c>
      <c r="R15" s="55">
        <f t="shared" si="1"/>
        <v>6</v>
      </c>
      <c r="S15" s="54">
        <f t="shared" si="1"/>
        <v>14</v>
      </c>
      <c r="T15" s="55">
        <f t="shared" si="1"/>
        <v>9</v>
      </c>
      <c r="U15" s="54">
        <f t="shared" si="1"/>
        <v>10</v>
      </c>
      <c r="V15" s="55">
        <f t="shared" si="1"/>
        <v>10</v>
      </c>
      <c r="W15" s="54">
        <f t="shared" si="1"/>
        <v>8</v>
      </c>
      <c r="X15" s="55">
        <f t="shared" si="1"/>
        <v>8</v>
      </c>
      <c r="Y15" s="54">
        <f t="shared" si="1"/>
        <v>2</v>
      </c>
      <c r="Z15" s="55">
        <f t="shared" si="1"/>
        <v>2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5.75" thickTop="1" x14ac:dyDescent="0.25">
      <c r="A16" s="318" t="s">
        <v>26</v>
      </c>
      <c r="B16" s="319"/>
      <c r="C16" s="320"/>
      <c r="D16" s="56">
        <v>20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x14ac:dyDescent="0.25">
      <c r="A21" s="305"/>
      <c r="B21" s="305"/>
      <c r="C21" s="305"/>
      <c r="D21" s="16" t="s">
        <v>18</v>
      </c>
      <c r="E21" s="17" t="s">
        <v>19</v>
      </c>
      <c r="F21" s="65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1</v>
      </c>
      <c r="E22" s="70">
        <f t="shared" ref="E22:F27" si="3">SUM(G22+I22+K22+M22+O22+Q22+S22+U22+W22+Y22)</f>
        <v>1</v>
      </c>
      <c r="F22" s="71">
        <f t="shared" si="3"/>
        <v>0</v>
      </c>
      <c r="G22" s="37"/>
      <c r="H22" s="39"/>
      <c r="I22" s="28"/>
      <c r="J22" s="29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>
        <v>1</v>
      </c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x14ac:dyDescent="0.25">
      <c r="A24" s="302"/>
      <c r="B24" s="325" t="s">
        <v>24</v>
      </c>
      <c r="C24" s="82" t="s">
        <v>29</v>
      </c>
      <c r="D24" s="83">
        <f t="shared" si="2"/>
        <v>6</v>
      </c>
      <c r="E24" s="84">
        <f t="shared" si="3"/>
        <v>1</v>
      </c>
      <c r="F24" s="85">
        <f t="shared" si="3"/>
        <v>5</v>
      </c>
      <c r="G24" s="86">
        <v>1</v>
      </c>
      <c r="H24" s="87"/>
      <c r="I24" s="86"/>
      <c r="J24" s="88">
        <v>1</v>
      </c>
      <c r="K24" s="89"/>
      <c r="L24" s="87"/>
      <c r="M24" s="89"/>
      <c r="N24" s="87">
        <v>1</v>
      </c>
      <c r="O24" s="89"/>
      <c r="P24" s="87">
        <v>2</v>
      </c>
      <c r="Q24" s="89"/>
      <c r="R24" s="87">
        <v>1</v>
      </c>
      <c r="S24" s="89"/>
      <c r="T24" s="87"/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x14ac:dyDescent="0.25">
      <c r="A26" s="327" t="s">
        <v>25</v>
      </c>
      <c r="B26" s="328"/>
      <c r="C26" s="82" t="s">
        <v>29</v>
      </c>
      <c r="D26" s="93">
        <f t="shared" si="2"/>
        <v>27</v>
      </c>
      <c r="E26" s="94">
        <f t="shared" si="3"/>
        <v>12</v>
      </c>
      <c r="F26" s="95">
        <f t="shared" si="3"/>
        <v>15</v>
      </c>
      <c r="G26" s="96">
        <v>1</v>
      </c>
      <c r="H26" s="97">
        <v>1</v>
      </c>
      <c r="I26" s="98">
        <v>3</v>
      </c>
      <c r="J26" s="99">
        <v>1</v>
      </c>
      <c r="K26" s="96">
        <v>4</v>
      </c>
      <c r="L26" s="97">
        <v>3</v>
      </c>
      <c r="M26" s="96">
        <v>1</v>
      </c>
      <c r="N26" s="97">
        <v>2</v>
      </c>
      <c r="O26" s="96"/>
      <c r="P26" s="97">
        <v>3</v>
      </c>
      <c r="Q26" s="96"/>
      <c r="R26" s="97">
        <v>1</v>
      </c>
      <c r="S26" s="96">
        <v>1</v>
      </c>
      <c r="T26" s="97">
        <v>1</v>
      </c>
      <c r="U26" s="96"/>
      <c r="V26" s="97">
        <v>2</v>
      </c>
      <c r="W26" s="96">
        <v>2</v>
      </c>
      <c r="X26" s="97"/>
      <c r="Y26" s="96"/>
      <c r="Z26" s="97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x14ac:dyDescent="0.25">
      <c r="A27" s="309"/>
      <c r="B27" s="311"/>
      <c r="C27" s="90" t="s">
        <v>30</v>
      </c>
      <c r="D27" s="75">
        <f t="shared" si="2"/>
        <v>1</v>
      </c>
      <c r="E27" s="76">
        <f t="shared" si="3"/>
        <v>1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>
        <v>1</v>
      </c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x14ac:dyDescent="0.25">
      <c r="A28" s="321" t="s">
        <v>6</v>
      </c>
      <c r="B28" s="322"/>
      <c r="C28" s="323"/>
      <c r="D28" s="100">
        <f t="shared" ref="D28:Z28" si="4">SUM(D22:D27)</f>
        <v>35</v>
      </c>
      <c r="E28" s="101">
        <f t="shared" si="4"/>
        <v>15</v>
      </c>
      <c r="F28" s="102">
        <f t="shared" si="4"/>
        <v>20</v>
      </c>
      <c r="G28" s="103">
        <f t="shared" si="4"/>
        <v>2</v>
      </c>
      <c r="H28" s="104">
        <f t="shared" si="4"/>
        <v>1</v>
      </c>
      <c r="I28" s="105">
        <f t="shared" si="4"/>
        <v>3</v>
      </c>
      <c r="J28" s="106">
        <f t="shared" si="4"/>
        <v>2</v>
      </c>
      <c r="K28" s="103">
        <f t="shared" si="4"/>
        <v>4</v>
      </c>
      <c r="L28" s="104">
        <f t="shared" si="4"/>
        <v>3</v>
      </c>
      <c r="M28" s="103">
        <f t="shared" si="4"/>
        <v>1</v>
      </c>
      <c r="N28" s="104">
        <f t="shared" si="4"/>
        <v>3</v>
      </c>
      <c r="O28" s="103">
        <f t="shared" si="4"/>
        <v>0</v>
      </c>
      <c r="P28" s="104">
        <f t="shared" si="4"/>
        <v>5</v>
      </c>
      <c r="Q28" s="103">
        <f t="shared" si="4"/>
        <v>1</v>
      </c>
      <c r="R28" s="104">
        <f t="shared" si="4"/>
        <v>2</v>
      </c>
      <c r="S28" s="103">
        <f t="shared" si="4"/>
        <v>1</v>
      </c>
      <c r="T28" s="104">
        <f t="shared" si="4"/>
        <v>1</v>
      </c>
      <c r="U28" s="103">
        <f t="shared" si="4"/>
        <v>0</v>
      </c>
      <c r="V28" s="104">
        <f t="shared" si="4"/>
        <v>2</v>
      </c>
      <c r="W28" s="103">
        <f t="shared" si="4"/>
        <v>3</v>
      </c>
      <c r="X28" s="104">
        <f t="shared" si="4"/>
        <v>0</v>
      </c>
      <c r="Y28" s="103">
        <f t="shared" si="4"/>
        <v>0</v>
      </c>
      <c r="Z28" s="104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15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x14ac:dyDescent="0.25">
      <c r="A30" s="331" t="s">
        <v>32</v>
      </c>
      <c r="B30" s="331"/>
      <c r="C30" s="331"/>
      <c r="D30" s="108" t="s">
        <v>6</v>
      </c>
      <c r="E30" s="109" t="s">
        <v>33</v>
      </c>
      <c r="F30" s="170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5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5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x14ac:dyDescent="0.25">
      <c r="A40" s="332" t="s">
        <v>45</v>
      </c>
      <c r="B40" s="332" t="s">
        <v>46</v>
      </c>
      <c r="C40" s="23" t="s">
        <v>47</v>
      </c>
      <c r="D40" s="114">
        <f t="shared" si="5"/>
        <v>0</v>
      </c>
      <c r="E40" s="125"/>
      <c r="F40" s="12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x14ac:dyDescent="0.25">
      <c r="A41" s="325"/>
      <c r="B41" s="326"/>
      <c r="C41" s="67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15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x14ac:dyDescent="0.25">
      <c r="A49" s="13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1" x14ac:dyDescent="0.25">
      <c r="A58" s="325"/>
      <c r="B58" s="155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1.5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15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5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x14ac:dyDescent="0.25">
      <c r="A65" s="345"/>
      <c r="B65" s="345"/>
      <c r="C65" s="346"/>
      <c r="D65" s="346"/>
      <c r="E65" s="148" t="s">
        <v>74</v>
      </c>
      <c r="F65" s="169" t="s">
        <v>75</v>
      </c>
      <c r="G65" s="15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15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5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x14ac:dyDescent="0.25">
      <c r="A73" s="345"/>
      <c r="B73" s="345"/>
      <c r="C73" s="346"/>
      <c r="D73" s="346"/>
      <c r="E73" s="173" t="s">
        <v>74</v>
      </c>
      <c r="F73" s="169" t="s">
        <v>75</v>
      </c>
      <c r="G73" s="170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x14ac:dyDescent="0.25">
      <c r="A74" s="348" t="s">
        <v>78</v>
      </c>
      <c r="B74" s="348"/>
      <c r="C74" s="151">
        <v>4</v>
      </c>
      <c r="D74" s="151"/>
      <c r="E74" s="174">
        <v>117</v>
      </c>
      <c r="F74" s="153"/>
      <c r="G74" s="175"/>
      <c r="H74" s="154"/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5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x14ac:dyDescent="0.25">
      <c r="A77" s="349" t="s">
        <v>84</v>
      </c>
      <c r="B77" s="349"/>
      <c r="C77" s="142"/>
      <c r="D77" s="142"/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x14ac:dyDescent="0.25">
      <c r="A78" s="365" t="s">
        <v>79</v>
      </c>
      <c r="B78" s="365"/>
      <c r="C78" s="160">
        <v>1</v>
      </c>
      <c r="D78" s="135">
        <v>1</v>
      </c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x14ac:dyDescent="0.25">
      <c r="A79" s="351" t="s">
        <v>6</v>
      </c>
      <c r="B79" s="351"/>
      <c r="C79" s="163">
        <f t="shared" ref="C79:H79" si="7">SUM(C74:C78)</f>
        <v>5</v>
      </c>
      <c r="D79" s="41">
        <f t="shared" si="7"/>
        <v>1</v>
      </c>
      <c r="E79" s="164">
        <f t="shared" si="7"/>
        <v>117</v>
      </c>
      <c r="F79" s="179">
        <f t="shared" si="7"/>
        <v>0</v>
      </c>
      <c r="G79" s="180">
        <f t="shared" si="7"/>
        <v>0</v>
      </c>
      <c r="H79" s="180">
        <f t="shared" si="7"/>
        <v>0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15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52.5" x14ac:dyDescent="0.25">
      <c r="A82" s="356" t="s">
        <v>86</v>
      </c>
      <c r="B82" s="357"/>
      <c r="C82" s="202" t="s">
        <v>6</v>
      </c>
      <c r="D82" s="148" t="s">
        <v>87</v>
      </c>
      <c r="E82" s="169" t="s">
        <v>88</v>
      </c>
      <c r="F82" s="169" t="s">
        <v>89</v>
      </c>
      <c r="G82" s="169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x14ac:dyDescent="0.25">
      <c r="A84" s="332" t="s">
        <v>60</v>
      </c>
      <c r="B84" s="189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x14ac:dyDescent="0.25">
      <c r="A85" s="325"/>
      <c r="B85" s="193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15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x14ac:dyDescent="0.25">
      <c r="A94" s="376" t="s">
        <v>60</v>
      </c>
      <c r="B94" s="230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15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18"/>
      <c r="D101" s="21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193" t="s">
        <v>97</v>
      </c>
      <c r="B102" s="212"/>
      <c r="C102" s="218"/>
      <c r="D102" s="21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193" t="s">
        <v>98</v>
      </c>
      <c r="B103" s="213"/>
      <c r="C103" s="218"/>
      <c r="D103" s="21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193" t="s">
        <v>99</v>
      </c>
      <c r="B104" s="213"/>
      <c r="C104" s="218"/>
      <c r="D104" s="21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193" t="s">
        <v>100</v>
      </c>
      <c r="B105" s="213"/>
      <c r="C105" s="214"/>
      <c r="D105" s="21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1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15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1" x14ac:dyDescent="0.25">
      <c r="A108" s="208" t="s">
        <v>95</v>
      </c>
      <c r="B108" s="209" t="s">
        <v>96</v>
      </c>
      <c r="C108" s="218"/>
      <c r="D108" s="217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x14ac:dyDescent="0.25">
      <c r="A109" s="193" t="s">
        <v>97</v>
      </c>
      <c r="B109" s="212">
        <v>0</v>
      </c>
      <c r="C109" s="218"/>
      <c r="D109" s="217"/>
      <c r="E109" s="218"/>
      <c r="F109" s="216"/>
      <c r="G109" s="10"/>
      <c r="H109" s="10"/>
      <c r="I109" s="217"/>
      <c r="J109" s="218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x14ac:dyDescent="0.25">
      <c r="A110" s="193" t="s">
        <v>98</v>
      </c>
      <c r="B110" s="213">
        <v>0</v>
      </c>
      <c r="C110" s="218"/>
      <c r="D110" s="217"/>
      <c r="E110" s="218"/>
      <c r="F110" s="216"/>
      <c r="G110" s="10"/>
      <c r="H110" s="10"/>
      <c r="I110" s="217"/>
      <c r="J110" s="218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x14ac:dyDescent="0.25">
      <c r="A111" s="193" t="s">
        <v>99</v>
      </c>
      <c r="B111" s="213">
        <v>1</v>
      </c>
      <c r="C111" s="218"/>
      <c r="D111" s="217"/>
      <c r="E111" s="218"/>
      <c r="F111" s="216"/>
      <c r="G111" s="10"/>
      <c r="H111" s="10"/>
      <c r="I111" s="217"/>
      <c r="J111" s="218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x14ac:dyDescent="0.25">
      <c r="A112" s="193" t="s">
        <v>100</v>
      </c>
      <c r="B112" s="213">
        <v>0</v>
      </c>
      <c r="C112" s="214"/>
      <c r="D112" s="368"/>
      <c r="E112" s="369"/>
      <c r="F112" s="216"/>
      <c r="G112" s="10"/>
      <c r="H112" s="10"/>
      <c r="I112" s="217"/>
      <c r="J112" s="218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17"/>
      <c r="J113" s="218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x14ac:dyDescent="0.25">
      <c r="A115" s="356" t="s">
        <v>5</v>
      </c>
      <c r="B115" s="357"/>
      <c r="C115" s="202" t="s">
        <v>6</v>
      </c>
      <c r="D115" s="148" t="s">
        <v>104</v>
      </c>
      <c r="E115" s="169" t="s">
        <v>105</v>
      </c>
      <c r="F115" s="15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x14ac:dyDescent="0.25">
      <c r="A117" s="337" t="s">
        <v>60</v>
      </c>
      <c r="B117" s="226" t="s">
        <v>107</v>
      </c>
      <c r="C117" s="227">
        <f t="shared" si="8"/>
        <v>9</v>
      </c>
      <c r="D117" s="152">
        <v>9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5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x14ac:dyDescent="0.25">
      <c r="A127" s="358" t="s">
        <v>71</v>
      </c>
      <c r="B127" s="359"/>
      <c r="C127" s="237">
        <f t="shared" ref="C127:C133" si="9">SUM(D127:G127)</f>
        <v>254</v>
      </c>
      <c r="D127" s="238">
        <v>1</v>
      </c>
      <c r="E127" s="239"/>
      <c r="F127" s="238">
        <v>253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x14ac:dyDescent="0.25">
      <c r="A128" s="337" t="s">
        <v>60</v>
      </c>
      <c r="B128" s="226" t="s">
        <v>107</v>
      </c>
      <c r="C128" s="237">
        <f t="shared" si="9"/>
        <v>95</v>
      </c>
      <c r="D128" s="238"/>
      <c r="E128" s="239"/>
      <c r="F128" s="238">
        <v>95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x14ac:dyDescent="0.25">
      <c r="A131" s="360" t="s">
        <v>72</v>
      </c>
      <c r="B131" s="361"/>
      <c r="C131" s="246">
        <f t="shared" si="9"/>
        <v>77</v>
      </c>
      <c r="D131" s="28"/>
      <c r="E131" s="73"/>
      <c r="F131" s="28">
        <v>77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x14ac:dyDescent="0.25">
      <c r="A132" s="362" t="s">
        <v>68</v>
      </c>
      <c r="B132" s="363"/>
      <c r="C132" s="247">
        <f t="shared" si="9"/>
        <v>12</v>
      </c>
      <c r="D132" s="35"/>
      <c r="E132" s="81"/>
      <c r="F132" s="35">
        <v>12</v>
      </c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x14ac:dyDescent="0.25">
      <c r="A133" s="383" t="s">
        <v>6</v>
      </c>
      <c r="B133" s="384"/>
      <c r="C133" s="41">
        <f t="shared" si="9"/>
        <v>438</v>
      </c>
      <c r="D133" s="164">
        <f>SUM(D127:D132)</f>
        <v>1</v>
      </c>
      <c r="E133" s="248">
        <f>SUM(E127:E132)</f>
        <v>0</v>
      </c>
      <c r="F133" s="164">
        <f>SUM(F127:F132)</f>
        <v>437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x14ac:dyDescent="0.25">
      <c r="A135" s="306" t="s">
        <v>32</v>
      </c>
      <c r="B135" s="385"/>
      <c r="C135" s="250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x14ac:dyDescent="0.25">
      <c r="A136" s="386" t="s">
        <v>118</v>
      </c>
      <c r="B136" s="252" t="s">
        <v>119</v>
      </c>
      <c r="C136" s="253">
        <v>309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x14ac:dyDescent="0.25">
      <c r="A137" s="387"/>
      <c r="B137" s="254" t="s">
        <v>120</v>
      </c>
      <c r="C137" s="255">
        <v>254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2.5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x14ac:dyDescent="0.2">
      <c r="A195" s="262">
        <f>SUM(D12:D15,D22:D27,D31:D43,B49,C69:H69,C79:H79,C83:H88,C93:C98,C116:C121,C133,B141:B150,C53:C62,B102:B106,B109:B113,D16:D17,C136:C137)</f>
        <v>1520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",[4]NOMBRE!B7)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2</v>
      </c>
      <c r="E12" s="26">
        <f t="shared" ref="E12:F15" si="0">SUM(G12+I12+K12+M12+O12+Q12+S12+U12+W12+Y12)</f>
        <v>2</v>
      </c>
      <c r="F12" s="27">
        <f t="shared" si="0"/>
        <v>0</v>
      </c>
      <c r="G12" s="28">
        <v>1</v>
      </c>
      <c r="H12" s="29"/>
      <c r="I12" s="28">
        <v>1</v>
      </c>
      <c r="J12" s="29"/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32</v>
      </c>
      <c r="E13" s="33">
        <f t="shared" si="0"/>
        <v>15</v>
      </c>
      <c r="F13" s="34">
        <f t="shared" si="0"/>
        <v>17</v>
      </c>
      <c r="G13" s="35"/>
      <c r="H13" s="36">
        <v>1</v>
      </c>
      <c r="I13" s="37">
        <v>4</v>
      </c>
      <c r="J13" s="38">
        <v>3</v>
      </c>
      <c r="K13" s="37">
        <v>3</v>
      </c>
      <c r="L13" s="38">
        <v>5</v>
      </c>
      <c r="M13" s="37"/>
      <c r="N13" s="39">
        <v>3</v>
      </c>
      <c r="O13" s="37">
        <v>3</v>
      </c>
      <c r="P13" s="39">
        <v>2</v>
      </c>
      <c r="Q13" s="37">
        <v>1</v>
      </c>
      <c r="R13" s="39">
        <v>1</v>
      </c>
      <c r="S13" s="37">
        <v>2</v>
      </c>
      <c r="T13" s="39">
        <v>1</v>
      </c>
      <c r="U13" s="37">
        <v>2</v>
      </c>
      <c r="V13" s="39"/>
      <c r="W13" s="37"/>
      <c r="X13" s="39"/>
      <c r="Y13" s="37"/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94</v>
      </c>
      <c r="E14" s="43">
        <f t="shared" si="0"/>
        <v>46</v>
      </c>
      <c r="F14" s="44">
        <f t="shared" si="0"/>
        <v>48</v>
      </c>
      <c r="G14" s="45"/>
      <c r="H14" s="46">
        <v>1</v>
      </c>
      <c r="I14" s="45">
        <v>7</v>
      </c>
      <c r="J14" s="46">
        <v>4</v>
      </c>
      <c r="K14" s="45">
        <v>6</v>
      </c>
      <c r="L14" s="46">
        <v>7</v>
      </c>
      <c r="M14" s="47">
        <v>8</v>
      </c>
      <c r="N14" s="48">
        <v>12</v>
      </c>
      <c r="O14" s="47">
        <v>6</v>
      </c>
      <c r="P14" s="48">
        <v>8</v>
      </c>
      <c r="Q14" s="47">
        <v>5</v>
      </c>
      <c r="R14" s="48">
        <v>5</v>
      </c>
      <c r="S14" s="47">
        <v>6</v>
      </c>
      <c r="T14" s="48">
        <v>4</v>
      </c>
      <c r="U14" s="47">
        <v>4</v>
      </c>
      <c r="V14" s="48">
        <v>4</v>
      </c>
      <c r="W14" s="47">
        <v>3</v>
      </c>
      <c r="X14" s="48">
        <v>3</v>
      </c>
      <c r="Y14" s="47">
        <v>1</v>
      </c>
      <c r="Z14" s="48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128</v>
      </c>
      <c r="E15" s="50">
        <f t="shared" si="0"/>
        <v>63</v>
      </c>
      <c r="F15" s="51">
        <f t="shared" si="0"/>
        <v>65</v>
      </c>
      <c r="G15" s="52">
        <f t="shared" ref="G15:Z15" si="1">SUM(G12:G14)</f>
        <v>1</v>
      </c>
      <c r="H15" s="53">
        <f t="shared" si="1"/>
        <v>2</v>
      </c>
      <c r="I15" s="52">
        <f t="shared" si="1"/>
        <v>12</v>
      </c>
      <c r="J15" s="53">
        <f t="shared" si="1"/>
        <v>7</v>
      </c>
      <c r="K15" s="52">
        <f t="shared" si="1"/>
        <v>9</v>
      </c>
      <c r="L15" s="53">
        <f t="shared" si="1"/>
        <v>12</v>
      </c>
      <c r="M15" s="54">
        <f t="shared" si="1"/>
        <v>8</v>
      </c>
      <c r="N15" s="55">
        <f t="shared" si="1"/>
        <v>15</v>
      </c>
      <c r="O15" s="54">
        <f t="shared" si="1"/>
        <v>9</v>
      </c>
      <c r="P15" s="55">
        <f t="shared" si="1"/>
        <v>10</v>
      </c>
      <c r="Q15" s="54">
        <f t="shared" si="1"/>
        <v>6</v>
      </c>
      <c r="R15" s="55">
        <f t="shared" si="1"/>
        <v>6</v>
      </c>
      <c r="S15" s="54">
        <f t="shared" si="1"/>
        <v>8</v>
      </c>
      <c r="T15" s="55">
        <f t="shared" si="1"/>
        <v>5</v>
      </c>
      <c r="U15" s="54">
        <f t="shared" si="1"/>
        <v>6</v>
      </c>
      <c r="V15" s="55">
        <f t="shared" si="1"/>
        <v>4</v>
      </c>
      <c r="W15" s="54">
        <f t="shared" si="1"/>
        <v>3</v>
      </c>
      <c r="X15" s="55">
        <f t="shared" si="1"/>
        <v>3</v>
      </c>
      <c r="Y15" s="54">
        <f t="shared" si="1"/>
        <v>1</v>
      </c>
      <c r="Z15" s="55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0</v>
      </c>
      <c r="E22" s="70">
        <f t="shared" ref="E22:F27" si="3">SUM(G22+I22+K22+M22+O22+Q22+S22+U22+W22+Y22)</f>
        <v>0</v>
      </c>
      <c r="F22" s="71">
        <f t="shared" si="3"/>
        <v>0</v>
      </c>
      <c r="G22" s="37"/>
      <c r="H22" s="39"/>
      <c r="I22" s="28"/>
      <c r="J22" s="29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1</v>
      </c>
      <c r="E23" s="76">
        <f t="shared" si="3"/>
        <v>1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>
        <v>1</v>
      </c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5</v>
      </c>
      <c r="E24" s="84">
        <f t="shared" si="3"/>
        <v>1</v>
      </c>
      <c r="F24" s="85">
        <f t="shared" si="3"/>
        <v>4</v>
      </c>
      <c r="G24" s="86"/>
      <c r="H24" s="87"/>
      <c r="I24" s="86">
        <v>1</v>
      </c>
      <c r="J24" s="88">
        <v>1</v>
      </c>
      <c r="K24" s="89"/>
      <c r="L24" s="87">
        <v>3</v>
      </c>
      <c r="M24" s="89"/>
      <c r="N24" s="87"/>
      <c r="O24" s="89"/>
      <c r="P24" s="87"/>
      <c r="Q24" s="89"/>
      <c r="R24" s="87"/>
      <c r="S24" s="89"/>
      <c r="T24" s="87"/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30</v>
      </c>
      <c r="E26" s="94">
        <f t="shared" si="3"/>
        <v>17</v>
      </c>
      <c r="F26" s="95">
        <f t="shared" si="3"/>
        <v>13</v>
      </c>
      <c r="G26" s="96">
        <v>2</v>
      </c>
      <c r="H26" s="97">
        <v>1</v>
      </c>
      <c r="I26" s="98">
        <v>5</v>
      </c>
      <c r="J26" s="99">
        <v>4</v>
      </c>
      <c r="K26" s="96">
        <v>1</v>
      </c>
      <c r="L26" s="97">
        <v>2</v>
      </c>
      <c r="M26" s="96">
        <v>1</v>
      </c>
      <c r="N26" s="97">
        <v>3</v>
      </c>
      <c r="O26" s="96">
        <v>4</v>
      </c>
      <c r="P26" s="97"/>
      <c r="Q26" s="96"/>
      <c r="R26" s="97"/>
      <c r="S26" s="96">
        <v>2</v>
      </c>
      <c r="T26" s="97">
        <v>2</v>
      </c>
      <c r="U26" s="96">
        <v>2</v>
      </c>
      <c r="V26" s="97">
        <v>1</v>
      </c>
      <c r="W26" s="96"/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0</v>
      </c>
      <c r="E27" s="76">
        <f t="shared" si="3"/>
        <v>0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36</v>
      </c>
      <c r="E28" s="101">
        <f t="shared" si="4"/>
        <v>19</v>
      </c>
      <c r="F28" s="102">
        <f t="shared" si="4"/>
        <v>17</v>
      </c>
      <c r="G28" s="103">
        <f t="shared" si="4"/>
        <v>2</v>
      </c>
      <c r="H28" s="104">
        <f t="shared" si="4"/>
        <v>1</v>
      </c>
      <c r="I28" s="105">
        <f t="shared" si="4"/>
        <v>6</v>
      </c>
      <c r="J28" s="106">
        <f t="shared" si="4"/>
        <v>5</v>
      </c>
      <c r="K28" s="103">
        <f t="shared" si="4"/>
        <v>1</v>
      </c>
      <c r="L28" s="104">
        <f t="shared" si="4"/>
        <v>5</v>
      </c>
      <c r="M28" s="103">
        <f t="shared" si="4"/>
        <v>1</v>
      </c>
      <c r="N28" s="104">
        <f t="shared" si="4"/>
        <v>3</v>
      </c>
      <c r="O28" s="103">
        <f t="shared" si="4"/>
        <v>4</v>
      </c>
      <c r="P28" s="104">
        <f t="shared" si="4"/>
        <v>0</v>
      </c>
      <c r="Q28" s="103">
        <f t="shared" si="4"/>
        <v>1</v>
      </c>
      <c r="R28" s="104">
        <f t="shared" si="4"/>
        <v>0</v>
      </c>
      <c r="S28" s="103">
        <f t="shared" si="4"/>
        <v>2</v>
      </c>
      <c r="T28" s="104">
        <f t="shared" si="4"/>
        <v>2</v>
      </c>
      <c r="U28" s="103">
        <f t="shared" si="4"/>
        <v>2</v>
      </c>
      <c r="V28" s="104">
        <f t="shared" si="4"/>
        <v>1</v>
      </c>
      <c r="W28" s="103">
        <f t="shared" si="4"/>
        <v>0</v>
      </c>
      <c r="X28" s="104">
        <f t="shared" si="4"/>
        <v>0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3</v>
      </c>
      <c r="E40" s="125">
        <v>1</v>
      </c>
      <c r="F40" s="126">
        <v>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3</v>
      </c>
      <c r="D74" s="151"/>
      <c r="E74" s="174">
        <v>64</v>
      </c>
      <c r="F74" s="153"/>
      <c r="G74" s="175"/>
      <c r="H74" s="154"/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3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/>
      <c r="D78" s="135"/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3</v>
      </c>
      <c r="D79" s="41">
        <f t="shared" si="7"/>
        <v>3</v>
      </c>
      <c r="E79" s="164">
        <f t="shared" si="7"/>
        <v>64</v>
      </c>
      <c r="F79" s="179">
        <f t="shared" si="7"/>
        <v>0</v>
      </c>
      <c r="G79" s="180">
        <f t="shared" si="7"/>
        <v>0</v>
      </c>
      <c r="H79" s="180">
        <f t="shared" si="7"/>
        <v>0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1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0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15</v>
      </c>
      <c r="D116" s="222">
        <v>15</v>
      </c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0</v>
      </c>
      <c r="D117" s="152"/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209</v>
      </c>
      <c r="D127" s="238">
        <v>3</v>
      </c>
      <c r="E127" s="239"/>
      <c r="F127" s="238">
        <v>206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108</v>
      </c>
      <c r="D128" s="238"/>
      <c r="E128" s="239"/>
      <c r="F128" s="238">
        <v>108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70</v>
      </c>
      <c r="D131" s="28"/>
      <c r="E131" s="73"/>
      <c r="F131" s="28">
        <v>70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28</v>
      </c>
      <c r="D132" s="35"/>
      <c r="E132" s="81"/>
      <c r="F132" s="35">
        <v>28</v>
      </c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415</v>
      </c>
      <c r="D133" s="164">
        <f>SUM(D127:D132)</f>
        <v>3</v>
      </c>
      <c r="E133" s="248">
        <f>SUM(E127:E132)</f>
        <v>0</v>
      </c>
      <c r="F133" s="164">
        <f>SUM(F127:F132)</f>
        <v>412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300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209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1</v>
      </c>
      <c r="C143" s="241"/>
      <c r="D143" s="257"/>
      <c r="E143" s="258">
        <v>1</v>
      </c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1329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",[5]NOMBRE!B7)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4</v>
      </c>
      <c r="E12" s="26">
        <f t="shared" ref="E12:F15" si="0">SUM(G12+I12+K12+M12+O12+Q12+S12+U12+W12+Y12)</f>
        <v>1</v>
      </c>
      <c r="F12" s="27">
        <f t="shared" si="0"/>
        <v>3</v>
      </c>
      <c r="G12" s="28"/>
      <c r="H12" s="29"/>
      <c r="I12" s="28">
        <v>1</v>
      </c>
      <c r="J12" s="29"/>
      <c r="K12" s="28"/>
      <c r="L12" s="29"/>
      <c r="M12" s="28"/>
      <c r="N12" s="29">
        <v>1</v>
      </c>
      <c r="O12" s="28"/>
      <c r="P12" s="29"/>
      <c r="Q12" s="28"/>
      <c r="R12" s="29"/>
      <c r="S12" s="28"/>
      <c r="T12" s="29">
        <v>1</v>
      </c>
      <c r="U12" s="28"/>
      <c r="V12" s="29"/>
      <c r="W12" s="28"/>
      <c r="X12" s="29">
        <v>1</v>
      </c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51</v>
      </c>
      <c r="E13" s="33">
        <f t="shared" si="0"/>
        <v>24</v>
      </c>
      <c r="F13" s="34">
        <f t="shared" si="0"/>
        <v>27</v>
      </c>
      <c r="G13" s="35"/>
      <c r="H13" s="36"/>
      <c r="I13" s="37">
        <v>2</v>
      </c>
      <c r="J13" s="38">
        <v>4</v>
      </c>
      <c r="K13" s="37">
        <v>8</v>
      </c>
      <c r="L13" s="38">
        <v>7</v>
      </c>
      <c r="M13" s="37"/>
      <c r="N13" s="39">
        <v>6</v>
      </c>
      <c r="O13" s="37">
        <v>2</v>
      </c>
      <c r="P13" s="39">
        <v>4</v>
      </c>
      <c r="Q13" s="37">
        <v>4</v>
      </c>
      <c r="R13" s="39">
        <v>1</v>
      </c>
      <c r="S13" s="37">
        <v>2</v>
      </c>
      <c r="T13" s="39">
        <v>3</v>
      </c>
      <c r="U13" s="37">
        <v>3</v>
      </c>
      <c r="V13" s="39">
        <v>1</v>
      </c>
      <c r="W13" s="37">
        <v>1</v>
      </c>
      <c r="X13" s="39">
        <v>1</v>
      </c>
      <c r="Y13" s="37">
        <v>2</v>
      </c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80</v>
      </c>
      <c r="E14" s="43">
        <f t="shared" si="0"/>
        <v>51</v>
      </c>
      <c r="F14" s="44">
        <f t="shared" si="0"/>
        <v>29</v>
      </c>
      <c r="G14" s="45"/>
      <c r="H14" s="46"/>
      <c r="I14" s="45">
        <v>4</v>
      </c>
      <c r="J14" s="46">
        <v>1</v>
      </c>
      <c r="K14" s="45">
        <v>4</v>
      </c>
      <c r="L14" s="46">
        <v>4</v>
      </c>
      <c r="M14" s="47">
        <v>12</v>
      </c>
      <c r="N14" s="48">
        <v>5</v>
      </c>
      <c r="O14" s="47">
        <v>7</v>
      </c>
      <c r="P14" s="48">
        <v>4</v>
      </c>
      <c r="Q14" s="47">
        <v>8</v>
      </c>
      <c r="R14" s="48">
        <v>5</v>
      </c>
      <c r="S14" s="47">
        <v>8</v>
      </c>
      <c r="T14" s="48">
        <v>8</v>
      </c>
      <c r="U14" s="47">
        <v>3</v>
      </c>
      <c r="V14" s="48">
        <v>2</v>
      </c>
      <c r="W14" s="47">
        <v>4</v>
      </c>
      <c r="X14" s="48"/>
      <c r="Y14" s="47">
        <v>1</v>
      </c>
      <c r="Z14" s="48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135</v>
      </c>
      <c r="E15" s="50">
        <f t="shared" si="0"/>
        <v>76</v>
      </c>
      <c r="F15" s="51">
        <f t="shared" si="0"/>
        <v>59</v>
      </c>
      <c r="G15" s="52">
        <f t="shared" ref="G15:Z15" si="1">SUM(G12:G14)</f>
        <v>0</v>
      </c>
      <c r="H15" s="53">
        <f t="shared" si="1"/>
        <v>0</v>
      </c>
      <c r="I15" s="52">
        <f t="shared" si="1"/>
        <v>7</v>
      </c>
      <c r="J15" s="53">
        <f t="shared" si="1"/>
        <v>5</v>
      </c>
      <c r="K15" s="52">
        <f t="shared" si="1"/>
        <v>12</v>
      </c>
      <c r="L15" s="53">
        <f t="shared" si="1"/>
        <v>11</v>
      </c>
      <c r="M15" s="54">
        <f t="shared" si="1"/>
        <v>12</v>
      </c>
      <c r="N15" s="55">
        <f t="shared" si="1"/>
        <v>12</v>
      </c>
      <c r="O15" s="54">
        <f t="shared" si="1"/>
        <v>9</v>
      </c>
      <c r="P15" s="55">
        <f t="shared" si="1"/>
        <v>8</v>
      </c>
      <c r="Q15" s="54">
        <f t="shared" si="1"/>
        <v>12</v>
      </c>
      <c r="R15" s="55">
        <f t="shared" si="1"/>
        <v>6</v>
      </c>
      <c r="S15" s="54">
        <f t="shared" si="1"/>
        <v>10</v>
      </c>
      <c r="T15" s="55">
        <f t="shared" si="1"/>
        <v>12</v>
      </c>
      <c r="U15" s="54">
        <f t="shared" si="1"/>
        <v>6</v>
      </c>
      <c r="V15" s="55">
        <f t="shared" si="1"/>
        <v>3</v>
      </c>
      <c r="W15" s="54">
        <f t="shared" si="1"/>
        <v>5</v>
      </c>
      <c r="X15" s="55">
        <f t="shared" si="1"/>
        <v>2</v>
      </c>
      <c r="Y15" s="54">
        <f t="shared" si="1"/>
        <v>3</v>
      </c>
      <c r="Z15" s="55">
        <f t="shared" si="1"/>
        <v>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10</v>
      </c>
      <c r="E22" s="70">
        <f t="shared" ref="E22:F27" si="3">SUM(G22+I22+K22+M22+O22+Q22+S22+U22+W22+Y22)</f>
        <v>3</v>
      </c>
      <c r="F22" s="71">
        <f t="shared" si="3"/>
        <v>7</v>
      </c>
      <c r="G22" s="37"/>
      <c r="H22" s="39"/>
      <c r="I22" s="28">
        <v>1</v>
      </c>
      <c r="J22" s="29">
        <v>2</v>
      </c>
      <c r="K22" s="72"/>
      <c r="L22" s="73">
        <v>2</v>
      </c>
      <c r="M22" s="72">
        <v>1</v>
      </c>
      <c r="N22" s="73">
        <v>2</v>
      </c>
      <c r="O22" s="72"/>
      <c r="P22" s="73"/>
      <c r="Q22" s="72"/>
      <c r="R22" s="73">
        <v>1</v>
      </c>
      <c r="S22" s="72"/>
      <c r="T22" s="73"/>
      <c r="U22" s="72"/>
      <c r="V22" s="73"/>
      <c r="W22" s="72">
        <v>1</v>
      </c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8</v>
      </c>
      <c r="E24" s="84">
        <f t="shared" si="3"/>
        <v>2</v>
      </c>
      <c r="F24" s="85">
        <f t="shared" si="3"/>
        <v>6</v>
      </c>
      <c r="G24" s="86"/>
      <c r="H24" s="87"/>
      <c r="I24" s="86">
        <v>2</v>
      </c>
      <c r="J24" s="88">
        <v>3</v>
      </c>
      <c r="K24" s="89"/>
      <c r="L24" s="87">
        <v>1</v>
      </c>
      <c r="M24" s="89"/>
      <c r="N24" s="87">
        <v>1</v>
      </c>
      <c r="O24" s="89"/>
      <c r="P24" s="87"/>
      <c r="Q24" s="89"/>
      <c r="R24" s="87">
        <v>1</v>
      </c>
      <c r="S24" s="89"/>
      <c r="T24" s="87"/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9</v>
      </c>
      <c r="E26" s="94">
        <f t="shared" si="3"/>
        <v>3</v>
      </c>
      <c r="F26" s="95">
        <f t="shared" si="3"/>
        <v>6</v>
      </c>
      <c r="G26" s="96"/>
      <c r="H26" s="97"/>
      <c r="I26" s="98"/>
      <c r="J26" s="99"/>
      <c r="K26" s="96"/>
      <c r="L26" s="97"/>
      <c r="M26" s="96"/>
      <c r="N26" s="97">
        <v>3</v>
      </c>
      <c r="O26" s="96"/>
      <c r="P26" s="97">
        <v>1</v>
      </c>
      <c r="Q26" s="96"/>
      <c r="R26" s="97">
        <v>1</v>
      </c>
      <c r="S26" s="96"/>
      <c r="T26" s="97"/>
      <c r="U26" s="96">
        <v>2</v>
      </c>
      <c r="V26" s="97"/>
      <c r="W26" s="96">
        <v>1</v>
      </c>
      <c r="X26" s="97">
        <v>1</v>
      </c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0</v>
      </c>
      <c r="E27" s="76">
        <f t="shared" si="3"/>
        <v>0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27</v>
      </c>
      <c r="E28" s="101">
        <f t="shared" si="4"/>
        <v>8</v>
      </c>
      <c r="F28" s="102">
        <f t="shared" si="4"/>
        <v>19</v>
      </c>
      <c r="G28" s="103">
        <f t="shared" si="4"/>
        <v>0</v>
      </c>
      <c r="H28" s="104">
        <f t="shared" si="4"/>
        <v>0</v>
      </c>
      <c r="I28" s="105">
        <f t="shared" si="4"/>
        <v>3</v>
      </c>
      <c r="J28" s="106">
        <f t="shared" si="4"/>
        <v>5</v>
      </c>
      <c r="K28" s="103">
        <f t="shared" si="4"/>
        <v>0</v>
      </c>
      <c r="L28" s="104">
        <f t="shared" si="4"/>
        <v>3</v>
      </c>
      <c r="M28" s="103">
        <f t="shared" si="4"/>
        <v>1</v>
      </c>
      <c r="N28" s="104">
        <f t="shared" si="4"/>
        <v>6</v>
      </c>
      <c r="O28" s="103">
        <f t="shared" si="4"/>
        <v>0</v>
      </c>
      <c r="P28" s="104">
        <f t="shared" si="4"/>
        <v>1</v>
      </c>
      <c r="Q28" s="103">
        <f t="shared" si="4"/>
        <v>0</v>
      </c>
      <c r="R28" s="104">
        <f t="shared" si="4"/>
        <v>3</v>
      </c>
      <c r="S28" s="103">
        <f t="shared" si="4"/>
        <v>0</v>
      </c>
      <c r="T28" s="104">
        <f t="shared" si="4"/>
        <v>0</v>
      </c>
      <c r="U28" s="103">
        <f t="shared" si="4"/>
        <v>2</v>
      </c>
      <c r="V28" s="104">
        <f t="shared" si="4"/>
        <v>0</v>
      </c>
      <c r="W28" s="103">
        <f t="shared" si="4"/>
        <v>2</v>
      </c>
      <c r="X28" s="104">
        <f t="shared" si="4"/>
        <v>1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4</v>
      </c>
      <c r="E40" s="125">
        <v>2</v>
      </c>
      <c r="F40" s="126">
        <v>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34</v>
      </c>
      <c r="D74" s="151"/>
      <c r="E74" s="174">
        <v>35</v>
      </c>
      <c r="F74" s="153"/>
      <c r="G74" s="175"/>
      <c r="H74" s="154"/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3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>
        <v>1</v>
      </c>
      <c r="D78" s="135"/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35</v>
      </c>
      <c r="D79" s="41">
        <f t="shared" si="7"/>
        <v>3</v>
      </c>
      <c r="E79" s="164">
        <f t="shared" si="7"/>
        <v>35</v>
      </c>
      <c r="F79" s="179">
        <f t="shared" si="7"/>
        <v>0</v>
      </c>
      <c r="G79" s="180">
        <f t="shared" si="7"/>
        <v>0</v>
      </c>
      <c r="H79" s="180">
        <f t="shared" si="7"/>
        <v>0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0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0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14</v>
      </c>
      <c r="D117" s="152">
        <v>14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3</v>
      </c>
      <c r="D120" s="37">
        <v>3</v>
      </c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180</v>
      </c>
      <c r="D127" s="238">
        <v>2</v>
      </c>
      <c r="E127" s="239"/>
      <c r="F127" s="238">
        <v>178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76</v>
      </c>
      <c r="D128" s="238"/>
      <c r="E128" s="239"/>
      <c r="F128" s="238">
        <v>76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59</v>
      </c>
      <c r="D131" s="28"/>
      <c r="E131" s="73"/>
      <c r="F131" s="28">
        <v>59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315</v>
      </c>
      <c r="D133" s="164">
        <f>SUM(D127:D132)</f>
        <v>2</v>
      </c>
      <c r="E133" s="248">
        <f>SUM(E127:E132)</f>
        <v>0</v>
      </c>
      <c r="F133" s="164">
        <f>SUM(F127:F132)</f>
        <v>313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253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180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1161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",[6]NOMBRE!B7)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8</v>
      </c>
      <c r="E12" s="26">
        <f t="shared" ref="E12:F15" si="0">SUM(G12+I12+K12+M12+O12+Q12+S12+U12+W12+Y12)</f>
        <v>1</v>
      </c>
      <c r="F12" s="27">
        <f t="shared" si="0"/>
        <v>7</v>
      </c>
      <c r="G12" s="28"/>
      <c r="H12" s="29">
        <v>1</v>
      </c>
      <c r="I12" s="28"/>
      <c r="J12" s="29"/>
      <c r="K12" s="28">
        <v>1</v>
      </c>
      <c r="L12" s="29">
        <v>3</v>
      </c>
      <c r="M12" s="28"/>
      <c r="N12" s="29">
        <v>1</v>
      </c>
      <c r="O12" s="28"/>
      <c r="P12" s="29"/>
      <c r="Q12" s="28"/>
      <c r="R12" s="29"/>
      <c r="S12" s="28"/>
      <c r="T12" s="29">
        <v>2</v>
      </c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55</v>
      </c>
      <c r="E13" s="33">
        <f t="shared" si="0"/>
        <v>18</v>
      </c>
      <c r="F13" s="34">
        <f t="shared" si="0"/>
        <v>37</v>
      </c>
      <c r="G13" s="35"/>
      <c r="H13" s="36"/>
      <c r="I13" s="37">
        <v>3</v>
      </c>
      <c r="J13" s="38">
        <v>7</v>
      </c>
      <c r="K13" s="37">
        <v>3</v>
      </c>
      <c r="L13" s="38">
        <v>8</v>
      </c>
      <c r="M13" s="37">
        <v>1</v>
      </c>
      <c r="N13" s="39">
        <v>6</v>
      </c>
      <c r="O13" s="37">
        <v>3</v>
      </c>
      <c r="P13" s="39">
        <v>7</v>
      </c>
      <c r="Q13" s="37">
        <v>1</v>
      </c>
      <c r="R13" s="39"/>
      <c r="S13" s="37">
        <v>2</v>
      </c>
      <c r="T13" s="39">
        <v>5</v>
      </c>
      <c r="U13" s="37">
        <v>1</v>
      </c>
      <c r="V13" s="39">
        <v>4</v>
      </c>
      <c r="W13" s="37">
        <v>4</v>
      </c>
      <c r="X13" s="39"/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90</v>
      </c>
      <c r="E14" s="43">
        <f t="shared" si="0"/>
        <v>51</v>
      </c>
      <c r="F14" s="44">
        <f t="shared" si="0"/>
        <v>39</v>
      </c>
      <c r="G14" s="45">
        <v>1</v>
      </c>
      <c r="H14" s="46">
        <v>1</v>
      </c>
      <c r="I14" s="45">
        <v>4</v>
      </c>
      <c r="J14" s="46">
        <v>10</v>
      </c>
      <c r="K14" s="45">
        <v>3</v>
      </c>
      <c r="L14" s="46">
        <v>2</v>
      </c>
      <c r="M14" s="47">
        <v>4</v>
      </c>
      <c r="N14" s="48">
        <v>4</v>
      </c>
      <c r="O14" s="47">
        <v>8</v>
      </c>
      <c r="P14" s="48">
        <v>5</v>
      </c>
      <c r="Q14" s="47">
        <v>8</v>
      </c>
      <c r="R14" s="48">
        <v>9</v>
      </c>
      <c r="S14" s="47">
        <v>8</v>
      </c>
      <c r="T14" s="48">
        <v>5</v>
      </c>
      <c r="U14" s="47">
        <v>11</v>
      </c>
      <c r="V14" s="48">
        <v>3</v>
      </c>
      <c r="W14" s="47">
        <v>4</v>
      </c>
      <c r="X14" s="48"/>
      <c r="Y14" s="47"/>
      <c r="Z14" s="48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153</v>
      </c>
      <c r="E15" s="50">
        <f t="shared" si="0"/>
        <v>70</v>
      </c>
      <c r="F15" s="51">
        <f t="shared" si="0"/>
        <v>83</v>
      </c>
      <c r="G15" s="52">
        <f t="shared" ref="G15:Z15" si="1">SUM(G12:G14)</f>
        <v>1</v>
      </c>
      <c r="H15" s="53">
        <f t="shared" si="1"/>
        <v>2</v>
      </c>
      <c r="I15" s="52">
        <f t="shared" si="1"/>
        <v>7</v>
      </c>
      <c r="J15" s="53">
        <f t="shared" si="1"/>
        <v>17</v>
      </c>
      <c r="K15" s="52">
        <f t="shared" si="1"/>
        <v>7</v>
      </c>
      <c r="L15" s="53">
        <f t="shared" si="1"/>
        <v>13</v>
      </c>
      <c r="M15" s="54">
        <f t="shared" si="1"/>
        <v>5</v>
      </c>
      <c r="N15" s="55">
        <f t="shared" si="1"/>
        <v>11</v>
      </c>
      <c r="O15" s="54">
        <f t="shared" si="1"/>
        <v>11</v>
      </c>
      <c r="P15" s="55">
        <f t="shared" si="1"/>
        <v>12</v>
      </c>
      <c r="Q15" s="54">
        <f t="shared" si="1"/>
        <v>9</v>
      </c>
      <c r="R15" s="55">
        <f t="shared" si="1"/>
        <v>9</v>
      </c>
      <c r="S15" s="54">
        <f t="shared" si="1"/>
        <v>10</v>
      </c>
      <c r="T15" s="55">
        <f t="shared" si="1"/>
        <v>12</v>
      </c>
      <c r="U15" s="54">
        <f t="shared" si="1"/>
        <v>12</v>
      </c>
      <c r="V15" s="55">
        <f t="shared" si="1"/>
        <v>7</v>
      </c>
      <c r="W15" s="54">
        <f t="shared" si="1"/>
        <v>8</v>
      </c>
      <c r="X15" s="55">
        <f t="shared" si="1"/>
        <v>0</v>
      </c>
      <c r="Y15" s="54">
        <f t="shared" si="1"/>
        <v>0</v>
      </c>
      <c r="Z15" s="55">
        <f t="shared" si="1"/>
        <v>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19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1</v>
      </c>
      <c r="E22" s="70">
        <f t="shared" ref="E22:F27" si="3">SUM(G22+I22+K22+M22+O22+Q22+S22+U22+W22+Y22)</f>
        <v>0</v>
      </c>
      <c r="F22" s="71">
        <f t="shared" si="3"/>
        <v>1</v>
      </c>
      <c r="G22" s="37"/>
      <c r="H22" s="39"/>
      <c r="I22" s="28"/>
      <c r="J22" s="29">
        <v>1</v>
      </c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8</v>
      </c>
      <c r="E24" s="84">
        <f t="shared" si="3"/>
        <v>3</v>
      </c>
      <c r="F24" s="85">
        <f t="shared" si="3"/>
        <v>5</v>
      </c>
      <c r="G24" s="86"/>
      <c r="H24" s="87"/>
      <c r="I24" s="86"/>
      <c r="J24" s="88"/>
      <c r="K24" s="89">
        <v>1</v>
      </c>
      <c r="L24" s="87">
        <v>1</v>
      </c>
      <c r="M24" s="89"/>
      <c r="N24" s="87">
        <v>1</v>
      </c>
      <c r="O24" s="89">
        <v>1</v>
      </c>
      <c r="P24" s="87">
        <v>1</v>
      </c>
      <c r="Q24" s="89"/>
      <c r="R24" s="87">
        <v>2</v>
      </c>
      <c r="S24" s="89">
        <v>1</v>
      </c>
      <c r="T24" s="87"/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21</v>
      </c>
      <c r="E26" s="94">
        <f t="shared" si="3"/>
        <v>10</v>
      </c>
      <c r="F26" s="95">
        <f t="shared" si="3"/>
        <v>11</v>
      </c>
      <c r="G26" s="96"/>
      <c r="H26" s="97">
        <v>2</v>
      </c>
      <c r="I26" s="98">
        <v>2</v>
      </c>
      <c r="J26" s="99">
        <v>1</v>
      </c>
      <c r="K26" s="96"/>
      <c r="L26" s="97">
        <v>3</v>
      </c>
      <c r="M26" s="96">
        <v>2</v>
      </c>
      <c r="N26" s="97">
        <v>1</v>
      </c>
      <c r="O26" s="96">
        <v>1</v>
      </c>
      <c r="P26" s="97">
        <v>2</v>
      </c>
      <c r="Q26" s="96">
        <v>2</v>
      </c>
      <c r="R26" s="97">
        <v>2</v>
      </c>
      <c r="S26" s="96">
        <v>1</v>
      </c>
      <c r="T26" s="97"/>
      <c r="U26" s="96">
        <v>1</v>
      </c>
      <c r="V26" s="97"/>
      <c r="W26" s="96">
        <v>1</v>
      </c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1</v>
      </c>
      <c r="E27" s="76">
        <f t="shared" si="3"/>
        <v>1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>
        <v>1</v>
      </c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31</v>
      </c>
      <c r="E28" s="101">
        <f t="shared" si="4"/>
        <v>14</v>
      </c>
      <c r="F28" s="102">
        <f t="shared" si="4"/>
        <v>17</v>
      </c>
      <c r="G28" s="103">
        <f t="shared" si="4"/>
        <v>0</v>
      </c>
      <c r="H28" s="104">
        <f t="shared" si="4"/>
        <v>2</v>
      </c>
      <c r="I28" s="105">
        <f t="shared" si="4"/>
        <v>2</v>
      </c>
      <c r="J28" s="106">
        <f t="shared" si="4"/>
        <v>2</v>
      </c>
      <c r="K28" s="103">
        <f t="shared" si="4"/>
        <v>1</v>
      </c>
      <c r="L28" s="104">
        <f t="shared" si="4"/>
        <v>4</v>
      </c>
      <c r="M28" s="103">
        <f t="shared" si="4"/>
        <v>2</v>
      </c>
      <c r="N28" s="104">
        <f t="shared" si="4"/>
        <v>2</v>
      </c>
      <c r="O28" s="103">
        <f t="shared" si="4"/>
        <v>2</v>
      </c>
      <c r="P28" s="104">
        <f t="shared" si="4"/>
        <v>3</v>
      </c>
      <c r="Q28" s="103">
        <f t="shared" si="4"/>
        <v>2</v>
      </c>
      <c r="R28" s="104">
        <f t="shared" si="4"/>
        <v>4</v>
      </c>
      <c r="S28" s="103">
        <f t="shared" si="4"/>
        <v>2</v>
      </c>
      <c r="T28" s="104">
        <f t="shared" si="4"/>
        <v>0</v>
      </c>
      <c r="U28" s="103">
        <f t="shared" si="4"/>
        <v>2</v>
      </c>
      <c r="V28" s="104">
        <f t="shared" si="4"/>
        <v>0</v>
      </c>
      <c r="W28" s="103">
        <f t="shared" si="4"/>
        <v>1</v>
      </c>
      <c r="X28" s="104">
        <f t="shared" si="4"/>
        <v>0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3</v>
      </c>
      <c r="E40" s="125">
        <v>2</v>
      </c>
      <c r="F40" s="126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13</v>
      </c>
      <c r="D74" s="151"/>
      <c r="E74" s="174">
        <v>35</v>
      </c>
      <c r="F74" s="153"/>
      <c r="G74" s="175"/>
      <c r="H74" s="154"/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2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>
        <v>1</v>
      </c>
      <c r="D78" s="135">
        <v>2</v>
      </c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14</v>
      </c>
      <c r="D79" s="41">
        <f t="shared" si="7"/>
        <v>4</v>
      </c>
      <c r="E79" s="164">
        <f t="shared" si="7"/>
        <v>35</v>
      </c>
      <c r="F79" s="179">
        <f t="shared" si="7"/>
        <v>0</v>
      </c>
      <c r="G79" s="180">
        <f t="shared" si="7"/>
        <v>0</v>
      </c>
      <c r="H79" s="180">
        <f t="shared" si="7"/>
        <v>0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1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0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5</v>
      </c>
      <c r="D117" s="152">
        <v>5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167</v>
      </c>
      <c r="D127" s="238">
        <v>3</v>
      </c>
      <c r="E127" s="239"/>
      <c r="F127" s="238">
        <v>164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65</v>
      </c>
      <c r="D128" s="238"/>
      <c r="E128" s="239"/>
      <c r="F128" s="238">
        <v>65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42</v>
      </c>
      <c r="D131" s="28"/>
      <c r="E131" s="73"/>
      <c r="F131" s="28">
        <v>42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274</v>
      </c>
      <c r="D133" s="164">
        <f>SUM(D127:D132)</f>
        <v>3</v>
      </c>
      <c r="E133" s="248">
        <f>SUM(E127:E132)</f>
        <v>0</v>
      </c>
      <c r="F133" s="164">
        <f>SUM(F127:F132)</f>
        <v>271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224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167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1084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",[7]NOMBRE!B7)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25</v>
      </c>
      <c r="E12" s="26">
        <f t="shared" ref="E12:F15" si="0">SUM(G12+I12+K12+M12+O12+Q12+S12+U12+W12+Y12)</f>
        <v>6</v>
      </c>
      <c r="F12" s="27">
        <f t="shared" si="0"/>
        <v>19</v>
      </c>
      <c r="G12" s="28">
        <v>1</v>
      </c>
      <c r="H12" s="29">
        <v>3</v>
      </c>
      <c r="I12" s="28">
        <v>1</v>
      </c>
      <c r="J12" s="29">
        <v>2</v>
      </c>
      <c r="K12" s="28">
        <v>1</v>
      </c>
      <c r="L12" s="29">
        <v>4</v>
      </c>
      <c r="M12" s="28">
        <v>1</v>
      </c>
      <c r="N12" s="29">
        <v>2</v>
      </c>
      <c r="O12" s="28"/>
      <c r="P12" s="29">
        <v>4</v>
      </c>
      <c r="Q12" s="28">
        <v>1</v>
      </c>
      <c r="R12" s="29">
        <v>1</v>
      </c>
      <c r="S12" s="28">
        <v>1</v>
      </c>
      <c r="T12" s="29">
        <v>2</v>
      </c>
      <c r="U12" s="28"/>
      <c r="V12" s="29"/>
      <c r="W12" s="28"/>
      <c r="X12" s="29">
        <v>1</v>
      </c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77</v>
      </c>
      <c r="E13" s="33">
        <f t="shared" si="0"/>
        <v>33</v>
      </c>
      <c r="F13" s="34">
        <f t="shared" si="0"/>
        <v>44</v>
      </c>
      <c r="G13" s="35">
        <v>1</v>
      </c>
      <c r="H13" s="36"/>
      <c r="I13" s="37">
        <v>3</v>
      </c>
      <c r="J13" s="38">
        <v>4</v>
      </c>
      <c r="K13" s="37">
        <v>7</v>
      </c>
      <c r="L13" s="38">
        <v>14</v>
      </c>
      <c r="M13" s="37">
        <v>3</v>
      </c>
      <c r="N13" s="39">
        <v>8</v>
      </c>
      <c r="O13" s="37">
        <v>3</v>
      </c>
      <c r="P13" s="39">
        <v>7</v>
      </c>
      <c r="Q13" s="37">
        <v>3</v>
      </c>
      <c r="R13" s="39">
        <v>3</v>
      </c>
      <c r="S13" s="37">
        <v>6</v>
      </c>
      <c r="T13" s="39">
        <v>5</v>
      </c>
      <c r="U13" s="37">
        <v>3</v>
      </c>
      <c r="V13" s="39">
        <v>2</v>
      </c>
      <c r="W13" s="37">
        <v>4</v>
      </c>
      <c r="X13" s="39">
        <v>1</v>
      </c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88</v>
      </c>
      <c r="E14" s="43">
        <f t="shared" si="0"/>
        <v>36</v>
      </c>
      <c r="F14" s="44">
        <f t="shared" si="0"/>
        <v>52</v>
      </c>
      <c r="G14" s="45">
        <v>1</v>
      </c>
      <c r="H14" s="46">
        <v>4</v>
      </c>
      <c r="I14" s="45">
        <v>4</v>
      </c>
      <c r="J14" s="46">
        <v>10</v>
      </c>
      <c r="K14" s="45">
        <v>3</v>
      </c>
      <c r="L14" s="46">
        <v>8</v>
      </c>
      <c r="M14" s="47">
        <v>5</v>
      </c>
      <c r="N14" s="48">
        <v>3</v>
      </c>
      <c r="O14" s="47">
        <v>5</v>
      </c>
      <c r="P14" s="48">
        <v>6</v>
      </c>
      <c r="Q14" s="47">
        <v>6</v>
      </c>
      <c r="R14" s="48">
        <v>8</v>
      </c>
      <c r="S14" s="47">
        <v>6</v>
      </c>
      <c r="T14" s="48">
        <v>6</v>
      </c>
      <c r="U14" s="47">
        <v>2</v>
      </c>
      <c r="V14" s="48">
        <v>3</v>
      </c>
      <c r="W14" s="47">
        <v>4</v>
      </c>
      <c r="X14" s="48">
        <v>2</v>
      </c>
      <c r="Y14" s="47"/>
      <c r="Z14" s="48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190</v>
      </c>
      <c r="E15" s="50">
        <f t="shared" si="0"/>
        <v>75</v>
      </c>
      <c r="F15" s="51">
        <f t="shared" si="0"/>
        <v>115</v>
      </c>
      <c r="G15" s="52">
        <f t="shared" ref="G15:Z15" si="1">SUM(G12:G14)</f>
        <v>3</v>
      </c>
      <c r="H15" s="53">
        <f t="shared" si="1"/>
        <v>7</v>
      </c>
      <c r="I15" s="52">
        <f t="shared" si="1"/>
        <v>8</v>
      </c>
      <c r="J15" s="53">
        <f t="shared" si="1"/>
        <v>16</v>
      </c>
      <c r="K15" s="52">
        <f t="shared" si="1"/>
        <v>11</v>
      </c>
      <c r="L15" s="53">
        <f t="shared" si="1"/>
        <v>26</v>
      </c>
      <c r="M15" s="54">
        <f t="shared" si="1"/>
        <v>9</v>
      </c>
      <c r="N15" s="55">
        <f t="shared" si="1"/>
        <v>13</v>
      </c>
      <c r="O15" s="54">
        <f t="shared" si="1"/>
        <v>8</v>
      </c>
      <c r="P15" s="55">
        <f t="shared" si="1"/>
        <v>17</v>
      </c>
      <c r="Q15" s="54">
        <f t="shared" si="1"/>
        <v>10</v>
      </c>
      <c r="R15" s="55">
        <f t="shared" si="1"/>
        <v>12</v>
      </c>
      <c r="S15" s="54">
        <f t="shared" si="1"/>
        <v>13</v>
      </c>
      <c r="T15" s="55">
        <f t="shared" si="1"/>
        <v>13</v>
      </c>
      <c r="U15" s="54">
        <f t="shared" si="1"/>
        <v>5</v>
      </c>
      <c r="V15" s="55">
        <f t="shared" si="1"/>
        <v>5</v>
      </c>
      <c r="W15" s="54">
        <f t="shared" si="1"/>
        <v>8</v>
      </c>
      <c r="X15" s="55">
        <f t="shared" si="1"/>
        <v>4</v>
      </c>
      <c r="Y15" s="54">
        <f t="shared" si="1"/>
        <v>0</v>
      </c>
      <c r="Z15" s="55">
        <f t="shared" si="1"/>
        <v>2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5</v>
      </c>
      <c r="E22" s="70">
        <f t="shared" ref="E22:F27" si="3">SUM(G22+I22+K22+M22+O22+Q22+S22+U22+W22+Y22)</f>
        <v>0</v>
      </c>
      <c r="F22" s="71">
        <f t="shared" si="3"/>
        <v>5</v>
      </c>
      <c r="G22" s="37"/>
      <c r="H22" s="39"/>
      <c r="I22" s="28"/>
      <c r="J22" s="29">
        <v>1</v>
      </c>
      <c r="K22" s="72"/>
      <c r="L22" s="73">
        <v>1</v>
      </c>
      <c r="M22" s="72"/>
      <c r="N22" s="73"/>
      <c r="O22" s="72"/>
      <c r="P22" s="73"/>
      <c r="Q22" s="72"/>
      <c r="R22" s="73">
        <v>1</v>
      </c>
      <c r="S22" s="72"/>
      <c r="T22" s="73">
        <v>2</v>
      </c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11</v>
      </c>
      <c r="E24" s="84">
        <f t="shared" si="3"/>
        <v>2</v>
      </c>
      <c r="F24" s="85">
        <f t="shared" si="3"/>
        <v>9</v>
      </c>
      <c r="G24" s="86"/>
      <c r="H24" s="87"/>
      <c r="I24" s="86"/>
      <c r="J24" s="88">
        <v>1</v>
      </c>
      <c r="K24" s="89"/>
      <c r="L24" s="87">
        <v>2</v>
      </c>
      <c r="M24" s="89"/>
      <c r="N24" s="87">
        <v>1</v>
      </c>
      <c r="O24" s="89"/>
      <c r="P24" s="87">
        <v>1</v>
      </c>
      <c r="Q24" s="89">
        <v>1</v>
      </c>
      <c r="R24" s="87">
        <v>2</v>
      </c>
      <c r="S24" s="89"/>
      <c r="T24" s="87">
        <v>1</v>
      </c>
      <c r="U24" s="89">
        <v>1</v>
      </c>
      <c r="V24" s="87"/>
      <c r="W24" s="89"/>
      <c r="X24" s="87">
        <v>1</v>
      </c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1</v>
      </c>
      <c r="E25" s="76">
        <f t="shared" si="3"/>
        <v>1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>
        <v>1</v>
      </c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20</v>
      </c>
      <c r="E26" s="94">
        <f t="shared" si="3"/>
        <v>9</v>
      </c>
      <c r="F26" s="95">
        <f t="shared" si="3"/>
        <v>11</v>
      </c>
      <c r="G26" s="96"/>
      <c r="H26" s="97">
        <v>2</v>
      </c>
      <c r="I26" s="98"/>
      <c r="J26" s="99">
        <v>1</v>
      </c>
      <c r="K26" s="96">
        <v>3</v>
      </c>
      <c r="L26" s="97"/>
      <c r="M26" s="96"/>
      <c r="N26" s="97">
        <v>1</v>
      </c>
      <c r="O26" s="96"/>
      <c r="P26" s="97">
        <v>2</v>
      </c>
      <c r="Q26" s="96"/>
      <c r="R26" s="97">
        <v>2</v>
      </c>
      <c r="S26" s="96">
        <v>1</v>
      </c>
      <c r="T26" s="97">
        <v>2</v>
      </c>
      <c r="U26" s="96">
        <v>3</v>
      </c>
      <c r="V26" s="97">
        <v>1</v>
      </c>
      <c r="W26" s="96">
        <v>2</v>
      </c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0</v>
      </c>
      <c r="E27" s="76">
        <f t="shared" si="3"/>
        <v>0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37</v>
      </c>
      <c r="E28" s="101">
        <f t="shared" si="4"/>
        <v>12</v>
      </c>
      <c r="F28" s="102">
        <f t="shared" si="4"/>
        <v>25</v>
      </c>
      <c r="G28" s="103">
        <f t="shared" si="4"/>
        <v>0</v>
      </c>
      <c r="H28" s="104">
        <f t="shared" si="4"/>
        <v>2</v>
      </c>
      <c r="I28" s="105">
        <f t="shared" si="4"/>
        <v>0</v>
      </c>
      <c r="J28" s="106">
        <f t="shared" si="4"/>
        <v>3</v>
      </c>
      <c r="K28" s="103">
        <f t="shared" si="4"/>
        <v>3</v>
      </c>
      <c r="L28" s="104">
        <f t="shared" si="4"/>
        <v>3</v>
      </c>
      <c r="M28" s="103">
        <f t="shared" si="4"/>
        <v>0</v>
      </c>
      <c r="N28" s="104">
        <f t="shared" si="4"/>
        <v>2</v>
      </c>
      <c r="O28" s="103">
        <f t="shared" si="4"/>
        <v>0</v>
      </c>
      <c r="P28" s="104">
        <f t="shared" si="4"/>
        <v>3</v>
      </c>
      <c r="Q28" s="103">
        <f t="shared" si="4"/>
        <v>1</v>
      </c>
      <c r="R28" s="104">
        <f t="shared" si="4"/>
        <v>5</v>
      </c>
      <c r="S28" s="103">
        <f t="shared" si="4"/>
        <v>2</v>
      </c>
      <c r="T28" s="104">
        <f t="shared" si="4"/>
        <v>5</v>
      </c>
      <c r="U28" s="103">
        <f t="shared" si="4"/>
        <v>4</v>
      </c>
      <c r="V28" s="104">
        <f t="shared" si="4"/>
        <v>1</v>
      </c>
      <c r="W28" s="103">
        <f t="shared" si="4"/>
        <v>2</v>
      </c>
      <c r="X28" s="104">
        <f t="shared" si="4"/>
        <v>1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7</v>
      </c>
      <c r="E40" s="125">
        <v>2</v>
      </c>
      <c r="F40" s="126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2</v>
      </c>
      <c r="D74" s="151"/>
      <c r="E74" s="174">
        <v>66</v>
      </c>
      <c r="F74" s="153"/>
      <c r="G74" s="175"/>
      <c r="H74" s="154"/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>
        <v>1</v>
      </c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13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/>
      <c r="D78" s="135"/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3</v>
      </c>
      <c r="D79" s="41">
        <f t="shared" si="7"/>
        <v>13</v>
      </c>
      <c r="E79" s="164">
        <f t="shared" si="7"/>
        <v>66</v>
      </c>
      <c r="F79" s="179">
        <f t="shared" si="7"/>
        <v>0</v>
      </c>
      <c r="G79" s="180">
        <f t="shared" si="7"/>
        <v>0</v>
      </c>
      <c r="H79" s="180">
        <f t="shared" si="7"/>
        <v>0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0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0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0</v>
      </c>
      <c r="D117" s="152"/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187</v>
      </c>
      <c r="D127" s="238">
        <v>7</v>
      </c>
      <c r="E127" s="239"/>
      <c r="F127" s="238">
        <v>180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97</v>
      </c>
      <c r="D128" s="238"/>
      <c r="E128" s="239"/>
      <c r="F128" s="238">
        <v>97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74</v>
      </c>
      <c r="D131" s="28"/>
      <c r="E131" s="73"/>
      <c r="F131" s="28">
        <v>74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358</v>
      </c>
      <c r="D133" s="164">
        <f>SUM(D127:D132)</f>
        <v>7</v>
      </c>
      <c r="E133" s="248">
        <f>SUM(E127:E132)</f>
        <v>0</v>
      </c>
      <c r="F133" s="164">
        <f>SUM(F127:F132)</f>
        <v>351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245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187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1318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",[8]NOMBRE!B7)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14</v>
      </c>
      <c r="E12" s="26">
        <f t="shared" ref="E12:F15" si="0">SUM(G12+I12+K12+M12+O12+Q12+S12+U12+W12+Y12)</f>
        <v>3</v>
      </c>
      <c r="F12" s="27">
        <f t="shared" si="0"/>
        <v>11</v>
      </c>
      <c r="G12" s="28"/>
      <c r="H12" s="29"/>
      <c r="I12" s="28">
        <v>1</v>
      </c>
      <c r="J12" s="29">
        <v>1</v>
      </c>
      <c r="K12" s="28">
        <v>1</v>
      </c>
      <c r="L12" s="29">
        <v>1</v>
      </c>
      <c r="M12" s="28">
        <v>1</v>
      </c>
      <c r="N12" s="29">
        <v>6</v>
      </c>
      <c r="O12" s="28"/>
      <c r="P12" s="29"/>
      <c r="Q12" s="28"/>
      <c r="R12" s="29">
        <v>1</v>
      </c>
      <c r="S12" s="28"/>
      <c r="T12" s="29">
        <v>2</v>
      </c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69</v>
      </c>
      <c r="E13" s="33">
        <f t="shared" si="0"/>
        <v>22</v>
      </c>
      <c r="F13" s="34">
        <f t="shared" si="0"/>
        <v>47</v>
      </c>
      <c r="G13" s="35"/>
      <c r="H13" s="36"/>
      <c r="I13" s="37">
        <v>8</v>
      </c>
      <c r="J13" s="38">
        <v>8</v>
      </c>
      <c r="K13" s="37">
        <v>5</v>
      </c>
      <c r="L13" s="38">
        <v>10</v>
      </c>
      <c r="M13" s="37">
        <v>2</v>
      </c>
      <c r="N13" s="39">
        <v>6</v>
      </c>
      <c r="O13" s="37">
        <v>2</v>
      </c>
      <c r="P13" s="39">
        <v>7</v>
      </c>
      <c r="Q13" s="37">
        <v>1</v>
      </c>
      <c r="R13" s="39">
        <v>2</v>
      </c>
      <c r="S13" s="37">
        <v>1</v>
      </c>
      <c r="T13" s="39">
        <v>7</v>
      </c>
      <c r="U13" s="37">
        <v>2</v>
      </c>
      <c r="V13" s="39">
        <v>3</v>
      </c>
      <c r="W13" s="37"/>
      <c r="X13" s="39">
        <v>3</v>
      </c>
      <c r="Y13" s="37">
        <v>1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193</v>
      </c>
      <c r="E14" s="43">
        <f t="shared" si="0"/>
        <v>91</v>
      </c>
      <c r="F14" s="44">
        <f t="shared" si="0"/>
        <v>102</v>
      </c>
      <c r="G14" s="45">
        <v>2</v>
      </c>
      <c r="H14" s="46">
        <v>4</v>
      </c>
      <c r="I14" s="45">
        <v>6</v>
      </c>
      <c r="J14" s="46">
        <v>10</v>
      </c>
      <c r="K14" s="45">
        <v>12</v>
      </c>
      <c r="L14" s="46">
        <v>17</v>
      </c>
      <c r="M14" s="47">
        <v>15</v>
      </c>
      <c r="N14" s="48">
        <v>18</v>
      </c>
      <c r="O14" s="47">
        <v>17</v>
      </c>
      <c r="P14" s="48">
        <v>18</v>
      </c>
      <c r="Q14" s="47">
        <v>9</v>
      </c>
      <c r="R14" s="48">
        <v>14</v>
      </c>
      <c r="S14" s="47">
        <v>13</v>
      </c>
      <c r="T14" s="48">
        <v>7</v>
      </c>
      <c r="U14" s="47">
        <v>7</v>
      </c>
      <c r="V14" s="48">
        <v>7</v>
      </c>
      <c r="W14" s="47">
        <v>10</v>
      </c>
      <c r="X14" s="48">
        <v>6</v>
      </c>
      <c r="Y14" s="47"/>
      <c r="Z14" s="48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276</v>
      </c>
      <c r="E15" s="50">
        <f t="shared" si="0"/>
        <v>116</v>
      </c>
      <c r="F15" s="51">
        <f t="shared" si="0"/>
        <v>160</v>
      </c>
      <c r="G15" s="52">
        <f t="shared" ref="G15:Z15" si="1">SUM(G12:G14)</f>
        <v>2</v>
      </c>
      <c r="H15" s="53">
        <f t="shared" si="1"/>
        <v>4</v>
      </c>
      <c r="I15" s="52">
        <f t="shared" si="1"/>
        <v>15</v>
      </c>
      <c r="J15" s="53">
        <f t="shared" si="1"/>
        <v>19</v>
      </c>
      <c r="K15" s="52">
        <f t="shared" si="1"/>
        <v>18</v>
      </c>
      <c r="L15" s="53">
        <f t="shared" si="1"/>
        <v>28</v>
      </c>
      <c r="M15" s="54">
        <f t="shared" si="1"/>
        <v>18</v>
      </c>
      <c r="N15" s="55">
        <f t="shared" si="1"/>
        <v>30</v>
      </c>
      <c r="O15" s="54">
        <f t="shared" si="1"/>
        <v>19</v>
      </c>
      <c r="P15" s="55">
        <f t="shared" si="1"/>
        <v>25</v>
      </c>
      <c r="Q15" s="54">
        <f t="shared" si="1"/>
        <v>10</v>
      </c>
      <c r="R15" s="55">
        <f t="shared" si="1"/>
        <v>17</v>
      </c>
      <c r="S15" s="54">
        <f t="shared" si="1"/>
        <v>14</v>
      </c>
      <c r="T15" s="55">
        <f t="shared" si="1"/>
        <v>16</v>
      </c>
      <c r="U15" s="54">
        <f t="shared" si="1"/>
        <v>9</v>
      </c>
      <c r="V15" s="55">
        <f t="shared" si="1"/>
        <v>10</v>
      </c>
      <c r="W15" s="54">
        <f t="shared" si="1"/>
        <v>10</v>
      </c>
      <c r="X15" s="55">
        <f t="shared" si="1"/>
        <v>9</v>
      </c>
      <c r="Y15" s="54">
        <f t="shared" si="1"/>
        <v>1</v>
      </c>
      <c r="Z15" s="55">
        <f t="shared" si="1"/>
        <v>2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5</v>
      </c>
      <c r="E22" s="70">
        <f t="shared" ref="E22:F27" si="3">SUM(G22+I22+K22+M22+O22+Q22+S22+U22+W22+Y22)</f>
        <v>2</v>
      </c>
      <c r="F22" s="71">
        <f t="shared" si="3"/>
        <v>3</v>
      </c>
      <c r="G22" s="37">
        <v>1</v>
      </c>
      <c r="H22" s="39">
        <v>1</v>
      </c>
      <c r="I22" s="28">
        <v>1</v>
      </c>
      <c r="J22" s="29">
        <v>1</v>
      </c>
      <c r="K22" s="72"/>
      <c r="L22" s="73"/>
      <c r="M22" s="72"/>
      <c r="N22" s="73">
        <v>1</v>
      </c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3</v>
      </c>
      <c r="E24" s="84">
        <f t="shared" si="3"/>
        <v>0</v>
      </c>
      <c r="F24" s="85">
        <f t="shared" si="3"/>
        <v>3</v>
      </c>
      <c r="G24" s="86"/>
      <c r="H24" s="87">
        <v>3</v>
      </c>
      <c r="I24" s="86"/>
      <c r="J24" s="88"/>
      <c r="K24" s="89"/>
      <c r="L24" s="87"/>
      <c r="M24" s="89"/>
      <c r="N24" s="87"/>
      <c r="O24" s="89"/>
      <c r="P24" s="87"/>
      <c r="Q24" s="89"/>
      <c r="R24" s="87"/>
      <c r="S24" s="89"/>
      <c r="T24" s="87"/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43</v>
      </c>
      <c r="E26" s="94">
        <f t="shared" si="3"/>
        <v>22</v>
      </c>
      <c r="F26" s="95">
        <f t="shared" si="3"/>
        <v>21</v>
      </c>
      <c r="G26" s="96">
        <v>2</v>
      </c>
      <c r="H26" s="97"/>
      <c r="I26" s="98">
        <v>3</v>
      </c>
      <c r="J26" s="99">
        <v>3</v>
      </c>
      <c r="K26" s="96">
        <v>3</v>
      </c>
      <c r="L26" s="97">
        <v>4</v>
      </c>
      <c r="M26" s="96">
        <v>5</v>
      </c>
      <c r="N26" s="97">
        <v>5</v>
      </c>
      <c r="O26" s="96">
        <v>2</v>
      </c>
      <c r="P26" s="97">
        <v>5</v>
      </c>
      <c r="Q26" s="96">
        <v>3</v>
      </c>
      <c r="R26" s="97"/>
      <c r="S26" s="96">
        <v>2</v>
      </c>
      <c r="T26" s="97">
        <v>2</v>
      </c>
      <c r="U26" s="96">
        <v>2</v>
      </c>
      <c r="V26" s="97">
        <v>1</v>
      </c>
      <c r="W26" s="96"/>
      <c r="X26" s="97">
        <v>1</v>
      </c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1</v>
      </c>
      <c r="E27" s="76">
        <f t="shared" si="3"/>
        <v>1</v>
      </c>
      <c r="F27" s="77">
        <f t="shared" si="3"/>
        <v>0</v>
      </c>
      <c r="G27" s="92"/>
      <c r="H27" s="79"/>
      <c r="I27" s="78"/>
      <c r="J27" s="91"/>
      <c r="K27" s="92">
        <v>1</v>
      </c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52</v>
      </c>
      <c r="E28" s="101">
        <f t="shared" si="4"/>
        <v>25</v>
      </c>
      <c r="F28" s="102">
        <f t="shared" si="4"/>
        <v>27</v>
      </c>
      <c r="G28" s="103">
        <f t="shared" si="4"/>
        <v>3</v>
      </c>
      <c r="H28" s="104">
        <f t="shared" si="4"/>
        <v>4</v>
      </c>
      <c r="I28" s="105">
        <f t="shared" si="4"/>
        <v>4</v>
      </c>
      <c r="J28" s="106">
        <f t="shared" si="4"/>
        <v>4</v>
      </c>
      <c r="K28" s="103">
        <f t="shared" si="4"/>
        <v>4</v>
      </c>
      <c r="L28" s="104">
        <f t="shared" si="4"/>
        <v>4</v>
      </c>
      <c r="M28" s="103">
        <f t="shared" si="4"/>
        <v>5</v>
      </c>
      <c r="N28" s="104">
        <f t="shared" si="4"/>
        <v>6</v>
      </c>
      <c r="O28" s="103">
        <f t="shared" si="4"/>
        <v>2</v>
      </c>
      <c r="P28" s="104">
        <f t="shared" si="4"/>
        <v>5</v>
      </c>
      <c r="Q28" s="103">
        <f t="shared" si="4"/>
        <v>3</v>
      </c>
      <c r="R28" s="104">
        <f t="shared" si="4"/>
        <v>0</v>
      </c>
      <c r="S28" s="103">
        <f t="shared" si="4"/>
        <v>2</v>
      </c>
      <c r="T28" s="104">
        <f t="shared" si="4"/>
        <v>2</v>
      </c>
      <c r="U28" s="103">
        <f t="shared" si="4"/>
        <v>2</v>
      </c>
      <c r="V28" s="104">
        <f t="shared" si="4"/>
        <v>1</v>
      </c>
      <c r="W28" s="103">
        <f t="shared" si="4"/>
        <v>0</v>
      </c>
      <c r="X28" s="104">
        <f t="shared" si="4"/>
        <v>1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6</v>
      </c>
      <c r="E40" s="125"/>
      <c r="F40" s="126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6</v>
      </c>
      <c r="D74" s="151"/>
      <c r="E74" s="174">
        <v>33</v>
      </c>
      <c r="F74" s="153"/>
      <c r="G74" s="175"/>
      <c r="H74" s="154">
        <v>1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5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/>
      <c r="D78" s="135">
        <v>1</v>
      </c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6</v>
      </c>
      <c r="D79" s="41">
        <f t="shared" si="7"/>
        <v>6</v>
      </c>
      <c r="E79" s="164">
        <f t="shared" si="7"/>
        <v>33</v>
      </c>
      <c r="F79" s="179">
        <f t="shared" si="7"/>
        <v>0</v>
      </c>
      <c r="G79" s="180">
        <f t="shared" si="7"/>
        <v>0</v>
      </c>
      <c r="H79" s="180">
        <f t="shared" si="7"/>
        <v>1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1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7</v>
      </c>
      <c r="D116" s="222">
        <v>7</v>
      </c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22</v>
      </c>
      <c r="D117" s="152">
        <v>22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221</v>
      </c>
      <c r="D127" s="238">
        <v>6</v>
      </c>
      <c r="E127" s="239"/>
      <c r="F127" s="238">
        <v>215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126</v>
      </c>
      <c r="D128" s="238"/>
      <c r="E128" s="239"/>
      <c r="F128" s="238">
        <v>126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92</v>
      </c>
      <c r="D131" s="28"/>
      <c r="E131" s="73"/>
      <c r="F131" s="28">
        <v>92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439</v>
      </c>
      <c r="D133" s="164">
        <f>SUM(D127:D132)</f>
        <v>6</v>
      </c>
      <c r="E133" s="248">
        <f>SUM(E127:E132)</f>
        <v>0</v>
      </c>
      <c r="F133" s="164">
        <f>SUM(F127:F132)</f>
        <v>433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281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221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1651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",[9]NOMBRE!B7)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8</v>
      </c>
      <c r="E12" s="26">
        <f t="shared" ref="E12:F15" si="0">SUM(G12+I12+K12+M12+O12+Q12+S12+U12+W12+Y12)</f>
        <v>3</v>
      </c>
      <c r="F12" s="27">
        <f t="shared" si="0"/>
        <v>5</v>
      </c>
      <c r="G12" s="28"/>
      <c r="H12" s="29">
        <v>1</v>
      </c>
      <c r="I12" s="28">
        <v>1</v>
      </c>
      <c r="J12" s="29">
        <v>2</v>
      </c>
      <c r="K12" s="28">
        <v>1</v>
      </c>
      <c r="L12" s="29"/>
      <c r="M12" s="28"/>
      <c r="N12" s="29"/>
      <c r="O12" s="28"/>
      <c r="P12" s="29">
        <v>2</v>
      </c>
      <c r="Q12" s="28"/>
      <c r="R12" s="29"/>
      <c r="S12" s="28">
        <v>1</v>
      </c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59</v>
      </c>
      <c r="E13" s="33">
        <f t="shared" si="0"/>
        <v>25</v>
      </c>
      <c r="F13" s="34">
        <f t="shared" si="0"/>
        <v>34</v>
      </c>
      <c r="G13" s="35"/>
      <c r="H13" s="36">
        <v>1</v>
      </c>
      <c r="I13" s="37">
        <v>2</v>
      </c>
      <c r="J13" s="38">
        <v>8</v>
      </c>
      <c r="K13" s="37">
        <v>6</v>
      </c>
      <c r="L13" s="38">
        <v>8</v>
      </c>
      <c r="M13" s="37">
        <v>4</v>
      </c>
      <c r="N13" s="39">
        <v>8</v>
      </c>
      <c r="O13" s="37">
        <v>4</v>
      </c>
      <c r="P13" s="39">
        <v>4</v>
      </c>
      <c r="Q13" s="37">
        <v>2</v>
      </c>
      <c r="R13" s="39">
        <v>2</v>
      </c>
      <c r="S13" s="37">
        <v>2</v>
      </c>
      <c r="T13" s="39">
        <v>1</v>
      </c>
      <c r="U13" s="37">
        <v>3</v>
      </c>
      <c r="V13" s="39">
        <v>2</v>
      </c>
      <c r="W13" s="37">
        <v>1</v>
      </c>
      <c r="X13" s="39"/>
      <c r="Y13" s="37">
        <v>1</v>
      </c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175</v>
      </c>
      <c r="E14" s="43">
        <f t="shared" si="0"/>
        <v>85</v>
      </c>
      <c r="F14" s="44">
        <f t="shared" si="0"/>
        <v>90</v>
      </c>
      <c r="G14" s="45">
        <v>1</v>
      </c>
      <c r="H14" s="46">
        <v>4</v>
      </c>
      <c r="I14" s="45">
        <v>9</v>
      </c>
      <c r="J14" s="46">
        <v>12</v>
      </c>
      <c r="K14" s="45">
        <v>13</v>
      </c>
      <c r="L14" s="46">
        <v>9</v>
      </c>
      <c r="M14" s="47">
        <v>13</v>
      </c>
      <c r="N14" s="48">
        <v>20</v>
      </c>
      <c r="O14" s="47">
        <v>10</v>
      </c>
      <c r="P14" s="48">
        <v>12</v>
      </c>
      <c r="Q14" s="47">
        <v>11</v>
      </c>
      <c r="R14" s="48">
        <v>11</v>
      </c>
      <c r="S14" s="47">
        <v>9</v>
      </c>
      <c r="T14" s="48">
        <v>11</v>
      </c>
      <c r="U14" s="47">
        <v>10</v>
      </c>
      <c r="V14" s="48">
        <v>6</v>
      </c>
      <c r="W14" s="47">
        <v>9</v>
      </c>
      <c r="X14" s="48">
        <v>3</v>
      </c>
      <c r="Y14" s="47"/>
      <c r="Z14" s="48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242</v>
      </c>
      <c r="E15" s="50">
        <f t="shared" si="0"/>
        <v>113</v>
      </c>
      <c r="F15" s="51">
        <f t="shared" si="0"/>
        <v>129</v>
      </c>
      <c r="G15" s="52">
        <f t="shared" ref="G15:Z15" si="1">SUM(G12:G14)</f>
        <v>1</v>
      </c>
      <c r="H15" s="53">
        <f t="shared" si="1"/>
        <v>6</v>
      </c>
      <c r="I15" s="52">
        <f t="shared" si="1"/>
        <v>12</v>
      </c>
      <c r="J15" s="53">
        <f t="shared" si="1"/>
        <v>22</v>
      </c>
      <c r="K15" s="52">
        <f t="shared" si="1"/>
        <v>20</v>
      </c>
      <c r="L15" s="53">
        <f t="shared" si="1"/>
        <v>17</v>
      </c>
      <c r="M15" s="54">
        <f t="shared" si="1"/>
        <v>17</v>
      </c>
      <c r="N15" s="55">
        <f t="shared" si="1"/>
        <v>28</v>
      </c>
      <c r="O15" s="54">
        <f t="shared" si="1"/>
        <v>14</v>
      </c>
      <c r="P15" s="55">
        <f t="shared" si="1"/>
        <v>18</v>
      </c>
      <c r="Q15" s="54">
        <f t="shared" si="1"/>
        <v>13</v>
      </c>
      <c r="R15" s="55">
        <f t="shared" si="1"/>
        <v>13</v>
      </c>
      <c r="S15" s="54">
        <f t="shared" si="1"/>
        <v>12</v>
      </c>
      <c r="T15" s="55">
        <f t="shared" si="1"/>
        <v>12</v>
      </c>
      <c r="U15" s="54">
        <f t="shared" si="1"/>
        <v>13</v>
      </c>
      <c r="V15" s="55">
        <f t="shared" si="1"/>
        <v>8</v>
      </c>
      <c r="W15" s="54">
        <f t="shared" si="1"/>
        <v>10</v>
      </c>
      <c r="X15" s="55">
        <f t="shared" si="1"/>
        <v>3</v>
      </c>
      <c r="Y15" s="54">
        <f t="shared" si="1"/>
        <v>1</v>
      </c>
      <c r="Z15" s="55">
        <f t="shared" si="1"/>
        <v>2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1</v>
      </c>
      <c r="E22" s="70">
        <f t="shared" ref="E22:F27" si="3">SUM(G22+I22+K22+M22+O22+Q22+S22+U22+W22+Y22)</f>
        <v>0</v>
      </c>
      <c r="F22" s="71">
        <f t="shared" si="3"/>
        <v>1</v>
      </c>
      <c r="G22" s="37"/>
      <c r="H22" s="39">
        <v>1</v>
      </c>
      <c r="I22" s="28"/>
      <c r="J22" s="29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10</v>
      </c>
      <c r="E24" s="84">
        <f t="shared" si="3"/>
        <v>5</v>
      </c>
      <c r="F24" s="85">
        <f t="shared" si="3"/>
        <v>5</v>
      </c>
      <c r="G24" s="86"/>
      <c r="H24" s="87"/>
      <c r="I24" s="86">
        <v>1</v>
      </c>
      <c r="J24" s="88">
        <v>1</v>
      </c>
      <c r="K24" s="89"/>
      <c r="L24" s="87">
        <v>1</v>
      </c>
      <c r="M24" s="89">
        <v>1</v>
      </c>
      <c r="N24" s="87"/>
      <c r="O24" s="89"/>
      <c r="P24" s="87"/>
      <c r="Q24" s="89">
        <v>1</v>
      </c>
      <c r="R24" s="87">
        <v>2</v>
      </c>
      <c r="S24" s="89">
        <v>1</v>
      </c>
      <c r="T24" s="87">
        <v>1</v>
      </c>
      <c r="U24" s="89">
        <v>1</v>
      </c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55</v>
      </c>
      <c r="E26" s="94">
        <f t="shared" si="3"/>
        <v>15</v>
      </c>
      <c r="F26" s="95">
        <f t="shared" si="3"/>
        <v>40</v>
      </c>
      <c r="G26" s="96"/>
      <c r="H26" s="97">
        <v>3</v>
      </c>
      <c r="I26" s="98">
        <v>7</v>
      </c>
      <c r="J26" s="99">
        <v>7</v>
      </c>
      <c r="K26" s="96">
        <v>1</v>
      </c>
      <c r="L26" s="97">
        <v>11</v>
      </c>
      <c r="M26" s="96">
        <v>1</v>
      </c>
      <c r="N26" s="97">
        <v>8</v>
      </c>
      <c r="O26" s="96"/>
      <c r="P26" s="97">
        <v>2</v>
      </c>
      <c r="Q26" s="96">
        <v>1</v>
      </c>
      <c r="R26" s="97">
        <v>3</v>
      </c>
      <c r="S26" s="96">
        <v>2</v>
      </c>
      <c r="T26" s="97">
        <v>6</v>
      </c>
      <c r="U26" s="96">
        <v>1</v>
      </c>
      <c r="V26" s="97"/>
      <c r="W26" s="96">
        <v>2</v>
      </c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2</v>
      </c>
      <c r="E27" s="76">
        <f t="shared" si="3"/>
        <v>2</v>
      </c>
      <c r="F27" s="77">
        <f t="shared" si="3"/>
        <v>0</v>
      </c>
      <c r="G27" s="92"/>
      <c r="H27" s="79"/>
      <c r="I27" s="78">
        <v>1</v>
      </c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>
        <v>1</v>
      </c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68</v>
      </c>
      <c r="E28" s="101">
        <f t="shared" si="4"/>
        <v>22</v>
      </c>
      <c r="F28" s="102">
        <f t="shared" si="4"/>
        <v>46</v>
      </c>
      <c r="G28" s="103">
        <f t="shared" si="4"/>
        <v>0</v>
      </c>
      <c r="H28" s="104">
        <f t="shared" si="4"/>
        <v>4</v>
      </c>
      <c r="I28" s="105">
        <f t="shared" si="4"/>
        <v>9</v>
      </c>
      <c r="J28" s="106">
        <f t="shared" si="4"/>
        <v>8</v>
      </c>
      <c r="K28" s="103">
        <f t="shared" si="4"/>
        <v>1</v>
      </c>
      <c r="L28" s="104">
        <f t="shared" si="4"/>
        <v>12</v>
      </c>
      <c r="M28" s="103">
        <f t="shared" si="4"/>
        <v>2</v>
      </c>
      <c r="N28" s="104">
        <f t="shared" si="4"/>
        <v>8</v>
      </c>
      <c r="O28" s="103">
        <f t="shared" si="4"/>
        <v>0</v>
      </c>
      <c r="P28" s="104">
        <f t="shared" si="4"/>
        <v>2</v>
      </c>
      <c r="Q28" s="103">
        <f t="shared" si="4"/>
        <v>2</v>
      </c>
      <c r="R28" s="104">
        <f t="shared" si="4"/>
        <v>5</v>
      </c>
      <c r="S28" s="103">
        <f t="shared" si="4"/>
        <v>3</v>
      </c>
      <c r="T28" s="104">
        <f t="shared" si="4"/>
        <v>7</v>
      </c>
      <c r="U28" s="103">
        <f t="shared" si="4"/>
        <v>2</v>
      </c>
      <c r="V28" s="104">
        <f t="shared" si="4"/>
        <v>0</v>
      </c>
      <c r="W28" s="103">
        <f t="shared" si="4"/>
        <v>3</v>
      </c>
      <c r="X28" s="104">
        <f t="shared" si="4"/>
        <v>0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5</v>
      </c>
      <c r="E40" s="125">
        <v>1</v>
      </c>
      <c r="F40" s="126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2</v>
      </c>
      <c r="D74" s="151"/>
      <c r="E74" s="174">
        <v>61</v>
      </c>
      <c r="F74" s="153"/>
      <c r="G74" s="175"/>
      <c r="H74" s="154">
        <v>4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>
        <v>1</v>
      </c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2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/>
      <c r="D78" s="135">
        <v>1</v>
      </c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3</v>
      </c>
      <c r="D79" s="41">
        <f t="shared" si="7"/>
        <v>3</v>
      </c>
      <c r="E79" s="164">
        <f t="shared" si="7"/>
        <v>61</v>
      </c>
      <c r="F79" s="179">
        <f t="shared" si="7"/>
        <v>0</v>
      </c>
      <c r="G79" s="180">
        <f t="shared" si="7"/>
        <v>0</v>
      </c>
      <c r="H79" s="180">
        <f t="shared" si="7"/>
        <v>4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0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0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0</v>
      </c>
      <c r="D117" s="152"/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200</v>
      </c>
      <c r="D127" s="238">
        <v>3</v>
      </c>
      <c r="E127" s="239"/>
      <c r="F127" s="238">
        <v>197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144</v>
      </c>
      <c r="D128" s="238"/>
      <c r="E128" s="239"/>
      <c r="F128" s="238">
        <v>144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75</v>
      </c>
      <c r="D131" s="28"/>
      <c r="E131" s="73"/>
      <c r="F131" s="28">
        <v>75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419</v>
      </c>
      <c r="D133" s="164">
        <f>SUM(D127:D132)</f>
        <v>3</v>
      </c>
      <c r="E133" s="248">
        <f>SUM(E127:E132)</f>
        <v>0</v>
      </c>
      <c r="F133" s="164">
        <f>SUM(F127:F132)</f>
        <v>416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242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200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1</v>
      </c>
      <c r="C141" s="241">
        <v>1</v>
      </c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1512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",[10]NOMBRE!B7)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7</v>
      </c>
      <c r="E12" s="26">
        <f t="shared" ref="E12:F15" si="0">SUM(G12+I12+K12+M12+O12+Q12+S12+U12+W12+Y12)</f>
        <v>1</v>
      </c>
      <c r="F12" s="27">
        <f t="shared" si="0"/>
        <v>6</v>
      </c>
      <c r="G12" s="28"/>
      <c r="H12" s="29">
        <v>3</v>
      </c>
      <c r="I12" s="28"/>
      <c r="J12" s="29">
        <v>2</v>
      </c>
      <c r="K12" s="28"/>
      <c r="L12" s="29"/>
      <c r="M12" s="28"/>
      <c r="N12" s="29">
        <v>1</v>
      </c>
      <c r="O12" s="28">
        <v>1</v>
      </c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32</v>
      </c>
      <c r="E13" s="33">
        <f t="shared" si="0"/>
        <v>14</v>
      </c>
      <c r="F13" s="34">
        <f t="shared" si="0"/>
        <v>18</v>
      </c>
      <c r="G13" s="35"/>
      <c r="H13" s="36"/>
      <c r="I13" s="37"/>
      <c r="J13" s="38">
        <v>4</v>
      </c>
      <c r="K13" s="37">
        <v>2</v>
      </c>
      <c r="L13" s="38">
        <v>4</v>
      </c>
      <c r="M13" s="37">
        <v>2</v>
      </c>
      <c r="N13" s="39">
        <v>4</v>
      </c>
      <c r="O13" s="37">
        <v>3</v>
      </c>
      <c r="P13" s="39">
        <v>2</v>
      </c>
      <c r="Q13" s="37">
        <v>4</v>
      </c>
      <c r="R13" s="39">
        <v>2</v>
      </c>
      <c r="S13" s="37">
        <v>1</v>
      </c>
      <c r="T13" s="39">
        <v>1</v>
      </c>
      <c r="U13" s="37"/>
      <c r="V13" s="39">
        <v>1</v>
      </c>
      <c r="W13" s="37">
        <v>2</v>
      </c>
      <c r="X13" s="39"/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150</v>
      </c>
      <c r="E14" s="43">
        <f t="shared" si="0"/>
        <v>68</v>
      </c>
      <c r="F14" s="44">
        <f t="shared" si="0"/>
        <v>82</v>
      </c>
      <c r="G14" s="45">
        <v>1</v>
      </c>
      <c r="H14" s="46">
        <v>4</v>
      </c>
      <c r="I14" s="45">
        <v>11</v>
      </c>
      <c r="J14" s="46">
        <v>12</v>
      </c>
      <c r="K14" s="45">
        <v>9</v>
      </c>
      <c r="L14" s="46">
        <v>17</v>
      </c>
      <c r="M14" s="47">
        <v>11</v>
      </c>
      <c r="N14" s="48">
        <v>12</v>
      </c>
      <c r="O14" s="47">
        <v>8</v>
      </c>
      <c r="P14" s="48">
        <v>8</v>
      </c>
      <c r="Q14" s="47">
        <v>9</v>
      </c>
      <c r="R14" s="48">
        <v>10</v>
      </c>
      <c r="S14" s="47">
        <v>9</v>
      </c>
      <c r="T14" s="48">
        <v>8</v>
      </c>
      <c r="U14" s="47">
        <v>9</v>
      </c>
      <c r="V14" s="48">
        <v>8</v>
      </c>
      <c r="W14" s="47">
        <v>1</v>
      </c>
      <c r="X14" s="48">
        <v>3</v>
      </c>
      <c r="Y14" s="47"/>
      <c r="Z14" s="48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189</v>
      </c>
      <c r="E15" s="50">
        <f t="shared" si="0"/>
        <v>83</v>
      </c>
      <c r="F15" s="51">
        <f t="shared" si="0"/>
        <v>106</v>
      </c>
      <c r="G15" s="52">
        <f t="shared" ref="G15:Z15" si="1">SUM(G12:G14)</f>
        <v>1</v>
      </c>
      <c r="H15" s="53">
        <f t="shared" si="1"/>
        <v>7</v>
      </c>
      <c r="I15" s="52">
        <f t="shared" si="1"/>
        <v>11</v>
      </c>
      <c r="J15" s="53">
        <f t="shared" si="1"/>
        <v>18</v>
      </c>
      <c r="K15" s="52">
        <f t="shared" si="1"/>
        <v>11</v>
      </c>
      <c r="L15" s="53">
        <f t="shared" si="1"/>
        <v>21</v>
      </c>
      <c r="M15" s="54">
        <f t="shared" si="1"/>
        <v>13</v>
      </c>
      <c r="N15" s="55">
        <f t="shared" si="1"/>
        <v>17</v>
      </c>
      <c r="O15" s="54">
        <f t="shared" si="1"/>
        <v>12</v>
      </c>
      <c r="P15" s="55">
        <f t="shared" si="1"/>
        <v>10</v>
      </c>
      <c r="Q15" s="54">
        <f t="shared" si="1"/>
        <v>13</v>
      </c>
      <c r="R15" s="55">
        <f t="shared" si="1"/>
        <v>12</v>
      </c>
      <c r="S15" s="54">
        <f t="shared" si="1"/>
        <v>10</v>
      </c>
      <c r="T15" s="55">
        <f t="shared" si="1"/>
        <v>9</v>
      </c>
      <c r="U15" s="54">
        <f t="shared" si="1"/>
        <v>9</v>
      </c>
      <c r="V15" s="55">
        <f t="shared" si="1"/>
        <v>9</v>
      </c>
      <c r="W15" s="54">
        <f t="shared" si="1"/>
        <v>3</v>
      </c>
      <c r="X15" s="55">
        <f t="shared" si="1"/>
        <v>3</v>
      </c>
      <c r="Y15" s="54">
        <f t="shared" si="1"/>
        <v>0</v>
      </c>
      <c r="Z15" s="55">
        <f t="shared" si="1"/>
        <v>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2</v>
      </c>
      <c r="E22" s="70">
        <f t="shared" ref="E22:F27" si="3">SUM(G22+I22+K22+M22+O22+Q22+S22+U22+W22+Y22)</f>
        <v>2</v>
      </c>
      <c r="F22" s="71">
        <f t="shared" si="3"/>
        <v>0</v>
      </c>
      <c r="G22" s="37"/>
      <c r="H22" s="39"/>
      <c r="I22" s="28">
        <v>1</v>
      </c>
      <c r="J22" s="29"/>
      <c r="K22" s="72">
        <v>1</v>
      </c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5</v>
      </c>
      <c r="E24" s="84">
        <f t="shared" si="3"/>
        <v>1</v>
      </c>
      <c r="F24" s="85">
        <f t="shared" si="3"/>
        <v>4</v>
      </c>
      <c r="G24" s="86"/>
      <c r="H24" s="87"/>
      <c r="I24" s="86"/>
      <c r="J24" s="88">
        <v>1</v>
      </c>
      <c r="K24" s="89"/>
      <c r="L24" s="87">
        <v>1</v>
      </c>
      <c r="M24" s="89"/>
      <c r="N24" s="87">
        <v>1</v>
      </c>
      <c r="O24" s="89"/>
      <c r="P24" s="87"/>
      <c r="Q24" s="89"/>
      <c r="R24" s="87"/>
      <c r="S24" s="89">
        <v>1</v>
      </c>
      <c r="T24" s="87">
        <v>1</v>
      </c>
      <c r="U24" s="89"/>
      <c r="V24" s="87"/>
      <c r="W24" s="89"/>
      <c r="X24" s="87"/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23</v>
      </c>
      <c r="E26" s="94">
        <f t="shared" si="3"/>
        <v>7</v>
      </c>
      <c r="F26" s="95">
        <f t="shared" si="3"/>
        <v>16</v>
      </c>
      <c r="G26" s="96">
        <v>1</v>
      </c>
      <c r="H26" s="97"/>
      <c r="I26" s="98">
        <v>1</v>
      </c>
      <c r="J26" s="99">
        <v>5</v>
      </c>
      <c r="K26" s="96">
        <v>1</v>
      </c>
      <c r="L26" s="97">
        <v>3</v>
      </c>
      <c r="M26" s="96">
        <v>1</v>
      </c>
      <c r="N26" s="97">
        <v>4</v>
      </c>
      <c r="O26" s="96"/>
      <c r="P26" s="97"/>
      <c r="Q26" s="96"/>
      <c r="R26" s="97">
        <v>1</v>
      </c>
      <c r="S26" s="96">
        <v>1</v>
      </c>
      <c r="T26" s="97">
        <v>2</v>
      </c>
      <c r="U26" s="96">
        <v>2</v>
      </c>
      <c r="V26" s="97">
        <v>1</v>
      </c>
      <c r="W26" s="96"/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0</v>
      </c>
      <c r="E27" s="76">
        <f t="shared" si="3"/>
        <v>0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30</v>
      </c>
      <c r="E28" s="101">
        <f t="shared" si="4"/>
        <v>10</v>
      </c>
      <c r="F28" s="102">
        <f t="shared" si="4"/>
        <v>20</v>
      </c>
      <c r="G28" s="103">
        <f t="shared" si="4"/>
        <v>1</v>
      </c>
      <c r="H28" s="104">
        <f t="shared" si="4"/>
        <v>0</v>
      </c>
      <c r="I28" s="105">
        <f t="shared" si="4"/>
        <v>2</v>
      </c>
      <c r="J28" s="106">
        <f t="shared" si="4"/>
        <v>6</v>
      </c>
      <c r="K28" s="103">
        <f t="shared" si="4"/>
        <v>2</v>
      </c>
      <c r="L28" s="104">
        <f t="shared" si="4"/>
        <v>4</v>
      </c>
      <c r="M28" s="103">
        <f t="shared" si="4"/>
        <v>1</v>
      </c>
      <c r="N28" s="104">
        <f t="shared" si="4"/>
        <v>5</v>
      </c>
      <c r="O28" s="103">
        <f t="shared" si="4"/>
        <v>0</v>
      </c>
      <c r="P28" s="104">
        <f t="shared" si="4"/>
        <v>0</v>
      </c>
      <c r="Q28" s="103">
        <f t="shared" si="4"/>
        <v>0</v>
      </c>
      <c r="R28" s="104">
        <f t="shared" si="4"/>
        <v>1</v>
      </c>
      <c r="S28" s="103">
        <f t="shared" si="4"/>
        <v>2</v>
      </c>
      <c r="T28" s="104">
        <f t="shared" si="4"/>
        <v>3</v>
      </c>
      <c r="U28" s="103">
        <f t="shared" si="4"/>
        <v>2</v>
      </c>
      <c r="V28" s="104">
        <f t="shared" si="4"/>
        <v>1</v>
      </c>
      <c r="W28" s="103">
        <f t="shared" si="4"/>
        <v>0</v>
      </c>
      <c r="X28" s="104">
        <f t="shared" si="4"/>
        <v>0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3</v>
      </c>
      <c r="E40" s="125"/>
      <c r="F40" s="126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4</v>
      </c>
      <c r="D74" s="151"/>
      <c r="E74" s="174">
        <v>64</v>
      </c>
      <c r="F74" s="153"/>
      <c r="G74" s="175"/>
      <c r="H74" s="154">
        <v>6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1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/>
      <c r="D78" s="135"/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4</v>
      </c>
      <c r="D79" s="41">
        <f t="shared" si="7"/>
        <v>1</v>
      </c>
      <c r="E79" s="164">
        <f t="shared" si="7"/>
        <v>64</v>
      </c>
      <c r="F79" s="179">
        <f t="shared" si="7"/>
        <v>0</v>
      </c>
      <c r="G79" s="180">
        <f t="shared" si="7"/>
        <v>0</v>
      </c>
      <c r="H79" s="180">
        <f t="shared" si="7"/>
        <v>6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1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0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1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25</v>
      </c>
      <c r="D116" s="222">
        <v>25</v>
      </c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12</v>
      </c>
      <c r="D117" s="152">
        <v>12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2</v>
      </c>
      <c r="D120" s="37">
        <v>2</v>
      </c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223</v>
      </c>
      <c r="D127" s="238">
        <v>2</v>
      </c>
      <c r="E127" s="239"/>
      <c r="F127" s="238">
        <v>221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110</v>
      </c>
      <c r="D128" s="238"/>
      <c r="E128" s="239"/>
      <c r="F128" s="238">
        <v>110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121</v>
      </c>
      <c r="D131" s="28"/>
      <c r="E131" s="73"/>
      <c r="F131" s="28">
        <v>121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454</v>
      </c>
      <c r="D133" s="164">
        <f>SUM(D127:D132)</f>
        <v>2</v>
      </c>
      <c r="E133" s="248">
        <f>SUM(E127:E132)</f>
        <v>0</v>
      </c>
      <c r="F133" s="164">
        <f>SUM(F127:F132)</f>
        <v>452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269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223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1</v>
      </c>
      <c r="C141" s="241">
        <v>1</v>
      </c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1497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",[11]NOMBRE!B7)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12</v>
      </c>
      <c r="E12" s="26">
        <f t="shared" ref="E12:F15" si="0">SUM(G12+I12+K12+M12+O12+Q12+S12+U12+W12+Y12)</f>
        <v>6</v>
      </c>
      <c r="F12" s="27">
        <f t="shared" si="0"/>
        <v>6</v>
      </c>
      <c r="G12" s="28">
        <v>1</v>
      </c>
      <c r="H12" s="29"/>
      <c r="I12" s="28">
        <v>1</v>
      </c>
      <c r="J12" s="29"/>
      <c r="K12" s="28">
        <v>1</v>
      </c>
      <c r="L12" s="29">
        <v>1</v>
      </c>
      <c r="M12" s="28"/>
      <c r="N12" s="29"/>
      <c r="O12" s="28">
        <v>1</v>
      </c>
      <c r="P12" s="29">
        <v>3</v>
      </c>
      <c r="Q12" s="28">
        <v>1</v>
      </c>
      <c r="R12" s="29"/>
      <c r="S12" s="28"/>
      <c r="T12" s="29"/>
      <c r="U12" s="28"/>
      <c r="V12" s="29">
        <v>1</v>
      </c>
      <c r="W12" s="28">
        <v>1</v>
      </c>
      <c r="X12" s="29">
        <v>1</v>
      </c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39</v>
      </c>
      <c r="E13" s="33">
        <f t="shared" si="0"/>
        <v>18</v>
      </c>
      <c r="F13" s="34">
        <f t="shared" si="0"/>
        <v>21</v>
      </c>
      <c r="G13" s="35"/>
      <c r="H13" s="36"/>
      <c r="I13" s="37">
        <v>2</v>
      </c>
      <c r="J13" s="38">
        <v>5</v>
      </c>
      <c r="K13" s="37">
        <v>7</v>
      </c>
      <c r="L13" s="38">
        <v>4</v>
      </c>
      <c r="M13" s="37">
        <v>1</v>
      </c>
      <c r="N13" s="39">
        <v>3</v>
      </c>
      <c r="O13" s="37">
        <v>1</v>
      </c>
      <c r="P13" s="39">
        <v>3</v>
      </c>
      <c r="Q13" s="37">
        <v>1</v>
      </c>
      <c r="R13" s="39">
        <v>2</v>
      </c>
      <c r="S13" s="37">
        <v>3</v>
      </c>
      <c r="T13" s="39">
        <v>2</v>
      </c>
      <c r="U13" s="37"/>
      <c r="V13" s="39">
        <v>1</v>
      </c>
      <c r="W13" s="37">
        <v>1</v>
      </c>
      <c r="X13" s="39">
        <v>1</v>
      </c>
      <c r="Y13" s="37">
        <v>2</v>
      </c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109</v>
      </c>
      <c r="E14" s="43">
        <f t="shared" si="0"/>
        <v>55</v>
      </c>
      <c r="F14" s="44">
        <f t="shared" si="0"/>
        <v>54</v>
      </c>
      <c r="G14" s="45">
        <v>2</v>
      </c>
      <c r="H14" s="46">
        <v>1</v>
      </c>
      <c r="I14" s="45">
        <v>3</v>
      </c>
      <c r="J14" s="46">
        <v>3</v>
      </c>
      <c r="K14" s="45">
        <v>5</v>
      </c>
      <c r="L14" s="46">
        <v>9</v>
      </c>
      <c r="M14" s="47">
        <v>11</v>
      </c>
      <c r="N14" s="48">
        <v>8</v>
      </c>
      <c r="O14" s="47">
        <v>11</v>
      </c>
      <c r="P14" s="48">
        <v>8</v>
      </c>
      <c r="Q14" s="47">
        <v>5</v>
      </c>
      <c r="R14" s="48">
        <v>3</v>
      </c>
      <c r="S14" s="47">
        <v>9</v>
      </c>
      <c r="T14" s="48">
        <v>5</v>
      </c>
      <c r="U14" s="47">
        <v>5</v>
      </c>
      <c r="V14" s="48">
        <v>8</v>
      </c>
      <c r="W14" s="47">
        <v>4</v>
      </c>
      <c r="X14" s="48">
        <v>8</v>
      </c>
      <c r="Y14" s="47"/>
      <c r="Z14" s="48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160</v>
      </c>
      <c r="E15" s="50">
        <f t="shared" si="0"/>
        <v>79</v>
      </c>
      <c r="F15" s="51">
        <f t="shared" si="0"/>
        <v>81</v>
      </c>
      <c r="G15" s="52">
        <f t="shared" ref="G15:Z15" si="1">SUM(G12:G14)</f>
        <v>3</v>
      </c>
      <c r="H15" s="53">
        <f t="shared" si="1"/>
        <v>1</v>
      </c>
      <c r="I15" s="52">
        <f t="shared" si="1"/>
        <v>6</v>
      </c>
      <c r="J15" s="53">
        <f t="shared" si="1"/>
        <v>8</v>
      </c>
      <c r="K15" s="52">
        <f t="shared" si="1"/>
        <v>13</v>
      </c>
      <c r="L15" s="53">
        <f t="shared" si="1"/>
        <v>14</v>
      </c>
      <c r="M15" s="54">
        <f t="shared" si="1"/>
        <v>12</v>
      </c>
      <c r="N15" s="55">
        <f t="shared" si="1"/>
        <v>11</v>
      </c>
      <c r="O15" s="54">
        <f t="shared" si="1"/>
        <v>13</v>
      </c>
      <c r="P15" s="55">
        <f t="shared" si="1"/>
        <v>14</v>
      </c>
      <c r="Q15" s="54">
        <f t="shared" si="1"/>
        <v>7</v>
      </c>
      <c r="R15" s="55">
        <f t="shared" si="1"/>
        <v>5</v>
      </c>
      <c r="S15" s="54">
        <f t="shared" si="1"/>
        <v>12</v>
      </c>
      <c r="T15" s="55">
        <f t="shared" si="1"/>
        <v>7</v>
      </c>
      <c r="U15" s="54">
        <f t="shared" si="1"/>
        <v>5</v>
      </c>
      <c r="V15" s="55">
        <f t="shared" si="1"/>
        <v>10</v>
      </c>
      <c r="W15" s="54">
        <f t="shared" si="1"/>
        <v>6</v>
      </c>
      <c r="X15" s="55">
        <f t="shared" si="1"/>
        <v>10</v>
      </c>
      <c r="Y15" s="54">
        <f t="shared" si="1"/>
        <v>2</v>
      </c>
      <c r="Z15" s="55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5</v>
      </c>
      <c r="E22" s="70">
        <f t="shared" ref="E22:F27" si="3">SUM(G22+I22+K22+M22+O22+Q22+S22+U22+W22+Y22)</f>
        <v>1</v>
      </c>
      <c r="F22" s="71">
        <f t="shared" si="3"/>
        <v>4</v>
      </c>
      <c r="G22" s="37"/>
      <c r="H22" s="39">
        <v>1</v>
      </c>
      <c r="I22" s="28"/>
      <c r="J22" s="29">
        <v>1</v>
      </c>
      <c r="K22" s="72"/>
      <c r="L22" s="73"/>
      <c r="M22" s="72">
        <v>1</v>
      </c>
      <c r="N22" s="73"/>
      <c r="O22" s="72"/>
      <c r="P22" s="73">
        <v>1</v>
      </c>
      <c r="Q22" s="72"/>
      <c r="R22" s="73">
        <v>1</v>
      </c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17</v>
      </c>
      <c r="E24" s="84">
        <f t="shared" si="3"/>
        <v>7</v>
      </c>
      <c r="F24" s="85">
        <f t="shared" si="3"/>
        <v>10</v>
      </c>
      <c r="G24" s="86"/>
      <c r="H24" s="87">
        <v>2</v>
      </c>
      <c r="I24" s="86"/>
      <c r="J24" s="88">
        <v>4</v>
      </c>
      <c r="K24" s="89">
        <v>1</v>
      </c>
      <c r="L24" s="87">
        <v>2</v>
      </c>
      <c r="M24" s="89">
        <v>3</v>
      </c>
      <c r="N24" s="87"/>
      <c r="O24" s="89"/>
      <c r="P24" s="87">
        <v>1</v>
      </c>
      <c r="Q24" s="89"/>
      <c r="R24" s="87"/>
      <c r="S24" s="89"/>
      <c r="T24" s="87"/>
      <c r="U24" s="89"/>
      <c r="V24" s="87">
        <v>1</v>
      </c>
      <c r="W24" s="89">
        <v>2</v>
      </c>
      <c r="X24" s="87"/>
      <c r="Y24" s="89">
        <v>1</v>
      </c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1</v>
      </c>
      <c r="E25" s="76">
        <f t="shared" si="3"/>
        <v>1</v>
      </c>
      <c r="F25" s="77">
        <f t="shared" si="3"/>
        <v>0</v>
      </c>
      <c r="G25" s="78"/>
      <c r="H25" s="79"/>
      <c r="I25" s="78"/>
      <c r="J25" s="91"/>
      <c r="K25" s="92"/>
      <c r="L25" s="79"/>
      <c r="M25" s="92">
        <v>1</v>
      </c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51</v>
      </c>
      <c r="E26" s="94">
        <f t="shared" si="3"/>
        <v>20</v>
      </c>
      <c r="F26" s="95">
        <f t="shared" si="3"/>
        <v>31</v>
      </c>
      <c r="G26" s="96">
        <v>1</v>
      </c>
      <c r="H26" s="97">
        <v>3</v>
      </c>
      <c r="I26" s="98">
        <v>2</v>
      </c>
      <c r="J26" s="99">
        <v>8</v>
      </c>
      <c r="K26" s="96">
        <v>3</v>
      </c>
      <c r="L26" s="97">
        <v>6</v>
      </c>
      <c r="M26" s="96">
        <v>6</v>
      </c>
      <c r="N26" s="97">
        <v>4</v>
      </c>
      <c r="O26" s="96">
        <v>2</v>
      </c>
      <c r="P26" s="97">
        <v>2</v>
      </c>
      <c r="Q26" s="96">
        <v>2</v>
      </c>
      <c r="R26" s="97">
        <v>3</v>
      </c>
      <c r="S26" s="96">
        <v>2</v>
      </c>
      <c r="T26" s="97">
        <v>1</v>
      </c>
      <c r="U26" s="96"/>
      <c r="V26" s="97">
        <v>1</v>
      </c>
      <c r="W26" s="96">
        <v>2</v>
      </c>
      <c r="X26" s="97">
        <v>3</v>
      </c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1</v>
      </c>
      <c r="E27" s="76">
        <f t="shared" si="3"/>
        <v>0</v>
      </c>
      <c r="F27" s="77">
        <f t="shared" si="3"/>
        <v>1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>
        <v>1</v>
      </c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75</v>
      </c>
      <c r="E28" s="101">
        <f t="shared" si="4"/>
        <v>29</v>
      </c>
      <c r="F28" s="102">
        <f t="shared" si="4"/>
        <v>46</v>
      </c>
      <c r="G28" s="103">
        <f t="shared" si="4"/>
        <v>1</v>
      </c>
      <c r="H28" s="104">
        <f t="shared" si="4"/>
        <v>6</v>
      </c>
      <c r="I28" s="105">
        <f t="shared" si="4"/>
        <v>2</v>
      </c>
      <c r="J28" s="106">
        <f t="shared" si="4"/>
        <v>13</v>
      </c>
      <c r="K28" s="103">
        <f t="shared" si="4"/>
        <v>4</v>
      </c>
      <c r="L28" s="104">
        <f t="shared" si="4"/>
        <v>8</v>
      </c>
      <c r="M28" s="103">
        <f t="shared" si="4"/>
        <v>11</v>
      </c>
      <c r="N28" s="104">
        <f t="shared" si="4"/>
        <v>4</v>
      </c>
      <c r="O28" s="103">
        <f t="shared" si="4"/>
        <v>2</v>
      </c>
      <c r="P28" s="104">
        <f t="shared" si="4"/>
        <v>4</v>
      </c>
      <c r="Q28" s="103">
        <f t="shared" si="4"/>
        <v>2</v>
      </c>
      <c r="R28" s="104">
        <f t="shared" si="4"/>
        <v>4</v>
      </c>
      <c r="S28" s="103">
        <f t="shared" si="4"/>
        <v>2</v>
      </c>
      <c r="T28" s="104">
        <f t="shared" si="4"/>
        <v>2</v>
      </c>
      <c r="U28" s="103">
        <f t="shared" si="4"/>
        <v>0</v>
      </c>
      <c r="V28" s="104">
        <f t="shared" si="4"/>
        <v>2</v>
      </c>
      <c r="W28" s="103">
        <f t="shared" si="4"/>
        <v>4</v>
      </c>
      <c r="X28" s="104">
        <f t="shared" si="4"/>
        <v>3</v>
      </c>
      <c r="Y28" s="103">
        <f t="shared" si="4"/>
        <v>1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6</v>
      </c>
      <c r="E40" s="125"/>
      <c r="F40" s="126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14</v>
      </c>
      <c r="D74" s="151">
        <v>1</v>
      </c>
      <c r="E74" s="174">
        <v>32</v>
      </c>
      <c r="F74" s="153"/>
      <c r="G74" s="175"/>
      <c r="H74" s="154">
        <v>11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>
        <v>4</v>
      </c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/>
      <c r="D78" s="135"/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14</v>
      </c>
      <c r="D79" s="41">
        <f t="shared" si="7"/>
        <v>5</v>
      </c>
      <c r="E79" s="164">
        <f t="shared" si="7"/>
        <v>32</v>
      </c>
      <c r="F79" s="179">
        <f t="shared" si="7"/>
        <v>0</v>
      </c>
      <c r="G79" s="180">
        <f t="shared" si="7"/>
        <v>0</v>
      </c>
      <c r="H79" s="180">
        <f t="shared" si="7"/>
        <v>11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0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2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1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0</v>
      </c>
      <c r="D116" s="222"/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12</v>
      </c>
      <c r="D117" s="152">
        <v>12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234</v>
      </c>
      <c r="D127" s="238">
        <v>6</v>
      </c>
      <c r="E127" s="239"/>
      <c r="F127" s="238">
        <v>228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168</v>
      </c>
      <c r="D128" s="238"/>
      <c r="E128" s="239"/>
      <c r="F128" s="238">
        <v>168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83</v>
      </c>
      <c r="D131" s="28"/>
      <c r="E131" s="73"/>
      <c r="F131" s="28">
        <v>83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485</v>
      </c>
      <c r="D133" s="164">
        <f>SUM(D127:D132)</f>
        <v>6</v>
      </c>
      <c r="E133" s="248">
        <f>SUM(E127:E132)</f>
        <v>0</v>
      </c>
      <c r="F133" s="164">
        <f>SUM(F127:F132)</f>
        <v>479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306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234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1526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",[12]NOMBRE!B7)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6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4</v>
      </c>
      <c r="E12" s="26">
        <f t="shared" ref="E12:F15" si="0">SUM(G12+I12+K12+M12+O12+Q12+S12+U12+W12+Y12)</f>
        <v>4</v>
      </c>
      <c r="F12" s="27">
        <f t="shared" si="0"/>
        <v>0</v>
      </c>
      <c r="G12" s="28">
        <v>2</v>
      </c>
      <c r="H12" s="29"/>
      <c r="I12" s="28">
        <v>1</v>
      </c>
      <c r="J12" s="29"/>
      <c r="K12" s="28"/>
      <c r="L12" s="29"/>
      <c r="M12" s="28"/>
      <c r="N12" s="29"/>
      <c r="O12" s="28"/>
      <c r="P12" s="29"/>
      <c r="Q12" s="28"/>
      <c r="R12" s="29"/>
      <c r="S12" s="28">
        <v>1</v>
      </c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65" t="s">
        <v>24</v>
      </c>
      <c r="C13" s="31" t="s">
        <v>23</v>
      </c>
      <c r="D13" s="32">
        <f>SUM(E13+F13)</f>
        <v>41</v>
      </c>
      <c r="E13" s="33">
        <f t="shared" si="0"/>
        <v>13</v>
      </c>
      <c r="F13" s="34">
        <f t="shared" si="0"/>
        <v>28</v>
      </c>
      <c r="G13" s="35"/>
      <c r="H13" s="36">
        <v>1</v>
      </c>
      <c r="I13" s="37">
        <v>3</v>
      </c>
      <c r="J13" s="38">
        <v>8</v>
      </c>
      <c r="K13" s="37"/>
      <c r="L13" s="38">
        <v>5</v>
      </c>
      <c r="M13" s="37">
        <v>2</v>
      </c>
      <c r="N13" s="39">
        <v>3</v>
      </c>
      <c r="O13" s="37">
        <v>2</v>
      </c>
      <c r="P13" s="39">
        <v>2</v>
      </c>
      <c r="Q13" s="37">
        <v>3</v>
      </c>
      <c r="R13" s="39"/>
      <c r="S13" s="37">
        <v>2</v>
      </c>
      <c r="T13" s="39">
        <v>6</v>
      </c>
      <c r="U13" s="37">
        <v>1</v>
      </c>
      <c r="V13" s="39">
        <v>2</v>
      </c>
      <c r="W13" s="37"/>
      <c r="X13" s="39"/>
      <c r="Y13" s="37"/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159</v>
      </c>
      <c r="E14" s="43">
        <f t="shared" si="0"/>
        <v>77</v>
      </c>
      <c r="F14" s="44">
        <f t="shared" si="0"/>
        <v>82</v>
      </c>
      <c r="G14" s="45">
        <v>4</v>
      </c>
      <c r="H14" s="46">
        <v>7</v>
      </c>
      <c r="I14" s="45">
        <v>2</v>
      </c>
      <c r="J14" s="46">
        <v>17</v>
      </c>
      <c r="K14" s="45">
        <v>8</v>
      </c>
      <c r="L14" s="46">
        <v>9</v>
      </c>
      <c r="M14" s="47">
        <v>13</v>
      </c>
      <c r="N14" s="48">
        <v>8</v>
      </c>
      <c r="O14" s="47">
        <v>12</v>
      </c>
      <c r="P14" s="48">
        <v>15</v>
      </c>
      <c r="Q14" s="47">
        <v>18</v>
      </c>
      <c r="R14" s="48">
        <v>6</v>
      </c>
      <c r="S14" s="47">
        <v>13</v>
      </c>
      <c r="T14" s="48">
        <v>10</v>
      </c>
      <c r="U14" s="47">
        <v>4</v>
      </c>
      <c r="V14" s="48">
        <v>5</v>
      </c>
      <c r="W14" s="47">
        <v>2</v>
      </c>
      <c r="X14" s="48">
        <v>5</v>
      </c>
      <c r="Y14" s="47">
        <v>1</v>
      </c>
      <c r="Z14" s="48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204</v>
      </c>
      <c r="E15" s="50">
        <f t="shared" si="0"/>
        <v>94</v>
      </c>
      <c r="F15" s="51">
        <f t="shared" si="0"/>
        <v>110</v>
      </c>
      <c r="G15" s="52">
        <f t="shared" ref="G15:Z15" si="1">SUM(G12:G14)</f>
        <v>6</v>
      </c>
      <c r="H15" s="53">
        <f t="shared" si="1"/>
        <v>8</v>
      </c>
      <c r="I15" s="52">
        <f t="shared" si="1"/>
        <v>6</v>
      </c>
      <c r="J15" s="53">
        <f t="shared" si="1"/>
        <v>25</v>
      </c>
      <c r="K15" s="52">
        <f t="shared" si="1"/>
        <v>8</v>
      </c>
      <c r="L15" s="53">
        <f t="shared" si="1"/>
        <v>14</v>
      </c>
      <c r="M15" s="54">
        <f t="shared" si="1"/>
        <v>15</v>
      </c>
      <c r="N15" s="55">
        <f t="shared" si="1"/>
        <v>11</v>
      </c>
      <c r="O15" s="54">
        <f t="shared" si="1"/>
        <v>14</v>
      </c>
      <c r="P15" s="55">
        <f t="shared" si="1"/>
        <v>17</v>
      </c>
      <c r="Q15" s="54">
        <f t="shared" si="1"/>
        <v>21</v>
      </c>
      <c r="R15" s="55">
        <f t="shared" si="1"/>
        <v>6</v>
      </c>
      <c r="S15" s="54">
        <f t="shared" si="1"/>
        <v>16</v>
      </c>
      <c r="T15" s="55">
        <f t="shared" si="1"/>
        <v>16</v>
      </c>
      <c r="U15" s="54">
        <f t="shared" si="1"/>
        <v>5</v>
      </c>
      <c r="V15" s="55">
        <f t="shared" si="1"/>
        <v>7</v>
      </c>
      <c r="W15" s="54">
        <f t="shared" si="1"/>
        <v>2</v>
      </c>
      <c r="X15" s="55">
        <f t="shared" si="1"/>
        <v>5</v>
      </c>
      <c r="Y15" s="54">
        <f t="shared" si="1"/>
        <v>1</v>
      </c>
      <c r="Z15" s="55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67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1</v>
      </c>
      <c r="E22" s="70">
        <f t="shared" ref="E22:F27" si="3">SUM(G22+I22+K22+M22+O22+Q22+S22+U22+W22+Y22)</f>
        <v>0</v>
      </c>
      <c r="F22" s="71">
        <f t="shared" si="3"/>
        <v>1</v>
      </c>
      <c r="G22" s="37"/>
      <c r="H22" s="39">
        <v>1</v>
      </c>
      <c r="I22" s="28"/>
      <c r="J22" s="29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10</v>
      </c>
      <c r="E24" s="84">
        <f t="shared" si="3"/>
        <v>3</v>
      </c>
      <c r="F24" s="85">
        <f t="shared" si="3"/>
        <v>7</v>
      </c>
      <c r="G24" s="86">
        <v>1</v>
      </c>
      <c r="H24" s="87"/>
      <c r="I24" s="86"/>
      <c r="J24" s="88"/>
      <c r="K24" s="89"/>
      <c r="L24" s="87">
        <v>3</v>
      </c>
      <c r="M24" s="89">
        <v>1</v>
      </c>
      <c r="N24" s="87"/>
      <c r="O24" s="89"/>
      <c r="P24" s="87">
        <v>1</v>
      </c>
      <c r="Q24" s="89"/>
      <c r="R24" s="87"/>
      <c r="S24" s="89">
        <v>1</v>
      </c>
      <c r="T24" s="87">
        <v>2</v>
      </c>
      <c r="U24" s="89"/>
      <c r="V24" s="87"/>
      <c r="W24" s="89"/>
      <c r="X24" s="87"/>
      <c r="Y24" s="89"/>
      <c r="Z24" s="87"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47</v>
      </c>
      <c r="E26" s="94">
        <f t="shared" si="3"/>
        <v>22</v>
      </c>
      <c r="F26" s="95">
        <f t="shared" si="3"/>
        <v>25</v>
      </c>
      <c r="G26" s="96">
        <v>2</v>
      </c>
      <c r="H26" s="97">
        <v>5</v>
      </c>
      <c r="I26" s="98">
        <v>3</v>
      </c>
      <c r="J26" s="99">
        <v>2</v>
      </c>
      <c r="K26" s="96">
        <v>2</v>
      </c>
      <c r="L26" s="97">
        <v>7</v>
      </c>
      <c r="M26" s="96">
        <v>3</v>
      </c>
      <c r="N26" s="97">
        <v>3</v>
      </c>
      <c r="O26" s="96">
        <v>7</v>
      </c>
      <c r="P26" s="97">
        <v>3</v>
      </c>
      <c r="Q26" s="96">
        <v>1</v>
      </c>
      <c r="R26" s="97"/>
      <c r="S26" s="96">
        <v>1</v>
      </c>
      <c r="T26" s="97">
        <v>4</v>
      </c>
      <c r="U26" s="96"/>
      <c r="V26" s="97">
        <v>1</v>
      </c>
      <c r="W26" s="96">
        <v>3</v>
      </c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0</v>
      </c>
      <c r="E27" s="76">
        <f t="shared" si="3"/>
        <v>0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/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58</v>
      </c>
      <c r="E28" s="101">
        <f t="shared" si="4"/>
        <v>25</v>
      </c>
      <c r="F28" s="102">
        <f t="shared" si="4"/>
        <v>33</v>
      </c>
      <c r="G28" s="103">
        <f t="shared" si="4"/>
        <v>3</v>
      </c>
      <c r="H28" s="104">
        <f t="shared" si="4"/>
        <v>6</v>
      </c>
      <c r="I28" s="105">
        <f t="shared" si="4"/>
        <v>3</v>
      </c>
      <c r="J28" s="106">
        <f t="shared" si="4"/>
        <v>2</v>
      </c>
      <c r="K28" s="103">
        <f t="shared" si="4"/>
        <v>2</v>
      </c>
      <c r="L28" s="104">
        <f t="shared" si="4"/>
        <v>10</v>
      </c>
      <c r="M28" s="103">
        <f t="shared" si="4"/>
        <v>4</v>
      </c>
      <c r="N28" s="104">
        <f t="shared" si="4"/>
        <v>3</v>
      </c>
      <c r="O28" s="103">
        <f t="shared" si="4"/>
        <v>7</v>
      </c>
      <c r="P28" s="104">
        <f t="shared" si="4"/>
        <v>4</v>
      </c>
      <c r="Q28" s="103">
        <f t="shared" si="4"/>
        <v>1</v>
      </c>
      <c r="R28" s="104">
        <f t="shared" si="4"/>
        <v>0</v>
      </c>
      <c r="S28" s="103">
        <f t="shared" si="4"/>
        <v>2</v>
      </c>
      <c r="T28" s="104">
        <f t="shared" si="4"/>
        <v>6</v>
      </c>
      <c r="U28" s="103">
        <f t="shared" si="4"/>
        <v>0</v>
      </c>
      <c r="V28" s="104">
        <f t="shared" si="4"/>
        <v>1</v>
      </c>
      <c r="W28" s="103">
        <f t="shared" si="4"/>
        <v>3</v>
      </c>
      <c r="X28" s="104">
        <f t="shared" si="4"/>
        <v>0</v>
      </c>
      <c r="Y28" s="103">
        <f t="shared" si="4"/>
        <v>0</v>
      </c>
      <c r="Z28" s="104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68" t="s">
        <v>6</v>
      </c>
      <c r="E30" s="109" t="s">
        <v>33</v>
      </c>
      <c r="F30" s="275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8</v>
      </c>
      <c r="E40" s="125">
        <v>2</v>
      </c>
      <c r="F40" s="126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65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66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7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74" t="s">
        <v>75</v>
      </c>
      <c r="G65" s="270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73" t="s">
        <v>74</v>
      </c>
      <c r="F73" s="274" t="s">
        <v>75</v>
      </c>
      <c r="G73" s="275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1</v>
      </c>
      <c r="D74" s="151">
        <v>2</v>
      </c>
      <c r="E74" s="174">
        <v>58</v>
      </c>
      <c r="F74" s="153"/>
      <c r="G74" s="175"/>
      <c r="H74" s="154"/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/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>
        <v>1</v>
      </c>
      <c r="D78" s="135">
        <v>2</v>
      </c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2</v>
      </c>
      <c r="D79" s="41">
        <f t="shared" si="7"/>
        <v>4</v>
      </c>
      <c r="E79" s="164">
        <f t="shared" si="7"/>
        <v>58</v>
      </c>
      <c r="F79" s="179">
        <f t="shared" si="7"/>
        <v>0</v>
      </c>
      <c r="G79" s="180">
        <f t="shared" si="7"/>
        <v>0</v>
      </c>
      <c r="H79" s="180">
        <f t="shared" si="7"/>
        <v>0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0" t="s">
        <v>6</v>
      </c>
      <c r="D82" s="148" t="s">
        <v>87</v>
      </c>
      <c r="E82" s="274" t="s">
        <v>88</v>
      </c>
      <c r="F82" s="274" t="s">
        <v>89</v>
      </c>
      <c r="G82" s="274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7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77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1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79"/>
      <c r="D101" s="27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77" t="s">
        <v>97</v>
      </c>
      <c r="B102" s="212"/>
      <c r="C102" s="279"/>
      <c r="D102" s="27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77" t="s">
        <v>98</v>
      </c>
      <c r="B103" s="213"/>
      <c r="C103" s="279"/>
      <c r="D103" s="2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77" t="s">
        <v>99</v>
      </c>
      <c r="B104" s="213"/>
      <c r="C104" s="279"/>
      <c r="D104" s="27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77" t="s">
        <v>100</v>
      </c>
      <c r="B105" s="213"/>
      <c r="C105" s="214"/>
      <c r="D105" s="27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7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79"/>
      <c r="D108" s="278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77" t="s">
        <v>97</v>
      </c>
      <c r="B109" s="212">
        <v>1</v>
      </c>
      <c r="C109" s="279"/>
      <c r="D109" s="278"/>
      <c r="E109" s="279"/>
      <c r="F109" s="216"/>
      <c r="G109" s="10"/>
      <c r="H109" s="10"/>
      <c r="I109" s="278"/>
      <c r="J109" s="279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77" t="s">
        <v>98</v>
      </c>
      <c r="B110" s="213">
        <v>1</v>
      </c>
      <c r="C110" s="279"/>
      <c r="D110" s="278"/>
      <c r="E110" s="279"/>
      <c r="F110" s="216"/>
      <c r="G110" s="10"/>
      <c r="H110" s="10"/>
      <c r="I110" s="278"/>
      <c r="J110" s="279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77" t="s">
        <v>99</v>
      </c>
      <c r="B111" s="213">
        <v>1</v>
      </c>
      <c r="C111" s="279"/>
      <c r="D111" s="278"/>
      <c r="E111" s="279"/>
      <c r="F111" s="216"/>
      <c r="G111" s="10"/>
      <c r="H111" s="10"/>
      <c r="I111" s="278"/>
      <c r="J111" s="279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77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78"/>
      <c r="J112" s="279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78"/>
      <c r="J113" s="279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0" t="s">
        <v>6</v>
      </c>
      <c r="D115" s="148" t="s">
        <v>104</v>
      </c>
      <c r="E115" s="274" t="s">
        <v>105</v>
      </c>
      <c r="F115" s="270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1</v>
      </c>
      <c r="D116" s="222">
        <v>1</v>
      </c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76" t="s">
        <v>107</v>
      </c>
      <c r="C117" s="227">
        <f t="shared" si="8"/>
        <v>0</v>
      </c>
      <c r="D117" s="152"/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4</v>
      </c>
      <c r="D120" s="37">
        <v>4</v>
      </c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250</v>
      </c>
      <c r="D127" s="238">
        <v>6</v>
      </c>
      <c r="E127" s="239"/>
      <c r="F127" s="238">
        <v>244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76" t="s">
        <v>107</v>
      </c>
      <c r="C128" s="237">
        <f t="shared" si="9"/>
        <v>143</v>
      </c>
      <c r="D128" s="238"/>
      <c r="E128" s="239"/>
      <c r="F128" s="238">
        <v>143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88</v>
      </c>
      <c r="D131" s="28"/>
      <c r="E131" s="73"/>
      <c r="F131" s="28">
        <v>88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481</v>
      </c>
      <c r="D133" s="164">
        <f>SUM(D127:D132)</f>
        <v>6</v>
      </c>
      <c r="E133" s="248">
        <f>SUM(E127:E132)</f>
        <v>0</v>
      </c>
      <c r="F133" s="164">
        <f>SUM(F127:F132)</f>
        <v>475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69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312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250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1612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6"/>
  <sheetViews>
    <sheetView tabSelected="1" workbookViewId="0">
      <selection activeCell="A4" sqref="A4:XFD4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",[13]NOMBRE!B7)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305" t="s">
        <v>4</v>
      </c>
      <c r="B9" s="305" t="s">
        <v>5</v>
      </c>
      <c r="C9" s="305"/>
      <c r="D9" s="306" t="s">
        <v>6</v>
      </c>
      <c r="E9" s="307"/>
      <c r="F9" s="308"/>
      <c r="G9" s="312" t="s">
        <v>7</v>
      </c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305"/>
      <c r="B10" s="305"/>
      <c r="C10" s="305"/>
      <c r="D10" s="309"/>
      <c r="E10" s="310"/>
      <c r="F10" s="311"/>
      <c r="G10" s="300" t="s">
        <v>8</v>
      </c>
      <c r="H10" s="300"/>
      <c r="I10" s="300" t="s">
        <v>9</v>
      </c>
      <c r="J10" s="300"/>
      <c r="K10" s="300" t="s">
        <v>10</v>
      </c>
      <c r="L10" s="300"/>
      <c r="M10" s="300" t="s">
        <v>11</v>
      </c>
      <c r="N10" s="300"/>
      <c r="O10" s="300" t="s">
        <v>12</v>
      </c>
      <c r="P10" s="300"/>
      <c r="Q10" s="300" t="s">
        <v>13</v>
      </c>
      <c r="R10" s="300"/>
      <c r="S10" s="300" t="s">
        <v>14</v>
      </c>
      <c r="T10" s="300"/>
      <c r="U10" s="300" t="s">
        <v>15</v>
      </c>
      <c r="V10" s="300"/>
      <c r="W10" s="300" t="s">
        <v>16</v>
      </c>
      <c r="X10" s="300"/>
      <c r="Y10" s="300" t="s">
        <v>17</v>
      </c>
      <c r="Z10" s="300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305"/>
      <c r="B11" s="305"/>
      <c r="C11" s="305"/>
      <c r="D11" s="16" t="s">
        <v>18</v>
      </c>
      <c r="E11" s="17" t="s">
        <v>19</v>
      </c>
      <c r="F11" s="284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301" t="s">
        <v>21</v>
      </c>
      <c r="B12" s="23" t="s">
        <v>22</v>
      </c>
      <c r="C12" s="24" t="s">
        <v>23</v>
      </c>
      <c r="D12" s="25">
        <f>SUM(E12+F12)</f>
        <v>8</v>
      </c>
      <c r="E12" s="26">
        <f t="shared" ref="E12:F15" si="0">SUM(G12+I12+K12+M12+O12+Q12+S12+U12+W12+Y12)</f>
        <v>3</v>
      </c>
      <c r="F12" s="27">
        <f t="shared" si="0"/>
        <v>5</v>
      </c>
      <c r="G12" s="28"/>
      <c r="H12" s="29">
        <v>1</v>
      </c>
      <c r="I12" s="28">
        <v>1</v>
      </c>
      <c r="J12" s="29"/>
      <c r="K12" s="28">
        <v>1</v>
      </c>
      <c r="L12" s="29"/>
      <c r="M12" s="28"/>
      <c r="N12" s="29">
        <v>3</v>
      </c>
      <c r="O12" s="28"/>
      <c r="P12" s="29"/>
      <c r="Q12" s="28"/>
      <c r="R12" s="29">
        <v>1</v>
      </c>
      <c r="S12" s="28">
        <v>1</v>
      </c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302"/>
      <c r="B13" s="290" t="s">
        <v>24</v>
      </c>
      <c r="C13" s="31" t="s">
        <v>23</v>
      </c>
      <c r="D13" s="32">
        <f>SUM(E13+F13)</f>
        <v>29</v>
      </c>
      <c r="E13" s="33">
        <f t="shared" si="0"/>
        <v>9</v>
      </c>
      <c r="F13" s="34">
        <f t="shared" si="0"/>
        <v>20</v>
      </c>
      <c r="G13" s="35"/>
      <c r="H13" s="36"/>
      <c r="I13" s="37">
        <v>1</v>
      </c>
      <c r="J13" s="38">
        <v>3</v>
      </c>
      <c r="K13" s="37">
        <v>3</v>
      </c>
      <c r="L13" s="38">
        <v>3</v>
      </c>
      <c r="M13" s="37"/>
      <c r="N13" s="39">
        <v>4</v>
      </c>
      <c r="O13" s="37">
        <v>1</v>
      </c>
      <c r="P13" s="39">
        <v>6</v>
      </c>
      <c r="Q13" s="37">
        <v>1</v>
      </c>
      <c r="R13" s="39">
        <v>3</v>
      </c>
      <c r="S13" s="37">
        <v>1</v>
      </c>
      <c r="T13" s="39">
        <v>1</v>
      </c>
      <c r="U13" s="37"/>
      <c r="V13" s="39"/>
      <c r="W13" s="37">
        <v>2</v>
      </c>
      <c r="X13" s="39"/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303" t="s">
        <v>25</v>
      </c>
      <c r="B14" s="304"/>
      <c r="C14" s="41" t="s">
        <v>23</v>
      </c>
      <c r="D14" s="42">
        <f>SUM(E14+F14)</f>
        <v>131</v>
      </c>
      <c r="E14" s="43">
        <f t="shared" si="0"/>
        <v>58</v>
      </c>
      <c r="F14" s="44">
        <f t="shared" si="0"/>
        <v>73</v>
      </c>
      <c r="G14" s="45"/>
      <c r="H14" s="46">
        <v>8</v>
      </c>
      <c r="I14" s="45">
        <v>13</v>
      </c>
      <c r="J14" s="46">
        <v>16</v>
      </c>
      <c r="K14" s="45">
        <v>9</v>
      </c>
      <c r="L14" s="46">
        <v>13</v>
      </c>
      <c r="M14" s="47">
        <v>11</v>
      </c>
      <c r="N14" s="48">
        <v>10</v>
      </c>
      <c r="O14" s="47">
        <v>8</v>
      </c>
      <c r="P14" s="48">
        <v>5</v>
      </c>
      <c r="Q14" s="47">
        <v>5</v>
      </c>
      <c r="R14" s="48">
        <v>8</v>
      </c>
      <c r="S14" s="47">
        <v>5</v>
      </c>
      <c r="T14" s="48">
        <v>6</v>
      </c>
      <c r="U14" s="47">
        <v>4</v>
      </c>
      <c r="V14" s="48">
        <v>5</v>
      </c>
      <c r="W14" s="47">
        <v>2</v>
      </c>
      <c r="X14" s="48">
        <v>2</v>
      </c>
      <c r="Y14" s="47">
        <v>1</v>
      </c>
      <c r="Z14" s="48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315" t="s">
        <v>6</v>
      </c>
      <c r="B15" s="316"/>
      <c r="C15" s="317"/>
      <c r="D15" s="49">
        <f>SUM(E15+F15)</f>
        <v>168</v>
      </c>
      <c r="E15" s="50">
        <f t="shared" si="0"/>
        <v>70</v>
      </c>
      <c r="F15" s="51">
        <f t="shared" si="0"/>
        <v>98</v>
      </c>
      <c r="G15" s="52">
        <f t="shared" ref="G15:Z15" si="1">SUM(G12:G14)</f>
        <v>0</v>
      </c>
      <c r="H15" s="53">
        <f t="shared" si="1"/>
        <v>9</v>
      </c>
      <c r="I15" s="52">
        <f t="shared" si="1"/>
        <v>15</v>
      </c>
      <c r="J15" s="53">
        <f t="shared" si="1"/>
        <v>19</v>
      </c>
      <c r="K15" s="52">
        <f t="shared" si="1"/>
        <v>13</v>
      </c>
      <c r="L15" s="53">
        <f t="shared" si="1"/>
        <v>16</v>
      </c>
      <c r="M15" s="54">
        <f t="shared" si="1"/>
        <v>11</v>
      </c>
      <c r="N15" s="55">
        <f t="shared" si="1"/>
        <v>17</v>
      </c>
      <c r="O15" s="54">
        <f t="shared" si="1"/>
        <v>9</v>
      </c>
      <c r="P15" s="55">
        <f t="shared" si="1"/>
        <v>11</v>
      </c>
      <c r="Q15" s="54">
        <f t="shared" si="1"/>
        <v>6</v>
      </c>
      <c r="R15" s="55">
        <f t="shared" si="1"/>
        <v>12</v>
      </c>
      <c r="S15" s="54">
        <f t="shared" si="1"/>
        <v>7</v>
      </c>
      <c r="T15" s="55">
        <f t="shared" si="1"/>
        <v>7</v>
      </c>
      <c r="U15" s="54">
        <f t="shared" si="1"/>
        <v>4</v>
      </c>
      <c r="V15" s="55">
        <f t="shared" si="1"/>
        <v>5</v>
      </c>
      <c r="W15" s="54">
        <f t="shared" si="1"/>
        <v>4</v>
      </c>
      <c r="X15" s="55">
        <f t="shared" si="1"/>
        <v>2</v>
      </c>
      <c r="Y15" s="54">
        <f t="shared" si="1"/>
        <v>1</v>
      </c>
      <c r="Z15" s="55">
        <f t="shared" si="1"/>
        <v>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318" t="s">
        <v>26</v>
      </c>
      <c r="B16" s="319"/>
      <c r="C16" s="320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321" t="s">
        <v>27</v>
      </c>
      <c r="B17" s="322"/>
      <c r="C17" s="323"/>
      <c r="D17" s="35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3" t="s">
        <v>28</v>
      </c>
      <c r="B18" s="6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305" t="s">
        <v>4</v>
      </c>
      <c r="B19" s="305" t="s">
        <v>5</v>
      </c>
      <c r="C19" s="305"/>
      <c r="D19" s="306" t="s">
        <v>6</v>
      </c>
      <c r="E19" s="307"/>
      <c r="F19" s="308"/>
      <c r="G19" s="303" t="s">
        <v>7</v>
      </c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305"/>
      <c r="B20" s="305"/>
      <c r="C20" s="305"/>
      <c r="D20" s="309"/>
      <c r="E20" s="310"/>
      <c r="F20" s="310"/>
      <c r="G20" s="300" t="s">
        <v>8</v>
      </c>
      <c r="H20" s="300"/>
      <c r="I20" s="300" t="s">
        <v>9</v>
      </c>
      <c r="J20" s="300"/>
      <c r="K20" s="300" t="s">
        <v>10</v>
      </c>
      <c r="L20" s="300"/>
      <c r="M20" s="300" t="s">
        <v>11</v>
      </c>
      <c r="N20" s="300"/>
      <c r="O20" s="300" t="s">
        <v>12</v>
      </c>
      <c r="P20" s="300"/>
      <c r="Q20" s="300" t="s">
        <v>13</v>
      </c>
      <c r="R20" s="300"/>
      <c r="S20" s="300" t="s">
        <v>14</v>
      </c>
      <c r="T20" s="300"/>
      <c r="U20" s="300" t="s">
        <v>15</v>
      </c>
      <c r="V20" s="300"/>
      <c r="W20" s="300" t="s">
        <v>16</v>
      </c>
      <c r="X20" s="300"/>
      <c r="Y20" s="300" t="s">
        <v>17</v>
      </c>
      <c r="Z20" s="300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305"/>
      <c r="B21" s="305"/>
      <c r="C21" s="305"/>
      <c r="D21" s="16" t="s">
        <v>18</v>
      </c>
      <c r="E21" s="17" t="s">
        <v>19</v>
      </c>
      <c r="F21" s="299" t="s">
        <v>20</v>
      </c>
      <c r="G21" s="19" t="s">
        <v>19</v>
      </c>
      <c r="H21" s="20" t="s">
        <v>20</v>
      </c>
      <c r="I21" s="19" t="s">
        <v>19</v>
      </c>
      <c r="J21" s="66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302" t="s">
        <v>21</v>
      </c>
      <c r="B22" s="325" t="s">
        <v>22</v>
      </c>
      <c r="C22" s="68" t="s">
        <v>29</v>
      </c>
      <c r="D22" s="69">
        <f t="shared" ref="D22:D27" si="2">SUM(E22+F22)</f>
        <v>2</v>
      </c>
      <c r="E22" s="70">
        <f t="shared" ref="E22:F27" si="3">SUM(G22+I22+K22+M22+O22+Q22+S22+U22+W22+Y22)</f>
        <v>0</v>
      </c>
      <c r="F22" s="71">
        <f t="shared" si="3"/>
        <v>2</v>
      </c>
      <c r="G22" s="37"/>
      <c r="H22" s="39">
        <v>1</v>
      </c>
      <c r="I22" s="28"/>
      <c r="J22" s="29"/>
      <c r="K22" s="72"/>
      <c r="L22" s="73"/>
      <c r="M22" s="72"/>
      <c r="N22" s="73">
        <v>1</v>
      </c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28"/>
      <c r="Z22" s="7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302"/>
      <c r="B23" s="326"/>
      <c r="C23" s="74" t="s">
        <v>30</v>
      </c>
      <c r="D23" s="75">
        <f t="shared" si="2"/>
        <v>0</v>
      </c>
      <c r="E23" s="76">
        <f t="shared" si="3"/>
        <v>0</v>
      </c>
      <c r="F23" s="77">
        <f t="shared" si="3"/>
        <v>0</v>
      </c>
      <c r="G23" s="78"/>
      <c r="H23" s="79"/>
      <c r="I23" s="35"/>
      <c r="J23" s="36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80"/>
      <c r="V23" s="81"/>
      <c r="W23" s="80"/>
      <c r="X23" s="81"/>
      <c r="Y23" s="80"/>
      <c r="Z23" s="81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302"/>
      <c r="B24" s="325" t="s">
        <v>24</v>
      </c>
      <c r="C24" s="82" t="s">
        <v>29</v>
      </c>
      <c r="D24" s="83">
        <f t="shared" si="2"/>
        <v>3</v>
      </c>
      <c r="E24" s="84">
        <f t="shared" si="3"/>
        <v>1</v>
      </c>
      <c r="F24" s="85">
        <f t="shared" si="3"/>
        <v>2</v>
      </c>
      <c r="G24" s="86"/>
      <c r="H24" s="87"/>
      <c r="I24" s="86"/>
      <c r="J24" s="88"/>
      <c r="K24" s="89"/>
      <c r="L24" s="87"/>
      <c r="M24" s="89"/>
      <c r="N24" s="87"/>
      <c r="O24" s="89"/>
      <c r="P24" s="87"/>
      <c r="Q24" s="89"/>
      <c r="R24" s="87"/>
      <c r="S24" s="89">
        <v>1</v>
      </c>
      <c r="T24" s="87">
        <v>1</v>
      </c>
      <c r="U24" s="89"/>
      <c r="V24" s="87"/>
      <c r="W24" s="89"/>
      <c r="X24" s="87">
        <v>1</v>
      </c>
      <c r="Y24" s="89"/>
      <c r="Z24" s="87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324"/>
      <c r="B25" s="326"/>
      <c r="C25" s="90" t="s">
        <v>30</v>
      </c>
      <c r="D25" s="75">
        <f t="shared" si="2"/>
        <v>0</v>
      </c>
      <c r="E25" s="76">
        <f t="shared" si="3"/>
        <v>0</v>
      </c>
      <c r="F25" s="77">
        <f t="shared" si="3"/>
        <v>0</v>
      </c>
      <c r="G25" s="78"/>
      <c r="H25" s="79"/>
      <c r="I25" s="78"/>
      <c r="J25" s="91"/>
      <c r="K25" s="92"/>
      <c r="L25" s="79"/>
      <c r="M25" s="92"/>
      <c r="N25" s="79"/>
      <c r="O25" s="92"/>
      <c r="P25" s="79"/>
      <c r="Q25" s="92"/>
      <c r="R25" s="79"/>
      <c r="S25" s="92"/>
      <c r="T25" s="79"/>
      <c r="U25" s="92"/>
      <c r="V25" s="79"/>
      <c r="W25" s="92"/>
      <c r="X25" s="79"/>
      <c r="Y25" s="92"/>
      <c r="Z25" s="79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327" t="s">
        <v>25</v>
      </c>
      <c r="B26" s="328"/>
      <c r="C26" s="82" t="s">
        <v>29</v>
      </c>
      <c r="D26" s="93">
        <f t="shared" si="2"/>
        <v>33</v>
      </c>
      <c r="E26" s="94">
        <f t="shared" si="3"/>
        <v>9</v>
      </c>
      <c r="F26" s="95">
        <f t="shared" si="3"/>
        <v>24</v>
      </c>
      <c r="G26" s="96">
        <v>1</v>
      </c>
      <c r="H26" s="97">
        <v>3</v>
      </c>
      <c r="I26" s="98">
        <v>1</v>
      </c>
      <c r="J26" s="99">
        <v>2</v>
      </c>
      <c r="K26" s="96">
        <v>1</v>
      </c>
      <c r="L26" s="97">
        <v>4</v>
      </c>
      <c r="M26" s="96">
        <v>3</v>
      </c>
      <c r="N26" s="97">
        <v>4</v>
      </c>
      <c r="O26" s="96"/>
      <c r="P26" s="97">
        <v>3</v>
      </c>
      <c r="Q26" s="96">
        <v>1</v>
      </c>
      <c r="R26" s="97">
        <v>1</v>
      </c>
      <c r="S26" s="96"/>
      <c r="T26" s="97">
        <v>3</v>
      </c>
      <c r="U26" s="96">
        <v>2</v>
      </c>
      <c r="V26" s="97">
        <v>4</v>
      </c>
      <c r="W26" s="96"/>
      <c r="X26" s="97"/>
      <c r="Y26" s="96"/>
      <c r="Z26" s="97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309"/>
      <c r="B27" s="311"/>
      <c r="C27" s="90" t="s">
        <v>30</v>
      </c>
      <c r="D27" s="75">
        <f t="shared" si="2"/>
        <v>1</v>
      </c>
      <c r="E27" s="76">
        <f t="shared" si="3"/>
        <v>1</v>
      </c>
      <c r="F27" s="77">
        <f t="shared" si="3"/>
        <v>0</v>
      </c>
      <c r="G27" s="92"/>
      <c r="H27" s="79"/>
      <c r="I27" s="78"/>
      <c r="J27" s="91"/>
      <c r="K27" s="92"/>
      <c r="L27" s="79"/>
      <c r="M27" s="92"/>
      <c r="N27" s="79"/>
      <c r="O27" s="92"/>
      <c r="P27" s="79"/>
      <c r="Q27" s="92"/>
      <c r="R27" s="79"/>
      <c r="S27" s="92"/>
      <c r="T27" s="79"/>
      <c r="U27" s="92"/>
      <c r="V27" s="79"/>
      <c r="W27" s="92">
        <v>1</v>
      </c>
      <c r="X27" s="79"/>
      <c r="Y27" s="92"/>
      <c r="Z27" s="79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321" t="s">
        <v>6</v>
      </c>
      <c r="B28" s="322"/>
      <c r="C28" s="323"/>
      <c r="D28" s="100">
        <f t="shared" ref="D28:Z28" si="4">SUM(D22:D27)</f>
        <v>39</v>
      </c>
      <c r="E28" s="101">
        <f t="shared" si="4"/>
        <v>11</v>
      </c>
      <c r="F28" s="102">
        <f t="shared" si="4"/>
        <v>28</v>
      </c>
      <c r="G28" s="103">
        <f t="shared" si="4"/>
        <v>1</v>
      </c>
      <c r="H28" s="104">
        <f t="shared" si="4"/>
        <v>4</v>
      </c>
      <c r="I28" s="105">
        <f t="shared" si="4"/>
        <v>1</v>
      </c>
      <c r="J28" s="106">
        <f t="shared" si="4"/>
        <v>2</v>
      </c>
      <c r="K28" s="103">
        <f t="shared" si="4"/>
        <v>1</v>
      </c>
      <c r="L28" s="104">
        <f t="shared" si="4"/>
        <v>4</v>
      </c>
      <c r="M28" s="103">
        <f t="shared" si="4"/>
        <v>3</v>
      </c>
      <c r="N28" s="104">
        <f t="shared" si="4"/>
        <v>5</v>
      </c>
      <c r="O28" s="103">
        <f t="shared" si="4"/>
        <v>0</v>
      </c>
      <c r="P28" s="104">
        <f t="shared" si="4"/>
        <v>3</v>
      </c>
      <c r="Q28" s="103">
        <f t="shared" si="4"/>
        <v>1</v>
      </c>
      <c r="R28" s="104">
        <f t="shared" si="4"/>
        <v>1</v>
      </c>
      <c r="S28" s="103">
        <f t="shared" si="4"/>
        <v>1</v>
      </c>
      <c r="T28" s="104">
        <f t="shared" si="4"/>
        <v>4</v>
      </c>
      <c r="U28" s="103">
        <f t="shared" si="4"/>
        <v>2</v>
      </c>
      <c r="V28" s="104">
        <f t="shared" si="4"/>
        <v>4</v>
      </c>
      <c r="W28" s="103">
        <f t="shared" si="4"/>
        <v>1</v>
      </c>
      <c r="X28" s="104">
        <f t="shared" si="4"/>
        <v>1</v>
      </c>
      <c r="Y28" s="103">
        <f t="shared" si="4"/>
        <v>0</v>
      </c>
      <c r="Z28" s="104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330" t="s">
        <v>31</v>
      </c>
      <c r="B29" s="330"/>
      <c r="C29" s="330"/>
      <c r="D29" s="330"/>
      <c r="E29" s="330"/>
      <c r="F29" s="330"/>
      <c r="G29" s="330"/>
      <c r="H29" s="330"/>
      <c r="I29" s="330"/>
      <c r="J29" s="330"/>
      <c r="K29" s="10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331" t="s">
        <v>32</v>
      </c>
      <c r="B30" s="331"/>
      <c r="C30" s="331"/>
      <c r="D30" s="298" t="s">
        <v>6</v>
      </c>
      <c r="E30" s="109" t="s">
        <v>33</v>
      </c>
      <c r="F30" s="296" t="s">
        <v>34</v>
      </c>
      <c r="G30" s="111"/>
      <c r="H30" s="112"/>
      <c r="I30" s="112"/>
      <c r="J30" s="113"/>
      <c r="K30" s="10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332" t="s">
        <v>35</v>
      </c>
      <c r="B31" s="333" t="s">
        <v>36</v>
      </c>
      <c r="C31" s="334"/>
      <c r="D31" s="114">
        <f t="shared" ref="D31:D43" si="5">SUM(E31+F31)</f>
        <v>0</v>
      </c>
      <c r="E31" s="115"/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325"/>
      <c r="B32" s="335" t="s">
        <v>37</v>
      </c>
      <c r="C32" s="336"/>
      <c r="D32" s="117">
        <f t="shared" si="5"/>
        <v>0</v>
      </c>
      <c r="E32" s="118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325"/>
      <c r="B33" s="335" t="s">
        <v>38</v>
      </c>
      <c r="C33" s="336"/>
      <c r="D33" s="117">
        <f t="shared" si="5"/>
        <v>0</v>
      </c>
      <c r="E33" s="118"/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325"/>
      <c r="B34" s="335" t="s">
        <v>39</v>
      </c>
      <c r="C34" s="336"/>
      <c r="D34" s="117">
        <f t="shared" si="5"/>
        <v>0</v>
      </c>
      <c r="E34" s="120"/>
      <c r="F34" s="1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325"/>
      <c r="B35" s="335" t="s">
        <v>40</v>
      </c>
      <c r="C35" s="336"/>
      <c r="D35" s="117">
        <f t="shared" si="5"/>
        <v>0</v>
      </c>
      <c r="E35" s="120"/>
      <c r="F35" s="1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325"/>
      <c r="B36" s="335" t="s">
        <v>41</v>
      </c>
      <c r="C36" s="336"/>
      <c r="D36" s="117">
        <f t="shared" si="5"/>
        <v>0</v>
      </c>
      <c r="E36" s="120"/>
      <c r="F36" s="1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325"/>
      <c r="B37" s="335" t="s">
        <v>42</v>
      </c>
      <c r="C37" s="336"/>
      <c r="D37" s="117">
        <f t="shared" si="5"/>
        <v>0</v>
      </c>
      <c r="E37" s="120"/>
      <c r="F37" s="12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325"/>
      <c r="B38" s="335" t="s">
        <v>43</v>
      </c>
      <c r="C38" s="336"/>
      <c r="D38" s="117">
        <f t="shared" si="5"/>
        <v>0</v>
      </c>
      <c r="E38" s="120"/>
      <c r="F38" s="1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326"/>
      <c r="B39" s="341" t="s">
        <v>44</v>
      </c>
      <c r="C39" s="342"/>
      <c r="D39" s="122">
        <f t="shared" si="5"/>
        <v>0</v>
      </c>
      <c r="E39" s="123"/>
      <c r="F39" s="12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332" t="s">
        <v>45</v>
      </c>
      <c r="B40" s="332" t="s">
        <v>46</v>
      </c>
      <c r="C40" s="23" t="s">
        <v>47</v>
      </c>
      <c r="D40" s="114">
        <f t="shared" si="5"/>
        <v>1</v>
      </c>
      <c r="E40" s="125"/>
      <c r="F40" s="126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325"/>
      <c r="B41" s="326"/>
      <c r="C41" s="290" t="s">
        <v>48</v>
      </c>
      <c r="D41" s="122">
        <f t="shared" si="5"/>
        <v>0</v>
      </c>
      <c r="E41" s="127"/>
      <c r="F41" s="124"/>
      <c r="G41" s="2"/>
      <c r="H41" s="2"/>
      <c r="I41" s="128"/>
      <c r="J41" s="128"/>
      <c r="K41" s="1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325"/>
      <c r="B42" s="332" t="s">
        <v>49</v>
      </c>
      <c r="C42" s="23" t="s">
        <v>47</v>
      </c>
      <c r="D42" s="114">
        <f t="shared" si="5"/>
        <v>0</v>
      </c>
      <c r="E42" s="125"/>
      <c r="F42" s="126"/>
      <c r="G42" s="2"/>
      <c r="H42" s="2"/>
      <c r="I42" s="128"/>
      <c r="J42" s="128"/>
      <c r="K42" s="1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326"/>
      <c r="B43" s="326"/>
      <c r="C43" s="129" t="s">
        <v>48</v>
      </c>
      <c r="D43" s="122">
        <f t="shared" si="5"/>
        <v>0</v>
      </c>
      <c r="E43" s="127"/>
      <c r="F43" s="124"/>
      <c r="G43" s="2"/>
      <c r="H43" s="2"/>
      <c r="I43" s="128"/>
      <c r="J43" s="128"/>
      <c r="K43" s="1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330" t="s">
        <v>50</v>
      </c>
      <c r="B44" s="330"/>
      <c r="C44" s="330"/>
      <c r="D44" s="330"/>
      <c r="E44" s="330"/>
      <c r="F44" s="330"/>
      <c r="G44" s="330"/>
      <c r="H44" s="330"/>
      <c r="I44" s="130"/>
      <c r="J44" s="130"/>
      <c r="K44" s="131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337" t="s">
        <v>51</v>
      </c>
      <c r="B45" s="339" t="s">
        <v>6</v>
      </c>
      <c r="C45" s="10"/>
      <c r="D45" s="2"/>
      <c r="E45" s="2"/>
      <c r="F45" s="2"/>
      <c r="G45" s="2"/>
      <c r="H45" s="2"/>
      <c r="I45" s="128"/>
      <c r="J45" s="128"/>
      <c r="K45" s="1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338"/>
      <c r="B46" s="340"/>
      <c r="C46" s="132"/>
      <c r="D46" s="10"/>
      <c r="E46" s="2"/>
      <c r="F46" s="2"/>
      <c r="G46" s="2"/>
      <c r="H46" s="2"/>
      <c r="I46" s="128"/>
      <c r="J46" s="128"/>
      <c r="K46" s="1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3"/>
      <c r="C47" s="134"/>
      <c r="D47" s="10"/>
      <c r="E47" s="2"/>
      <c r="F47" s="2"/>
      <c r="G47" s="2"/>
      <c r="H47" s="2"/>
      <c r="I47" s="128"/>
      <c r="J47" s="128"/>
      <c r="K47" s="1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9" t="s">
        <v>53</v>
      </c>
      <c r="B48" s="135"/>
      <c r="C48" s="134"/>
      <c r="D48" s="10"/>
      <c r="E48" s="2"/>
      <c r="F48" s="2"/>
      <c r="G48" s="2"/>
      <c r="H48" s="2"/>
      <c r="I48" s="128"/>
      <c r="J48" s="128"/>
      <c r="K48" s="1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83" t="s">
        <v>6</v>
      </c>
      <c r="B49" s="137">
        <f>SUM(B47+B48)</f>
        <v>0</v>
      </c>
      <c r="C49" s="138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9" t="s">
        <v>54</v>
      </c>
      <c r="B50" s="139"/>
      <c r="C50" s="139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332" t="s">
        <v>55</v>
      </c>
      <c r="B51" s="308" t="s">
        <v>5</v>
      </c>
      <c r="C51" s="332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326"/>
      <c r="B52" s="311"/>
      <c r="C52" s="326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332" t="s">
        <v>56</v>
      </c>
      <c r="B53" s="140" t="s">
        <v>57</v>
      </c>
      <c r="C53" s="133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325"/>
      <c r="B54" s="141" t="s">
        <v>58</v>
      </c>
      <c r="C54" s="142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326"/>
      <c r="B55" s="143" t="s">
        <v>59</v>
      </c>
      <c r="C55" s="135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332" t="s">
        <v>60</v>
      </c>
      <c r="B56" s="140" t="s">
        <v>61</v>
      </c>
      <c r="C56" s="133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325"/>
      <c r="B57" s="141" t="s">
        <v>62</v>
      </c>
      <c r="C57" s="142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325"/>
      <c r="B58" s="292" t="s">
        <v>63</v>
      </c>
      <c r="C58" s="142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326"/>
      <c r="B59" s="143" t="s">
        <v>64</v>
      </c>
      <c r="C59" s="135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332" t="s">
        <v>65</v>
      </c>
      <c r="B60" s="145" t="s">
        <v>66</v>
      </c>
      <c r="C60" s="133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326"/>
      <c r="B61" s="146" t="s">
        <v>67</v>
      </c>
      <c r="C61" s="135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343" t="s">
        <v>68</v>
      </c>
      <c r="B62" s="344"/>
      <c r="C62" s="147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330" t="s">
        <v>69</v>
      </c>
      <c r="B63" s="330"/>
      <c r="C63" s="330"/>
      <c r="D63" s="330"/>
      <c r="E63" s="330"/>
      <c r="F63" s="330"/>
      <c r="G63" s="330"/>
      <c r="H63" s="330"/>
      <c r="I63" s="330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345" t="s">
        <v>70</v>
      </c>
      <c r="B64" s="345"/>
      <c r="C64" s="346" t="s">
        <v>71</v>
      </c>
      <c r="D64" s="346" t="s">
        <v>72</v>
      </c>
      <c r="E64" s="347" t="s">
        <v>60</v>
      </c>
      <c r="F64" s="346"/>
      <c r="G64" s="346"/>
      <c r="H64" s="346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345"/>
      <c r="B65" s="345"/>
      <c r="C65" s="346"/>
      <c r="D65" s="346"/>
      <c r="E65" s="148" t="s">
        <v>74</v>
      </c>
      <c r="F65" s="295" t="s">
        <v>75</v>
      </c>
      <c r="G65" s="297" t="s">
        <v>76</v>
      </c>
      <c r="H65" s="347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348" t="s">
        <v>77</v>
      </c>
      <c r="B66" s="348"/>
      <c r="C66" s="151"/>
      <c r="D66" s="151"/>
      <c r="E66" s="152"/>
      <c r="F66" s="153"/>
      <c r="G66" s="154"/>
      <c r="H66" s="154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349" t="s">
        <v>78</v>
      </c>
      <c r="B67" s="349"/>
      <c r="C67" s="156"/>
      <c r="D67" s="156"/>
      <c r="E67" s="157"/>
      <c r="F67" s="158"/>
      <c r="G67" s="159"/>
      <c r="H67" s="159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350" t="s">
        <v>79</v>
      </c>
      <c r="B68" s="350"/>
      <c r="C68" s="160"/>
      <c r="D68" s="160"/>
      <c r="E68" s="78"/>
      <c r="F68" s="161"/>
      <c r="G68" s="162"/>
      <c r="H68" s="162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351" t="s">
        <v>6</v>
      </c>
      <c r="B69" s="351"/>
      <c r="C69" s="163">
        <f t="shared" ref="C69:H69" si="6">SUM(C66:C68)</f>
        <v>0</v>
      </c>
      <c r="D69" s="163">
        <f t="shared" si="6"/>
        <v>0</v>
      </c>
      <c r="E69" s="164">
        <f t="shared" si="6"/>
        <v>0</v>
      </c>
      <c r="F69" s="165">
        <f t="shared" si="6"/>
        <v>0</v>
      </c>
      <c r="G69" s="166">
        <f t="shared" si="6"/>
        <v>0</v>
      </c>
      <c r="H69" s="41">
        <f t="shared" si="6"/>
        <v>0</v>
      </c>
      <c r="I69" s="167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8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330" t="s">
        <v>81</v>
      </c>
      <c r="B71" s="330"/>
      <c r="C71" s="330"/>
      <c r="D71" s="330"/>
      <c r="E71" s="330"/>
      <c r="F71" s="330"/>
      <c r="G71" s="330"/>
      <c r="H71" s="330"/>
      <c r="I71" s="330"/>
      <c r="J71" s="330"/>
      <c r="K71" s="330"/>
      <c r="L71" s="33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345" t="s">
        <v>70</v>
      </c>
      <c r="B72" s="345"/>
      <c r="C72" s="346" t="s">
        <v>71</v>
      </c>
      <c r="D72" s="346" t="s">
        <v>72</v>
      </c>
      <c r="E72" s="352" t="s">
        <v>60</v>
      </c>
      <c r="F72" s="353"/>
      <c r="G72" s="354"/>
      <c r="H72" s="347" t="s">
        <v>73</v>
      </c>
      <c r="I72" s="10"/>
      <c r="J72" s="10"/>
      <c r="K72" s="171"/>
      <c r="L72" s="17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345"/>
      <c r="B73" s="345"/>
      <c r="C73" s="346"/>
      <c r="D73" s="346"/>
      <c r="E73" s="294" t="s">
        <v>74</v>
      </c>
      <c r="F73" s="295" t="s">
        <v>75</v>
      </c>
      <c r="G73" s="296" t="s">
        <v>76</v>
      </c>
      <c r="H73" s="347"/>
      <c r="I73" s="10"/>
      <c r="J73" s="10"/>
      <c r="K73" s="171"/>
      <c r="L73" s="17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348" t="s">
        <v>78</v>
      </c>
      <c r="B74" s="348"/>
      <c r="C74" s="151">
        <v>2</v>
      </c>
      <c r="D74" s="151"/>
      <c r="E74" s="174">
        <v>83</v>
      </c>
      <c r="F74" s="153"/>
      <c r="G74" s="175"/>
      <c r="H74" s="154">
        <v>14</v>
      </c>
      <c r="I74" s="10"/>
      <c r="J74" s="10"/>
      <c r="K74" s="171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349" t="s">
        <v>82</v>
      </c>
      <c r="B75" s="349"/>
      <c r="C75" s="142"/>
      <c r="D75" s="142"/>
      <c r="E75" s="176"/>
      <c r="F75" s="177"/>
      <c r="G75" s="87"/>
      <c r="H75" s="88"/>
      <c r="I75" s="10"/>
      <c r="J75" s="10"/>
      <c r="K75" s="171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364" t="s">
        <v>83</v>
      </c>
      <c r="B76" s="364"/>
      <c r="C76" s="142"/>
      <c r="D76" s="142"/>
      <c r="E76" s="176"/>
      <c r="F76" s="177"/>
      <c r="G76" s="87"/>
      <c r="H76" s="88"/>
      <c r="I76" s="10"/>
      <c r="J76" s="10"/>
      <c r="K76" s="171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349" t="s">
        <v>84</v>
      </c>
      <c r="B77" s="349"/>
      <c r="C77" s="142"/>
      <c r="D77" s="142"/>
      <c r="E77" s="176"/>
      <c r="F77" s="177"/>
      <c r="G77" s="87"/>
      <c r="H77" s="88"/>
      <c r="I77" s="10"/>
      <c r="J77" s="10"/>
      <c r="K77" s="171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365" t="s">
        <v>79</v>
      </c>
      <c r="B78" s="365"/>
      <c r="C78" s="160">
        <v>1</v>
      </c>
      <c r="D78" s="135">
        <v>1</v>
      </c>
      <c r="E78" s="178"/>
      <c r="F78" s="161"/>
      <c r="G78" s="79"/>
      <c r="H78" s="162"/>
      <c r="I78" s="10"/>
      <c r="J78" s="10"/>
      <c r="K78" s="171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351" t="s">
        <v>6</v>
      </c>
      <c r="B79" s="351"/>
      <c r="C79" s="163">
        <f t="shared" ref="C79:H79" si="7">SUM(C74:C78)</f>
        <v>3</v>
      </c>
      <c r="D79" s="41">
        <f t="shared" si="7"/>
        <v>1</v>
      </c>
      <c r="E79" s="164">
        <f t="shared" si="7"/>
        <v>83</v>
      </c>
      <c r="F79" s="179">
        <f t="shared" si="7"/>
        <v>0</v>
      </c>
      <c r="G79" s="180">
        <f t="shared" si="7"/>
        <v>0</v>
      </c>
      <c r="H79" s="180">
        <f t="shared" si="7"/>
        <v>14</v>
      </c>
      <c r="I79" s="167"/>
      <c r="J79" s="10"/>
      <c r="K79" s="171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8" t="s">
        <v>80</v>
      </c>
      <c r="B80" s="181"/>
      <c r="C80" s="182"/>
      <c r="D80" s="182"/>
      <c r="E80" s="182"/>
      <c r="F80" s="182"/>
      <c r="G80" s="182"/>
      <c r="H80" s="182"/>
      <c r="I80" s="10"/>
      <c r="J80" s="10"/>
      <c r="K80" s="171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355" t="s">
        <v>85</v>
      </c>
      <c r="B81" s="355"/>
      <c r="C81" s="355"/>
      <c r="D81" s="355"/>
      <c r="E81" s="355"/>
      <c r="F81" s="355"/>
      <c r="G81" s="355"/>
      <c r="H81" s="355"/>
      <c r="I81" s="10"/>
      <c r="J81" s="10"/>
      <c r="K81" s="171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356" t="s">
        <v>86</v>
      </c>
      <c r="B82" s="357"/>
      <c r="C82" s="289" t="s">
        <v>6</v>
      </c>
      <c r="D82" s="148" t="s">
        <v>87</v>
      </c>
      <c r="E82" s="295" t="s">
        <v>88</v>
      </c>
      <c r="F82" s="295" t="s">
        <v>89</v>
      </c>
      <c r="G82" s="295" t="s">
        <v>90</v>
      </c>
      <c r="H82" s="184" t="s">
        <v>91</v>
      </c>
      <c r="I82" s="10"/>
      <c r="J82" s="10"/>
      <c r="K82" s="171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358" t="s">
        <v>71</v>
      </c>
      <c r="B83" s="359"/>
      <c r="C83" s="185"/>
      <c r="D83" s="186"/>
      <c r="E83" s="187"/>
      <c r="F83" s="187"/>
      <c r="G83" s="187"/>
      <c r="H83" s="188"/>
      <c r="I83" s="10"/>
      <c r="J83" s="10"/>
      <c r="K83" s="171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332" t="s">
        <v>60</v>
      </c>
      <c r="B84" s="291" t="s">
        <v>61</v>
      </c>
      <c r="C84" s="151"/>
      <c r="D84" s="190"/>
      <c r="E84" s="191"/>
      <c r="F84" s="191"/>
      <c r="G84" s="191"/>
      <c r="H84" s="192"/>
      <c r="I84" s="10"/>
      <c r="J84" s="10"/>
      <c r="K84" s="171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325"/>
      <c r="B85" s="293" t="s">
        <v>92</v>
      </c>
      <c r="C85" s="156"/>
      <c r="D85" s="157"/>
      <c r="E85" s="158"/>
      <c r="F85" s="158"/>
      <c r="G85" s="158"/>
      <c r="H85" s="159"/>
      <c r="I85" s="10"/>
      <c r="J85" s="10"/>
      <c r="K85" s="171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326"/>
      <c r="B86" s="194" t="s">
        <v>64</v>
      </c>
      <c r="C86" s="195"/>
      <c r="D86" s="196"/>
      <c r="E86" s="197"/>
      <c r="F86" s="197"/>
      <c r="G86" s="197"/>
      <c r="H86" s="198"/>
      <c r="I86" s="10"/>
      <c r="J86" s="10"/>
      <c r="K86" s="171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360" t="s">
        <v>72</v>
      </c>
      <c r="B87" s="361"/>
      <c r="C87" s="151"/>
      <c r="D87" s="190"/>
      <c r="E87" s="191"/>
      <c r="F87" s="191"/>
      <c r="G87" s="191"/>
      <c r="H87" s="192"/>
      <c r="I87" s="10"/>
      <c r="J87" s="10"/>
      <c r="K87" s="171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362" t="s">
        <v>68</v>
      </c>
      <c r="B88" s="363"/>
      <c r="C88" s="199"/>
      <c r="D88" s="78"/>
      <c r="E88" s="161"/>
      <c r="F88" s="161"/>
      <c r="G88" s="161"/>
      <c r="H88" s="91"/>
      <c r="I88" s="10"/>
      <c r="J88" s="10"/>
      <c r="K88" s="171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8" t="s">
        <v>80</v>
      </c>
      <c r="B89" s="200"/>
      <c r="C89" s="201"/>
      <c r="D89" s="172"/>
      <c r="E89" s="172"/>
      <c r="F89" s="172"/>
      <c r="G89" s="172"/>
      <c r="H89" s="172"/>
      <c r="I89" s="10"/>
      <c r="J89" s="10"/>
      <c r="K89" s="171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330" t="s">
        <v>93</v>
      </c>
      <c r="B90" s="330"/>
      <c r="C90" s="330"/>
      <c r="D90" s="330"/>
      <c r="E90" s="330"/>
      <c r="F90" s="330"/>
      <c r="G90" s="330"/>
      <c r="H90" s="330"/>
      <c r="I90" s="330"/>
      <c r="J90" s="10"/>
      <c r="K90" s="171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370" t="s">
        <v>70</v>
      </c>
      <c r="B91" s="371"/>
      <c r="C91" s="374" t="s">
        <v>6</v>
      </c>
      <c r="D91" s="10"/>
      <c r="E91" s="203"/>
      <c r="F91" s="203"/>
      <c r="G91" s="203"/>
      <c r="H91" s="203"/>
      <c r="I91" s="203"/>
      <c r="J91" s="10"/>
      <c r="K91" s="171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372"/>
      <c r="B92" s="373"/>
      <c r="C92" s="375"/>
      <c r="D92" s="10"/>
      <c r="E92" s="203"/>
      <c r="F92" s="203"/>
      <c r="G92" s="203"/>
      <c r="H92" s="203"/>
      <c r="I92" s="203"/>
      <c r="J92" s="10"/>
      <c r="K92" s="171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358" t="s">
        <v>71</v>
      </c>
      <c r="B93" s="359"/>
      <c r="C93" s="185"/>
      <c r="D93" s="10"/>
      <c r="E93" s="203"/>
      <c r="F93" s="203"/>
      <c r="G93" s="203"/>
      <c r="H93" s="203"/>
      <c r="I93" s="203"/>
      <c r="J93" s="107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376" t="s">
        <v>60</v>
      </c>
      <c r="B94" s="286" t="s">
        <v>61</v>
      </c>
      <c r="C94" s="205"/>
      <c r="D94" s="10"/>
      <c r="E94" s="203"/>
      <c r="F94" s="203"/>
      <c r="G94" s="203"/>
      <c r="H94" s="203"/>
      <c r="I94" s="203"/>
      <c r="J94" s="167"/>
      <c r="K94" s="107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376"/>
      <c r="B95" s="206" t="s">
        <v>92</v>
      </c>
      <c r="C95" s="156"/>
      <c r="D95" s="10"/>
      <c r="E95" s="20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338"/>
      <c r="B96" s="207" t="s">
        <v>64</v>
      </c>
      <c r="C96" s="195"/>
      <c r="D96" s="10"/>
      <c r="E96" s="20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360" t="s">
        <v>72</v>
      </c>
      <c r="B97" s="361"/>
      <c r="C97" s="205"/>
      <c r="D97" s="10"/>
      <c r="E97" s="20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362" t="s">
        <v>68</v>
      </c>
      <c r="B98" s="363"/>
      <c r="C98" s="195"/>
      <c r="D98" s="10"/>
      <c r="E98" s="20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8" t="s">
        <v>80</v>
      </c>
      <c r="B99" s="200"/>
      <c r="C99" s="201"/>
      <c r="D99" s="10"/>
      <c r="E99" s="20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330" t="s">
        <v>94</v>
      </c>
      <c r="B100" s="330"/>
      <c r="C100" s="330"/>
      <c r="D100" s="330"/>
      <c r="E100" s="33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8" t="s">
        <v>95</v>
      </c>
      <c r="B101" s="209" t="s">
        <v>96</v>
      </c>
      <c r="C101" s="288"/>
      <c r="D101" s="28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93" t="s">
        <v>97</v>
      </c>
      <c r="B102" s="212"/>
      <c r="C102" s="288"/>
      <c r="D102" s="28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93" t="s">
        <v>98</v>
      </c>
      <c r="B103" s="213"/>
      <c r="C103" s="288"/>
      <c r="D103" s="28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93" t="s">
        <v>99</v>
      </c>
      <c r="B104" s="213"/>
      <c r="C104" s="288"/>
      <c r="D104" s="28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93" t="s">
        <v>100</v>
      </c>
      <c r="B105" s="213"/>
      <c r="C105" s="214"/>
      <c r="D105" s="28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94" t="s">
        <v>101</v>
      </c>
      <c r="B106" s="215"/>
      <c r="C106" s="214"/>
      <c r="D106" s="28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366" t="s">
        <v>102</v>
      </c>
      <c r="B107" s="367"/>
      <c r="C107" s="367"/>
      <c r="D107" s="36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8" t="s">
        <v>95</v>
      </c>
      <c r="B108" s="209" t="s">
        <v>96</v>
      </c>
      <c r="C108" s="288"/>
      <c r="D108" s="287"/>
      <c r="E108" s="167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93" t="s">
        <v>97</v>
      </c>
      <c r="B109" s="212">
        <v>0</v>
      </c>
      <c r="C109" s="288"/>
      <c r="D109" s="287"/>
      <c r="E109" s="288"/>
      <c r="F109" s="216"/>
      <c r="G109" s="10"/>
      <c r="H109" s="10"/>
      <c r="I109" s="287"/>
      <c r="J109" s="288"/>
      <c r="K109" s="107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93" t="s">
        <v>98</v>
      </c>
      <c r="B110" s="213">
        <v>1</v>
      </c>
      <c r="C110" s="288"/>
      <c r="D110" s="287"/>
      <c r="E110" s="288"/>
      <c r="F110" s="216"/>
      <c r="G110" s="10"/>
      <c r="H110" s="10"/>
      <c r="I110" s="287"/>
      <c r="J110" s="288"/>
      <c r="K110" s="107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93" t="s">
        <v>99</v>
      </c>
      <c r="B111" s="213">
        <v>1</v>
      </c>
      <c r="C111" s="288"/>
      <c r="D111" s="287"/>
      <c r="E111" s="288"/>
      <c r="F111" s="216"/>
      <c r="G111" s="10"/>
      <c r="H111" s="10"/>
      <c r="I111" s="287"/>
      <c r="J111" s="288"/>
      <c r="K111" s="107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93" t="s">
        <v>100</v>
      </c>
      <c r="B112" s="213">
        <v>1</v>
      </c>
      <c r="C112" s="214"/>
      <c r="D112" s="368"/>
      <c r="E112" s="369"/>
      <c r="F112" s="216"/>
      <c r="G112" s="10"/>
      <c r="H112" s="10"/>
      <c r="I112" s="287"/>
      <c r="J112" s="288"/>
      <c r="K112" s="107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94" t="s">
        <v>101</v>
      </c>
      <c r="B113" s="215">
        <v>1</v>
      </c>
      <c r="C113" s="214"/>
      <c r="D113" s="368"/>
      <c r="E113" s="369"/>
      <c r="F113" s="216"/>
      <c r="G113" s="10"/>
      <c r="H113" s="10"/>
      <c r="I113" s="287"/>
      <c r="J113" s="288"/>
      <c r="K113" s="107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9" t="s">
        <v>103</v>
      </c>
      <c r="B114" s="220"/>
      <c r="C114" s="220"/>
      <c r="D114" s="220"/>
      <c r="E114" s="220"/>
      <c r="F114" s="220"/>
      <c r="G114" s="203"/>
      <c r="H114" s="203"/>
      <c r="I114" s="203"/>
      <c r="J114" s="167"/>
      <c r="K114" s="107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356" t="s">
        <v>5</v>
      </c>
      <c r="B115" s="357"/>
      <c r="C115" s="289" t="s">
        <v>6</v>
      </c>
      <c r="D115" s="148" t="s">
        <v>104</v>
      </c>
      <c r="E115" s="295" t="s">
        <v>105</v>
      </c>
      <c r="F115" s="297" t="s">
        <v>106</v>
      </c>
      <c r="G115" s="203"/>
      <c r="H115" s="203"/>
      <c r="I115" s="203"/>
      <c r="J115" s="107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377" t="s">
        <v>71</v>
      </c>
      <c r="B116" s="378"/>
      <c r="C116" s="221">
        <f t="shared" ref="C116:C121" si="8">SUM(D116:F116)</f>
        <v>2</v>
      </c>
      <c r="D116" s="222">
        <v>2</v>
      </c>
      <c r="E116" s="223"/>
      <c r="F116" s="224"/>
      <c r="G116" s="225"/>
      <c r="H116" s="203"/>
      <c r="I116" s="203"/>
      <c r="J116" s="107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337" t="s">
        <v>60</v>
      </c>
      <c r="B117" s="285" t="s">
        <v>107</v>
      </c>
      <c r="C117" s="227">
        <f t="shared" si="8"/>
        <v>14</v>
      </c>
      <c r="D117" s="152">
        <v>14</v>
      </c>
      <c r="E117" s="153"/>
      <c r="F117" s="154"/>
      <c r="G117" s="225"/>
      <c r="H117" s="203"/>
      <c r="I117" s="203"/>
      <c r="J117" s="107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376"/>
      <c r="B118" s="206" t="s">
        <v>92</v>
      </c>
      <c r="C118" s="228">
        <f t="shared" si="8"/>
        <v>0</v>
      </c>
      <c r="D118" s="86"/>
      <c r="E118" s="177"/>
      <c r="F118" s="88"/>
      <c r="G118" s="225"/>
      <c r="H118" s="203"/>
      <c r="I118" s="203"/>
      <c r="J118" s="107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338"/>
      <c r="B119" s="207" t="s">
        <v>108</v>
      </c>
      <c r="C119" s="229">
        <f t="shared" si="8"/>
        <v>0</v>
      </c>
      <c r="D119" s="78"/>
      <c r="E119" s="161"/>
      <c r="F119" s="91"/>
      <c r="G119" s="225"/>
      <c r="H119" s="203"/>
      <c r="I119" s="203"/>
      <c r="J119" s="107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379" t="s">
        <v>72</v>
      </c>
      <c r="B120" s="380"/>
      <c r="C120" s="231">
        <f t="shared" si="8"/>
        <v>0</v>
      </c>
      <c r="D120" s="37"/>
      <c r="E120" s="232"/>
      <c r="F120" s="38"/>
      <c r="G120" s="225"/>
      <c r="H120" s="203"/>
      <c r="I120" s="203"/>
      <c r="J120" s="107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362" t="s">
        <v>68</v>
      </c>
      <c r="B121" s="363"/>
      <c r="C121" s="229">
        <f t="shared" si="8"/>
        <v>0</v>
      </c>
      <c r="D121" s="78"/>
      <c r="E121" s="161"/>
      <c r="F121" s="91"/>
      <c r="G121" s="225"/>
      <c r="H121" s="203"/>
      <c r="I121" s="203"/>
      <c r="J121" s="107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8" t="s">
        <v>80</v>
      </c>
      <c r="B122" s="233"/>
      <c r="C122" s="182"/>
      <c r="D122" s="182"/>
      <c r="E122" s="172"/>
      <c r="F122" s="10"/>
      <c r="G122" s="203"/>
      <c r="H122" s="203"/>
      <c r="I122" s="203"/>
      <c r="J122" s="107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8" t="s">
        <v>109</v>
      </c>
      <c r="B123" s="234"/>
      <c r="C123" s="182"/>
      <c r="D123" s="182"/>
      <c r="E123" s="182"/>
      <c r="F123" s="182"/>
      <c r="G123" s="203"/>
      <c r="H123" s="203"/>
      <c r="I123" s="203"/>
      <c r="J123" s="107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35"/>
      <c r="G124" s="235"/>
      <c r="H124" s="203"/>
      <c r="I124" s="203"/>
      <c r="J124" s="107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306" t="s">
        <v>111</v>
      </c>
      <c r="B125" s="308"/>
      <c r="C125" s="332" t="s">
        <v>6</v>
      </c>
      <c r="D125" s="303" t="s">
        <v>112</v>
      </c>
      <c r="E125" s="304"/>
      <c r="F125" s="303" t="s">
        <v>113</v>
      </c>
      <c r="G125" s="304"/>
      <c r="H125" s="203"/>
      <c r="I125" s="203"/>
      <c r="J125" s="107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309"/>
      <c r="B126" s="311"/>
      <c r="C126" s="326"/>
      <c r="D126" s="16" t="s">
        <v>114</v>
      </c>
      <c r="E126" s="236" t="s">
        <v>115</v>
      </c>
      <c r="F126" s="16" t="s">
        <v>116</v>
      </c>
      <c r="G126" s="236" t="s">
        <v>115</v>
      </c>
      <c r="H126" s="203"/>
      <c r="I126" s="203"/>
      <c r="J126" s="107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358" t="s">
        <v>71</v>
      </c>
      <c r="B127" s="359"/>
      <c r="C127" s="237">
        <f t="shared" ref="C127:C133" si="9">SUM(D127:G127)</f>
        <v>234</v>
      </c>
      <c r="D127" s="238">
        <v>3</v>
      </c>
      <c r="E127" s="239"/>
      <c r="F127" s="238">
        <v>231</v>
      </c>
      <c r="G127" s="239"/>
      <c r="H127" s="225"/>
      <c r="I127" s="203"/>
      <c r="J127" s="107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337" t="s">
        <v>60</v>
      </c>
      <c r="B128" s="285" t="s">
        <v>107</v>
      </c>
      <c r="C128" s="237">
        <f t="shared" si="9"/>
        <v>104</v>
      </c>
      <c r="D128" s="238"/>
      <c r="E128" s="239"/>
      <c r="F128" s="238">
        <v>104</v>
      </c>
      <c r="G128" s="239"/>
      <c r="H128" s="225"/>
      <c r="I128" s="203"/>
      <c r="J128" s="107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376"/>
      <c r="B129" s="206" t="s">
        <v>92</v>
      </c>
      <c r="C129" s="240">
        <f t="shared" si="9"/>
        <v>0</v>
      </c>
      <c r="D129" s="241"/>
      <c r="E129" s="242"/>
      <c r="F129" s="241"/>
      <c r="G129" s="242"/>
      <c r="H129" s="225"/>
      <c r="I129" s="203"/>
      <c r="J129" s="107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338"/>
      <c r="B130" s="207" t="s">
        <v>108</v>
      </c>
      <c r="C130" s="243">
        <f t="shared" si="9"/>
        <v>0</v>
      </c>
      <c r="D130" s="244"/>
      <c r="E130" s="245"/>
      <c r="F130" s="244"/>
      <c r="G130" s="245"/>
      <c r="H130" s="225"/>
      <c r="I130" s="203"/>
      <c r="J130" s="107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360" t="s">
        <v>72</v>
      </c>
      <c r="B131" s="361"/>
      <c r="C131" s="246">
        <f t="shared" si="9"/>
        <v>66</v>
      </c>
      <c r="D131" s="28"/>
      <c r="E131" s="73"/>
      <c r="F131" s="28">
        <v>66</v>
      </c>
      <c r="G131" s="73"/>
      <c r="H131" s="225"/>
      <c r="I131" s="203"/>
      <c r="J131" s="107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362" t="s">
        <v>68</v>
      </c>
      <c r="B132" s="363"/>
      <c r="C132" s="247">
        <f t="shared" si="9"/>
        <v>0</v>
      </c>
      <c r="D132" s="35"/>
      <c r="E132" s="81"/>
      <c r="F132" s="35"/>
      <c r="G132" s="81"/>
      <c r="H132" s="225"/>
      <c r="I132" s="203"/>
      <c r="J132" s="107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383" t="s">
        <v>6</v>
      </c>
      <c r="B133" s="384"/>
      <c r="C133" s="41">
        <f t="shared" si="9"/>
        <v>404</v>
      </c>
      <c r="D133" s="164">
        <f>SUM(D127:D132)</f>
        <v>3</v>
      </c>
      <c r="E133" s="248">
        <f>SUM(E127:E132)</f>
        <v>0</v>
      </c>
      <c r="F133" s="164">
        <f>SUM(F127:F132)</f>
        <v>401</v>
      </c>
      <c r="G133" s="248">
        <f>SUM(G127:G132)</f>
        <v>0</v>
      </c>
      <c r="H133" s="203"/>
      <c r="I133" s="203"/>
      <c r="J133" s="107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9" t="s">
        <v>117</v>
      </c>
      <c r="B134" s="249"/>
      <c r="C134" s="249"/>
      <c r="D134" s="235"/>
      <c r="E134" s="235"/>
      <c r="F134" s="182"/>
      <c r="G134" s="203"/>
      <c r="H134" s="203"/>
      <c r="I134" s="203"/>
      <c r="J134" s="107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306" t="s">
        <v>32</v>
      </c>
      <c r="B135" s="385"/>
      <c r="C135" s="282" t="s">
        <v>6</v>
      </c>
      <c r="D135" s="235"/>
      <c r="E135" s="235"/>
      <c r="F135" s="251"/>
      <c r="G135" s="203"/>
      <c r="H135" s="203"/>
      <c r="I135" s="203"/>
      <c r="J135" s="107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386" t="s">
        <v>118</v>
      </c>
      <c r="B136" s="252" t="s">
        <v>119</v>
      </c>
      <c r="C136" s="253">
        <v>318</v>
      </c>
      <c r="D136" s="235"/>
      <c r="E136" s="235"/>
      <c r="F136" s="251"/>
      <c r="G136" s="203"/>
      <c r="H136" s="203"/>
      <c r="I136" s="203"/>
      <c r="J136" s="107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387"/>
      <c r="B137" s="254" t="s">
        <v>120</v>
      </c>
      <c r="C137" s="255">
        <v>234</v>
      </c>
      <c r="D137" s="235"/>
      <c r="E137" s="235"/>
      <c r="F137" s="251"/>
      <c r="G137" s="203"/>
      <c r="H137" s="203"/>
      <c r="I137" s="203"/>
      <c r="J137" s="107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56" t="s">
        <v>121</v>
      </c>
      <c r="B138" s="256"/>
      <c r="C138" s="256"/>
      <c r="D138" s="235"/>
      <c r="E138" s="235"/>
      <c r="F138" s="203"/>
      <c r="G138" s="203"/>
      <c r="H138" s="203"/>
      <c r="I138" s="203"/>
      <c r="J138" s="107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332" t="s">
        <v>32</v>
      </c>
      <c r="B139" s="332" t="s">
        <v>6</v>
      </c>
      <c r="C139" s="386" t="s">
        <v>56</v>
      </c>
      <c r="D139" s="381" t="s">
        <v>65</v>
      </c>
      <c r="E139" s="308" t="s">
        <v>60</v>
      </c>
      <c r="F139" s="203"/>
      <c r="G139" s="203"/>
      <c r="H139" s="203"/>
      <c r="I139" s="203"/>
      <c r="J139" s="107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326"/>
      <c r="B140" s="326"/>
      <c r="C140" s="387"/>
      <c r="D140" s="382"/>
      <c r="E140" s="311"/>
      <c r="F140" s="203"/>
      <c r="G140" s="203"/>
      <c r="H140" s="203"/>
      <c r="I140" s="203"/>
      <c r="J140" s="167"/>
      <c r="K140" s="107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2" t="s">
        <v>122</v>
      </c>
      <c r="B141" s="82">
        <f t="shared" ref="B141:B150" si="10">SUM(C141:E141)</f>
        <v>0</v>
      </c>
      <c r="C141" s="241"/>
      <c r="D141" s="257"/>
      <c r="E141" s="258"/>
      <c r="F141" s="171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2" t="s">
        <v>123</v>
      </c>
      <c r="B142" s="82">
        <f t="shared" si="10"/>
        <v>0</v>
      </c>
      <c r="C142" s="241"/>
      <c r="D142" s="257"/>
      <c r="E142" s="258"/>
      <c r="F142" s="171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2" t="s">
        <v>124</v>
      </c>
      <c r="B143" s="82">
        <f t="shared" si="10"/>
        <v>0</v>
      </c>
      <c r="C143" s="241"/>
      <c r="D143" s="257"/>
      <c r="E143" s="258"/>
      <c r="F143" s="171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9" t="s">
        <v>125</v>
      </c>
      <c r="B144" s="82">
        <f t="shared" si="10"/>
        <v>0</v>
      </c>
      <c r="C144" s="241"/>
      <c r="D144" s="257"/>
      <c r="E144" s="258"/>
      <c r="F144" s="171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2" t="s">
        <v>126</v>
      </c>
      <c r="B145" s="82">
        <f t="shared" si="10"/>
        <v>0</v>
      </c>
      <c r="C145" s="241"/>
      <c r="D145" s="257"/>
      <c r="E145" s="258"/>
      <c r="F145" s="171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2" t="s">
        <v>127</v>
      </c>
      <c r="B146" s="82">
        <f t="shared" si="10"/>
        <v>0</v>
      </c>
      <c r="C146" s="241"/>
      <c r="D146" s="257"/>
      <c r="E146" s="258"/>
      <c r="F146" s="171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2" t="s">
        <v>128</v>
      </c>
      <c r="B147" s="82">
        <f t="shared" si="10"/>
        <v>0</v>
      </c>
      <c r="C147" s="241"/>
      <c r="D147" s="257"/>
      <c r="E147" s="258"/>
      <c r="F147" s="171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2" t="s">
        <v>129</v>
      </c>
      <c r="B148" s="82">
        <f t="shared" si="10"/>
        <v>0</v>
      </c>
      <c r="C148" s="241"/>
      <c r="D148" s="257"/>
      <c r="E148" s="258"/>
      <c r="F148" s="171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2" t="s">
        <v>130</v>
      </c>
      <c r="B149" s="82">
        <f t="shared" si="10"/>
        <v>0</v>
      </c>
      <c r="C149" s="241"/>
      <c r="D149" s="257"/>
      <c r="E149" s="258"/>
      <c r="F149" s="171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90" t="s">
        <v>131</v>
      </c>
      <c r="B150" s="90">
        <f t="shared" si="10"/>
        <v>0</v>
      </c>
      <c r="C150" s="244"/>
      <c r="D150" s="260"/>
      <c r="E150" s="261"/>
      <c r="F150" s="171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71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62" customFormat="1" ht="14.25" hidden="1" x14ac:dyDescent="0.2">
      <c r="A195" s="262">
        <f>SUM(D12:D15,D22:D27,D31:D43,B49,C69:H69,C79:H79,C83:H88,C93:C98,C116:C121,C133,B141:B150,C53:C62,B102:B106,B109:B113,D16:D17,C136:C137)</f>
        <v>1474</v>
      </c>
      <c r="B195" s="262">
        <f>SUM(CG5:CN157)</f>
        <v>0</v>
      </c>
      <c r="BY195" s="263"/>
      <c r="BZ195" s="263"/>
      <c r="CA195" s="263"/>
      <c r="CB195" s="263"/>
      <c r="CC195" s="263"/>
      <c r="CD195" s="263"/>
      <c r="CE195" s="263"/>
      <c r="CF195" s="263"/>
      <c r="CG195" s="263"/>
      <c r="CH195" s="263"/>
      <c r="CI195" s="263"/>
      <c r="CJ195" s="263"/>
      <c r="CK195" s="263"/>
      <c r="CL195" s="263"/>
      <c r="CM195" s="263"/>
      <c r="CN195" s="263"/>
      <c r="CO195" s="263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</mergeCells>
  <dataValidations count="1">
    <dataValidation type="whole" allowBlank="1" showInputMessage="1" showErrorMessage="1" sqref="A1:XFD1048576">
      <formula1>0</formula1>
      <formula2>1E+28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2021-01-20T15:57:06Z</dcterms:modified>
</cp:coreProperties>
</file>