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LCCISTERNASR\c$\Users\ccisternasr\Desktop\COMPARTIDOS\NATALIA\CONSOLIDADOS AÑO 2022\REM A y BS Consolidados\REM A\"/>
    </mc:Choice>
  </mc:AlternateContent>
  <xr:revisionPtr revIDLastSave="0" documentId="13_ncr:1_{112AF2B1-4924-458E-8290-73E2B559FAD6}" xr6:coauthVersionLast="45" xr6:coauthVersionMax="45" xr10:uidLastSave="{00000000-0000-0000-0000-000000000000}"/>
  <bookViews>
    <workbookView xWindow="-120" yWindow="-120" windowWidth="24240" windowHeight="13140" tabRatio="829" activeTab="12" xr2:uid="{695F6C47-1900-4BFE-B828-6744391609C1}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5" i="13" l="1"/>
  <c r="CA48" i="13"/>
  <c r="K45" i="13"/>
  <c r="M44" i="13"/>
  <c r="L44" i="13"/>
  <c r="J44" i="13"/>
  <c r="I44" i="13"/>
  <c r="H44" i="13"/>
  <c r="G44" i="13"/>
  <c r="F44" i="13"/>
  <c r="E44" i="13"/>
  <c r="D44" i="13"/>
  <c r="C44" i="13"/>
  <c r="K43" i="13"/>
  <c r="K41" i="13"/>
  <c r="K36" i="13"/>
  <c r="K35" i="13"/>
  <c r="K34" i="13"/>
  <c r="K33" i="13"/>
  <c r="K44" i="13" s="1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I11" i="13"/>
  <c r="H11" i="13"/>
  <c r="G11" i="13"/>
  <c r="F11" i="13"/>
  <c r="E11" i="13"/>
  <c r="D11" i="13"/>
  <c r="C11" i="13"/>
  <c r="B11" i="13" s="1"/>
  <c r="A195" i="13" s="1"/>
  <c r="A5" i="13"/>
  <c r="A4" i="13"/>
  <c r="A3" i="13"/>
  <c r="A2" i="13"/>
  <c r="B195" i="12" l="1"/>
  <c r="CA48" i="12"/>
  <c r="K45" i="12"/>
  <c r="M44" i="12"/>
  <c r="L44" i="12"/>
  <c r="J44" i="12"/>
  <c r="I44" i="12"/>
  <c r="H44" i="12"/>
  <c r="G44" i="12"/>
  <c r="F44" i="12"/>
  <c r="E44" i="12"/>
  <c r="D44" i="12"/>
  <c r="C44" i="12"/>
  <c r="K43" i="12"/>
  <c r="K41" i="12"/>
  <c r="K36" i="12"/>
  <c r="K35" i="12"/>
  <c r="K44" i="12" s="1"/>
  <c r="K34" i="12"/>
  <c r="K33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I11" i="12"/>
  <c r="H11" i="12"/>
  <c r="G11" i="12"/>
  <c r="F11" i="12"/>
  <c r="E11" i="12"/>
  <c r="D11" i="12"/>
  <c r="C11" i="12"/>
  <c r="B11" i="12"/>
  <c r="A195" i="12" s="1"/>
  <c r="A5" i="12"/>
  <c r="A4" i="12"/>
  <c r="A3" i="12"/>
  <c r="A2" i="12"/>
  <c r="B195" i="4" l="1"/>
  <c r="CA48" i="4"/>
  <c r="K45" i="4"/>
  <c r="M44" i="4"/>
  <c r="L44" i="4"/>
  <c r="J44" i="4"/>
  <c r="I44" i="4"/>
  <c r="H44" i="4"/>
  <c r="G44" i="4"/>
  <c r="F44" i="4"/>
  <c r="E44" i="4"/>
  <c r="D44" i="4"/>
  <c r="C44" i="4"/>
  <c r="K43" i="4"/>
  <c r="K41" i="4"/>
  <c r="K36" i="4"/>
  <c r="K35" i="4"/>
  <c r="K44" i="4" s="1"/>
  <c r="K34" i="4"/>
  <c r="K33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I11" i="4"/>
  <c r="H11" i="4"/>
  <c r="G11" i="4"/>
  <c r="F11" i="4"/>
  <c r="E11" i="4"/>
  <c r="D11" i="4"/>
  <c r="C11" i="4"/>
  <c r="B11" i="4"/>
  <c r="A195" i="4" s="1"/>
  <c r="A5" i="4"/>
  <c r="A4" i="4"/>
  <c r="A3" i="4"/>
  <c r="A2" i="4"/>
  <c r="B195" i="3" l="1"/>
  <c r="CA48" i="3"/>
  <c r="K45" i="3"/>
  <c r="M44" i="3"/>
  <c r="L44" i="3"/>
  <c r="J44" i="3"/>
  <c r="I44" i="3"/>
  <c r="H44" i="3"/>
  <c r="G44" i="3"/>
  <c r="F44" i="3"/>
  <c r="E44" i="3"/>
  <c r="D44" i="3"/>
  <c r="C44" i="3"/>
  <c r="K43" i="3"/>
  <c r="K41" i="3"/>
  <c r="K36" i="3"/>
  <c r="K35" i="3"/>
  <c r="K34" i="3"/>
  <c r="K44" i="3" s="1"/>
  <c r="K33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I11" i="3"/>
  <c r="H11" i="3"/>
  <c r="G11" i="3"/>
  <c r="F11" i="3"/>
  <c r="E11" i="3"/>
  <c r="D11" i="3"/>
  <c r="C11" i="3"/>
  <c r="B11" i="3"/>
  <c r="A5" i="3"/>
  <c r="A4" i="3"/>
  <c r="A3" i="3"/>
  <c r="A2" i="3"/>
  <c r="A195" i="3" l="1"/>
  <c r="B195" i="2"/>
  <c r="CA48" i="2"/>
  <c r="K45" i="2"/>
  <c r="M44" i="2"/>
  <c r="L44" i="2"/>
  <c r="J44" i="2"/>
  <c r="I44" i="2"/>
  <c r="H44" i="2"/>
  <c r="G44" i="2"/>
  <c r="F44" i="2"/>
  <c r="E44" i="2"/>
  <c r="D44" i="2"/>
  <c r="C44" i="2"/>
  <c r="K43" i="2"/>
  <c r="K41" i="2"/>
  <c r="K36" i="2"/>
  <c r="K35" i="2"/>
  <c r="K34" i="2"/>
  <c r="K33" i="2"/>
  <c r="K44" i="2" s="1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I11" i="2"/>
  <c r="H11" i="2"/>
  <c r="G11" i="2"/>
  <c r="F11" i="2"/>
  <c r="E11" i="2"/>
  <c r="D11" i="2"/>
  <c r="C11" i="2"/>
  <c r="B11" i="2" s="1"/>
  <c r="A195" i="2" s="1"/>
  <c r="A5" i="2"/>
  <c r="A4" i="2"/>
  <c r="A3" i="2"/>
  <c r="A2" i="2"/>
  <c r="B195" i="11" l="1"/>
  <c r="CA48" i="11"/>
  <c r="K45" i="11"/>
  <c r="M44" i="11"/>
  <c r="L44" i="11"/>
  <c r="J44" i="11"/>
  <c r="I44" i="11"/>
  <c r="H44" i="11"/>
  <c r="G44" i="11"/>
  <c r="F44" i="11"/>
  <c r="E44" i="11"/>
  <c r="D44" i="11"/>
  <c r="C44" i="11"/>
  <c r="K43" i="11"/>
  <c r="K41" i="11"/>
  <c r="K36" i="11"/>
  <c r="K35" i="11"/>
  <c r="K34" i="11"/>
  <c r="K44" i="11" s="1"/>
  <c r="K33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I11" i="11"/>
  <c r="H11" i="11"/>
  <c r="G11" i="11"/>
  <c r="F11" i="11"/>
  <c r="E11" i="11"/>
  <c r="D11" i="11"/>
  <c r="C11" i="11"/>
  <c r="B11" i="11"/>
  <c r="A5" i="11"/>
  <c r="A4" i="11"/>
  <c r="A3" i="11"/>
  <c r="A2" i="11"/>
  <c r="A195" i="11" l="1"/>
  <c r="B195" i="10"/>
  <c r="CA48" i="10"/>
  <c r="K45" i="10"/>
  <c r="M44" i="10"/>
  <c r="L44" i="10"/>
  <c r="J44" i="10"/>
  <c r="I44" i="10"/>
  <c r="H44" i="10"/>
  <c r="G44" i="10"/>
  <c r="F44" i="10"/>
  <c r="E44" i="10"/>
  <c r="D44" i="10"/>
  <c r="C44" i="10"/>
  <c r="K43" i="10"/>
  <c r="K41" i="10"/>
  <c r="K36" i="10"/>
  <c r="K35" i="10"/>
  <c r="K34" i="10"/>
  <c r="K44" i="10" s="1"/>
  <c r="K33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I11" i="10"/>
  <c r="H11" i="10"/>
  <c r="G11" i="10"/>
  <c r="F11" i="10"/>
  <c r="E11" i="10"/>
  <c r="D11" i="10"/>
  <c r="C11" i="10"/>
  <c r="B11" i="10"/>
  <c r="A195" i="10" s="1"/>
  <c r="A5" i="10"/>
  <c r="A4" i="10"/>
  <c r="A3" i="10"/>
  <c r="A2" i="10"/>
  <c r="B195" i="9" l="1"/>
  <c r="CA48" i="9"/>
  <c r="K45" i="9"/>
  <c r="M44" i="9"/>
  <c r="L44" i="9"/>
  <c r="J44" i="9"/>
  <c r="I44" i="9"/>
  <c r="H44" i="9"/>
  <c r="G44" i="9"/>
  <c r="F44" i="9"/>
  <c r="E44" i="9"/>
  <c r="D44" i="9"/>
  <c r="C44" i="9"/>
  <c r="K43" i="9"/>
  <c r="K41" i="9"/>
  <c r="K36" i="9"/>
  <c r="K35" i="9"/>
  <c r="K34" i="9"/>
  <c r="K33" i="9"/>
  <c r="K44" i="9" s="1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I11" i="9"/>
  <c r="H11" i="9"/>
  <c r="G11" i="9"/>
  <c r="F11" i="9"/>
  <c r="E11" i="9"/>
  <c r="D11" i="9"/>
  <c r="C11" i="9"/>
  <c r="B11" i="9" s="1"/>
  <c r="A195" i="9" s="1"/>
  <c r="A5" i="9"/>
  <c r="A4" i="9"/>
  <c r="A3" i="9"/>
  <c r="A2" i="9"/>
  <c r="B195" i="8" l="1"/>
  <c r="CA48" i="8"/>
  <c r="K45" i="8"/>
  <c r="M44" i="8"/>
  <c r="L44" i="8"/>
  <c r="J44" i="8"/>
  <c r="I44" i="8"/>
  <c r="H44" i="8"/>
  <c r="G44" i="8"/>
  <c r="F44" i="8"/>
  <c r="E44" i="8"/>
  <c r="D44" i="8"/>
  <c r="C44" i="8"/>
  <c r="K43" i="8"/>
  <c r="K41" i="8"/>
  <c r="K36" i="8"/>
  <c r="K35" i="8"/>
  <c r="K44" i="8" s="1"/>
  <c r="K34" i="8"/>
  <c r="K33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I11" i="8"/>
  <c r="H11" i="8"/>
  <c r="G11" i="8"/>
  <c r="F11" i="8"/>
  <c r="E11" i="8"/>
  <c r="D11" i="8"/>
  <c r="C11" i="8"/>
  <c r="B11" i="8"/>
  <c r="A195" i="8" s="1"/>
  <c r="A5" i="8"/>
  <c r="A4" i="8"/>
  <c r="A3" i="8"/>
  <c r="A2" i="8"/>
  <c r="B195" i="7" l="1"/>
  <c r="CA48" i="7"/>
  <c r="K45" i="7"/>
  <c r="M44" i="7"/>
  <c r="L44" i="7"/>
  <c r="J44" i="7"/>
  <c r="I44" i="7"/>
  <c r="H44" i="7"/>
  <c r="G44" i="7"/>
  <c r="F44" i="7"/>
  <c r="E44" i="7"/>
  <c r="D44" i="7"/>
  <c r="C44" i="7"/>
  <c r="K43" i="7"/>
  <c r="K41" i="7"/>
  <c r="K36" i="7"/>
  <c r="K35" i="7"/>
  <c r="K34" i="7"/>
  <c r="K44" i="7" s="1"/>
  <c r="K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I11" i="7"/>
  <c r="H11" i="7"/>
  <c r="G11" i="7"/>
  <c r="F11" i="7"/>
  <c r="E11" i="7"/>
  <c r="D11" i="7"/>
  <c r="C11" i="7"/>
  <c r="B11" i="7"/>
  <c r="A195" i="7" s="1"/>
  <c r="A5" i="7"/>
  <c r="A4" i="7"/>
  <c r="A3" i="7"/>
  <c r="A2" i="7"/>
  <c r="B195" i="6" l="1"/>
  <c r="CA48" i="6"/>
  <c r="K45" i="6"/>
  <c r="M44" i="6"/>
  <c r="L44" i="6"/>
  <c r="J44" i="6"/>
  <c r="I44" i="6"/>
  <c r="H44" i="6"/>
  <c r="G44" i="6"/>
  <c r="F44" i="6"/>
  <c r="E44" i="6"/>
  <c r="D44" i="6"/>
  <c r="C44" i="6"/>
  <c r="K43" i="6"/>
  <c r="K41" i="6"/>
  <c r="K36" i="6"/>
  <c r="K35" i="6"/>
  <c r="K44" i="6" s="1"/>
  <c r="K34" i="6"/>
  <c r="K33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I11" i="6"/>
  <c r="H11" i="6"/>
  <c r="G11" i="6"/>
  <c r="F11" i="6"/>
  <c r="E11" i="6"/>
  <c r="D11" i="6"/>
  <c r="C11" i="6"/>
  <c r="B11" i="6"/>
  <c r="A195" i="6" s="1"/>
  <c r="A5" i="6"/>
  <c r="A4" i="6"/>
  <c r="A3" i="6"/>
  <c r="A2" i="6"/>
  <c r="B195" i="5" l="1"/>
  <c r="CA48" i="5"/>
  <c r="K45" i="5"/>
  <c r="M44" i="5"/>
  <c r="L44" i="5"/>
  <c r="J44" i="5"/>
  <c r="I44" i="5"/>
  <c r="H44" i="5"/>
  <c r="G44" i="5"/>
  <c r="F44" i="5"/>
  <c r="E44" i="5"/>
  <c r="D44" i="5"/>
  <c r="C44" i="5"/>
  <c r="K43" i="5"/>
  <c r="K41" i="5"/>
  <c r="K36" i="5"/>
  <c r="K35" i="5"/>
  <c r="K44" i="5" s="1"/>
  <c r="K34" i="5"/>
  <c r="K33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I11" i="5"/>
  <c r="H11" i="5"/>
  <c r="G11" i="5"/>
  <c r="F11" i="5"/>
  <c r="E11" i="5"/>
  <c r="D11" i="5"/>
  <c r="C11" i="5"/>
  <c r="B11" i="5"/>
  <c r="A195" i="5" s="1"/>
  <c r="A5" i="5"/>
  <c r="A4" i="5"/>
  <c r="A3" i="5"/>
  <c r="A2" i="5"/>
  <c r="C49" i="1" l="1"/>
  <c r="D48" i="1"/>
  <c r="C48" i="1"/>
  <c r="M45" i="1"/>
  <c r="L45" i="1"/>
  <c r="J45" i="1"/>
  <c r="I45" i="1"/>
  <c r="H45" i="1"/>
  <c r="G45" i="1"/>
  <c r="F45" i="1"/>
  <c r="E45" i="1"/>
  <c r="D45" i="1"/>
  <c r="C45" i="1"/>
  <c r="M43" i="1"/>
  <c r="L43" i="1"/>
  <c r="M41" i="1"/>
  <c r="L41" i="1"/>
  <c r="K40" i="1"/>
  <c r="K39" i="1"/>
  <c r="M36" i="1"/>
  <c r="L36" i="1"/>
  <c r="M35" i="1"/>
  <c r="L35" i="1"/>
  <c r="M34" i="1"/>
  <c r="L34" i="1"/>
  <c r="M33" i="1"/>
  <c r="L33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D29" i="1"/>
  <c r="C29" i="1"/>
  <c r="D28" i="1"/>
  <c r="C28" i="1"/>
  <c r="D27" i="1"/>
  <c r="C27" i="1"/>
  <c r="D26" i="1"/>
  <c r="C26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B195" i="1" l="1"/>
  <c r="CA48" i="1"/>
  <c r="K45" i="1"/>
  <c r="M44" i="1"/>
  <c r="L44" i="1"/>
  <c r="J44" i="1"/>
  <c r="I44" i="1"/>
  <c r="H44" i="1"/>
  <c r="G44" i="1"/>
  <c r="F44" i="1"/>
  <c r="E44" i="1"/>
  <c r="D44" i="1"/>
  <c r="C44" i="1"/>
  <c r="K43" i="1"/>
  <c r="K41" i="1"/>
  <c r="K36" i="1"/>
  <c r="K35" i="1"/>
  <c r="K34" i="1"/>
  <c r="K33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I11" i="1"/>
  <c r="H11" i="1"/>
  <c r="G11" i="1"/>
  <c r="F11" i="1"/>
  <c r="E11" i="1"/>
  <c r="D11" i="1"/>
  <c r="C11" i="1"/>
  <c r="A5" i="1"/>
  <c r="A4" i="1"/>
  <c r="A3" i="1"/>
  <c r="A2" i="1"/>
  <c r="B11" i="1" l="1"/>
  <c r="K44" i="1"/>
  <c r="A195" i="1" l="1"/>
</calcChain>
</file>

<file path=xl/sharedStrings.xml><?xml version="1.0" encoding="utf-8"?>
<sst xmlns="http://schemas.openxmlformats.org/spreadsheetml/2006/main" count="897" uniqueCount="69">
  <si>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</si>
  <si>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</si>
  <si>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</si>
  <si>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</si>
  <si>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</si>
  <si>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</si>
  <si>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</si>
  <si>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</si>
  <si>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</si>
  <si>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</si>
  <si>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</si>
  <si>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</si>
  <si>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</si>
  <si>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</si>
  <si>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</si>
  <si>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</si>
  <si>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</si>
  <si>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</si>
  <si>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</si>
  <si>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</si>
  <si>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</si>
  <si>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</si>
  <si>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</si>
  <si>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</si>
  <si>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</si>
  <si>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</si>
  <si>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</si>
  <si>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</si>
  <si>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</si>
  <si>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</si>
  <si>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</si>
  <si>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</si>
  <si>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</si>
  <si>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</si>
  <si>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</si>
  <si>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</si>
  <si>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</si>
  <si>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</si>
  <si>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PARTICIPANTES</t>
  </si>
  <si>
    <t>Consultas Ciudadanas</t>
  </si>
  <si>
    <t>Consejo de la Sociedad Civil, Consejos consultivos, de desarrollo y comités locales</t>
  </si>
  <si>
    <t xml:space="preserve"> Consejos consultivos de Adolescentes y Jóvenes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</si>
  <si>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</si>
  <si>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</si>
  <si>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</si>
  <si>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</si>
  <si>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</si>
  <si>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</si>
  <si>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</si>
  <si>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</si>
  <si>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</si>
  <si>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</si>
  <si>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</si>
  <si>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</si>
  <si>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</si>
  <si>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</si>
  <si>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</si>
  <si>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</si>
  <si>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</si>
  <si>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</si>
  <si>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</si>
  <si>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</si>
  <si>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PARTICIPACIÓN SOCIAL POR TEC. PARAMÉDICO</t>
  </si>
  <si>
    <t>SECCIÓN C: REUNIONES DE ADULTO MAYOR</t>
  </si>
  <si>
    <t>TIPO DE REUNIÓN</t>
  </si>
  <si>
    <t>TOTAL</t>
  </si>
  <si>
    <t>CASOS/INSTI-
TUCIONES</t>
  </si>
  <si>
    <t xml:space="preserve">CLÍNICAS </t>
  </si>
  <si>
    <t>CON INSTITUCIONES DE LARGA ESTADÍA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</si>
</sst>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1" fontId="1" fillId="2" borderId="0" xfId="0" applyNumberFormat="1" applyFont="1" applyFill="1"/>
    <xf numFmtId="1" fontId="2" fillId="2" borderId="0" xfId="0" applyNumberFormat="1" applyFont="1" applyFill="1"/>
    <xf numFmtId="1" fontId="2" fillId="2" borderId="0" xfId="0" applyNumberFormat="1" applyFont="1" applyFill="1" applyProtection="1">
      <protection locked="0"/>
    </xf>
    <xf numFmtId="1" fontId="2" fillId="3" borderId="0" xfId="0" applyNumberFormat="1" applyFont="1" applyFill="1" applyProtection="1">
      <protection locked="0"/>
    </xf>
    <xf numFmtId="1" fontId="2" fillId="4" borderId="0" xfId="0" applyNumberFormat="1" applyFont="1" applyFill="1" applyProtection="1">
      <protection locked="0"/>
    </xf>
    <xf numFmtId="1" fontId="3" fillId="2" borderId="0" xfId="0" applyNumberFormat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6" fillId="2" borderId="0" xfId="0" applyNumberFormat="1" applyFont="1" applyFill="1"/>
    <xf numFmtId="1" fontId="6" fillId="0" borderId="1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vertical="center" wrapText="1"/>
    </xf>
    <xf numFmtId="1" fontId="6" fillId="2" borderId="2" xfId="0" applyNumberFormat="1" applyFont="1" applyFill="1" applyBorder="1"/>
    <xf numFmtId="1" fontId="6" fillId="2" borderId="9" xfId="0" applyNumberFormat="1" applyFont="1" applyFill="1" applyBorder="1"/>
    <xf numFmtId="1" fontId="6" fillId="2" borderId="4" xfId="0" applyNumberFormat="1" applyFont="1" applyFill="1" applyBorder="1"/>
    <xf numFmtId="1" fontId="6" fillId="2" borderId="11" xfId="0" applyNumberFormat="1" applyFont="1" applyFill="1" applyBorder="1"/>
    <xf numFmtId="1" fontId="6" fillId="2" borderId="12" xfId="0" applyNumberFormat="1" applyFont="1" applyFill="1" applyBorder="1"/>
    <xf numFmtId="1" fontId="6" fillId="0" borderId="13" xfId="0" applyNumberFormat="1" applyFont="1" applyBorder="1" applyAlignment="1">
      <alignment horizontal="left" vertical="center" wrapText="1"/>
    </xf>
    <xf numFmtId="1" fontId="6" fillId="0" borderId="13" xfId="0" applyNumberFormat="1" applyFont="1" applyBorder="1"/>
    <xf numFmtId="1" fontId="6" fillId="5" borderId="14" xfId="0" applyNumberFormat="1" applyFont="1" applyFill="1" applyBorder="1" applyProtection="1">
      <protection locked="0"/>
    </xf>
    <xf numFmtId="1" fontId="6" fillId="5" borderId="15" xfId="0" applyNumberFormat="1" applyFont="1" applyFill="1" applyBorder="1" applyProtection="1">
      <protection locked="0"/>
    </xf>
    <xf numFmtId="1" fontId="6" fillId="5" borderId="16" xfId="0" applyNumberFormat="1" applyFont="1" applyFill="1" applyBorder="1" applyProtection="1">
      <protection locked="0"/>
    </xf>
    <xf numFmtId="1" fontId="6" fillId="5" borderId="17" xfId="0" applyNumberFormat="1" applyFont="1" applyFill="1" applyBorder="1" applyProtection="1">
      <protection locked="0"/>
    </xf>
    <xf numFmtId="1" fontId="6" fillId="0" borderId="18" xfId="0" applyNumberFormat="1" applyFont="1" applyBorder="1" applyAlignment="1">
      <alignment horizontal="left" vertical="center" wrapText="1"/>
    </xf>
    <xf numFmtId="1" fontId="6" fillId="0" borderId="18" xfId="0" applyNumberFormat="1" applyFont="1" applyBorder="1"/>
    <xf numFmtId="1" fontId="6" fillId="5" borderId="19" xfId="0" applyNumberFormat="1" applyFont="1" applyFill="1" applyBorder="1" applyProtection="1">
      <protection locked="0"/>
    </xf>
    <xf numFmtId="1" fontId="6" fillId="5" borderId="20" xfId="0" applyNumberFormat="1" applyFont="1" applyFill="1" applyBorder="1" applyProtection="1">
      <protection locked="0"/>
    </xf>
    <xf numFmtId="1" fontId="6" fillId="5" borderId="21" xfId="0" applyNumberFormat="1" applyFont="1" applyFill="1" applyBorder="1" applyProtection="1">
      <protection locked="0"/>
    </xf>
    <xf numFmtId="1" fontId="6" fillId="5" borderId="22" xfId="0" applyNumberFormat="1" applyFont="1" applyFill="1" applyBorder="1" applyProtection="1">
      <protection locked="0"/>
    </xf>
    <xf numFmtId="1" fontId="6" fillId="5" borderId="23" xfId="0" applyNumberFormat="1" applyFont="1" applyFill="1" applyBorder="1" applyProtection="1">
      <protection locked="0"/>
    </xf>
    <xf numFmtId="1" fontId="6" fillId="5" borderId="24" xfId="0" applyNumberFormat="1" applyFont="1" applyFill="1" applyBorder="1" applyProtection="1">
      <protection locked="0"/>
    </xf>
    <xf numFmtId="1" fontId="2" fillId="3" borderId="0" xfId="0" applyNumberFormat="1" applyFont="1" applyFill="1"/>
    <xf numFmtId="1" fontId="7" fillId="0" borderId="25" xfId="0" applyNumberFormat="1" applyFont="1" applyBorder="1"/>
    <xf numFmtId="1" fontId="7" fillId="0" borderId="0" xfId="0" applyNumberFormat="1" applyFont="1"/>
    <xf numFmtId="1" fontId="7" fillId="0" borderId="10" xfId="0" applyNumberFormat="1" applyFont="1" applyBorder="1"/>
    <xf numFmtId="1" fontId="7" fillId="0" borderId="26" xfId="0" applyNumberFormat="1" applyFont="1" applyBorder="1"/>
    <xf numFmtId="1" fontId="7" fillId="0" borderId="27" xfId="0" applyNumberFormat="1" applyFont="1" applyBorder="1"/>
    <xf numFmtId="1" fontId="6" fillId="5" borderId="28" xfId="0" applyNumberFormat="1" applyFont="1" applyFill="1" applyBorder="1" applyProtection="1">
      <protection locked="0"/>
    </xf>
    <xf numFmtId="1" fontId="6" fillId="5" borderId="29" xfId="0" applyNumberFormat="1" applyFont="1" applyFill="1" applyBorder="1" applyProtection="1">
      <protection locked="0"/>
    </xf>
    <xf numFmtId="1" fontId="6" fillId="5" borderId="30" xfId="0" applyNumberFormat="1" applyFont="1" applyFill="1" applyBorder="1" applyProtection="1">
      <protection locked="0"/>
    </xf>
    <xf numFmtId="1" fontId="6" fillId="5" borderId="31" xfId="0" applyNumberFormat="1" applyFont="1" applyFill="1" applyBorder="1" applyProtection="1">
      <protection locked="0"/>
    </xf>
    <xf numFmtId="1" fontId="6" fillId="0" borderId="32" xfId="0" applyNumberFormat="1" applyFont="1" applyBorder="1" applyAlignment="1">
      <alignment vertical="center" wrapText="1"/>
    </xf>
    <xf numFmtId="1" fontId="6" fillId="6" borderId="14" xfId="0" applyNumberFormat="1" applyFont="1" applyFill="1" applyBorder="1"/>
    <xf numFmtId="1" fontId="6" fillId="6" borderId="16" xfId="0" applyNumberFormat="1" applyFont="1" applyFill="1" applyBorder="1"/>
    <xf numFmtId="1" fontId="6" fillId="6" borderId="15" xfId="0" applyNumberFormat="1" applyFont="1" applyFill="1" applyBorder="1"/>
    <xf numFmtId="1" fontId="6" fillId="6" borderId="17" xfId="0" applyNumberFormat="1" applyFont="1" applyFill="1" applyBorder="1"/>
    <xf numFmtId="1" fontId="6" fillId="0" borderId="18" xfId="0" applyNumberFormat="1" applyFont="1" applyBorder="1" applyAlignment="1">
      <alignment vertical="center" wrapText="1"/>
    </xf>
    <xf numFmtId="1" fontId="6" fillId="6" borderId="19" xfId="0" applyNumberFormat="1" applyFont="1" applyFill="1" applyBorder="1"/>
    <xf numFmtId="1" fontId="6" fillId="6" borderId="21" xfId="0" applyNumberFormat="1" applyFont="1" applyFill="1" applyBorder="1"/>
    <xf numFmtId="1" fontId="6" fillId="6" borderId="20" xfId="0" applyNumberFormat="1" applyFont="1" applyFill="1" applyBorder="1"/>
    <xf numFmtId="1" fontId="6" fillId="6" borderId="22" xfId="0" applyNumberFormat="1" applyFont="1" applyFill="1" applyBorder="1"/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/>
    <xf numFmtId="1" fontId="6" fillId="5" borderId="34" xfId="0" applyNumberFormat="1" applyFont="1" applyFill="1" applyBorder="1" applyProtection="1">
      <protection locked="0"/>
    </xf>
    <xf numFmtId="1" fontId="6" fillId="5" borderId="35" xfId="0" applyNumberFormat="1" applyFont="1" applyFill="1" applyBorder="1" applyProtection="1">
      <protection locked="0"/>
    </xf>
    <xf numFmtId="1" fontId="6" fillId="6" borderId="34" xfId="0" applyNumberFormat="1" applyFont="1" applyFill="1" applyBorder="1"/>
    <xf numFmtId="1" fontId="6" fillId="6" borderId="36" xfId="0" applyNumberFormat="1" applyFont="1" applyFill="1" applyBorder="1"/>
    <xf numFmtId="1" fontId="6" fillId="6" borderId="35" xfId="0" applyNumberFormat="1" applyFont="1" applyFill="1" applyBorder="1"/>
    <xf numFmtId="1" fontId="6" fillId="6" borderId="37" xfId="0" applyNumberFormat="1" applyFont="1" applyFill="1" applyBorder="1"/>
    <xf numFmtId="1" fontId="8" fillId="2" borderId="0" xfId="0" applyNumberFormat="1" applyFont="1" applyFill="1"/>
    <xf numFmtId="1" fontId="6" fillId="0" borderId="40" xfId="0" applyNumberFormat="1" applyFont="1" applyBorder="1" applyAlignment="1">
      <alignment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6" fillId="0" borderId="43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6" fillId="0" borderId="4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10" fillId="2" borderId="0" xfId="0" applyNumberFormat="1" applyFont="1" applyFill="1"/>
    <xf numFmtId="1" fontId="6" fillId="5" borderId="47" xfId="0" applyNumberFormat="1" applyFont="1" applyFill="1" applyBorder="1" applyProtection="1">
      <protection locked="0"/>
    </xf>
    <xf numFmtId="1" fontId="6" fillId="5" borderId="48" xfId="0" applyNumberFormat="1" applyFont="1" applyFill="1" applyBorder="1" applyProtection="1">
      <protection locked="0"/>
    </xf>
    <xf numFmtId="1" fontId="6" fillId="5" borderId="49" xfId="0" applyNumberFormat="1" applyFont="1" applyFill="1" applyBorder="1" applyProtection="1">
      <protection locked="0"/>
    </xf>
    <xf numFmtId="1" fontId="6" fillId="5" borderId="50" xfId="0" applyNumberFormat="1" applyFont="1" applyFill="1" applyBorder="1" applyProtection="1">
      <protection locked="0"/>
    </xf>
    <xf numFmtId="1" fontId="6" fillId="0" borderId="51" xfId="0" applyNumberFormat="1" applyFont="1" applyBorder="1"/>
    <xf numFmtId="1" fontId="6" fillId="5" borderId="46" xfId="0" applyNumberFormat="1" applyFont="1" applyFill="1" applyBorder="1" applyProtection="1">
      <protection locked="0"/>
    </xf>
    <xf numFmtId="1" fontId="11" fillId="2" borderId="0" xfId="0" applyNumberFormat="1" applyFont="1" applyFill="1"/>
    <xf numFmtId="1" fontId="6" fillId="0" borderId="24" xfId="0" applyNumberFormat="1" applyFont="1" applyBorder="1"/>
    <xf numFmtId="1" fontId="6" fillId="6" borderId="24" xfId="0" applyNumberFormat="1" applyFont="1" applyFill="1" applyBorder="1"/>
    <xf numFmtId="1" fontId="6" fillId="5" borderId="53" xfId="0" applyNumberFormat="1" applyFont="1" applyFill="1" applyBorder="1" applyProtection="1">
      <protection locked="0"/>
    </xf>
    <xf numFmtId="1" fontId="6" fillId="5" borderId="54" xfId="0" applyNumberFormat="1" applyFont="1" applyFill="1" applyBorder="1" applyProtection="1">
      <protection locked="0"/>
    </xf>
    <xf numFmtId="1" fontId="6" fillId="5" borderId="55" xfId="0" applyNumberFormat="1" applyFont="1" applyFill="1" applyBorder="1" applyProtection="1">
      <protection locked="0"/>
    </xf>
    <xf numFmtId="1" fontId="6" fillId="5" borderId="56" xfId="0" applyNumberFormat="1" applyFont="1" applyFill="1" applyBorder="1" applyProtection="1">
      <protection locked="0"/>
    </xf>
    <xf numFmtId="1" fontId="6" fillId="6" borderId="57" xfId="0" applyNumberFormat="1" applyFont="1" applyFill="1" applyBorder="1"/>
    <xf numFmtId="1" fontId="6" fillId="6" borderId="53" xfId="0" applyNumberFormat="1" applyFont="1" applyFill="1" applyBorder="1"/>
    <xf numFmtId="1" fontId="6" fillId="6" borderId="25" xfId="0" applyNumberFormat="1" applyFont="1" applyFill="1" applyBorder="1"/>
    <xf numFmtId="1" fontId="6" fillId="6" borderId="58" xfId="0" applyNumberFormat="1" applyFont="1" applyFill="1" applyBorder="1"/>
    <xf numFmtId="1" fontId="6" fillId="5" borderId="25" xfId="0" applyNumberFormat="1" applyFont="1" applyFill="1" applyBorder="1" applyProtection="1">
      <protection locked="0"/>
    </xf>
    <xf numFmtId="1" fontId="6" fillId="0" borderId="9" xfId="0" applyNumberFormat="1" applyFont="1" applyBorder="1"/>
    <xf numFmtId="1" fontId="6" fillId="0" borderId="12" xfId="0" applyNumberFormat="1" applyFont="1" applyBorder="1"/>
    <xf numFmtId="1" fontId="6" fillId="0" borderId="39" xfId="0" applyNumberFormat="1" applyFont="1" applyBorder="1"/>
    <xf numFmtId="1" fontId="6" fillId="0" borderId="11" xfId="0" applyNumberFormat="1" applyFont="1" applyBorder="1"/>
    <xf numFmtId="1" fontId="6" fillId="0" borderId="44" xfId="0" applyNumberFormat="1" applyFont="1" applyBorder="1"/>
    <xf numFmtId="1" fontId="6" fillId="0" borderId="4" xfId="0" applyNumberFormat="1" applyFont="1" applyBorder="1"/>
    <xf numFmtId="1" fontId="6" fillId="5" borderId="9" xfId="0" applyNumberFormat="1" applyFont="1" applyFill="1" applyBorder="1" applyProtection="1">
      <protection locked="0"/>
    </xf>
    <xf numFmtId="1" fontId="6" fillId="5" borderId="12" xfId="0" applyNumberFormat="1" applyFont="1" applyFill="1" applyBorder="1" applyProtection="1">
      <protection locked="0"/>
    </xf>
    <xf numFmtId="1" fontId="6" fillId="5" borderId="39" xfId="0" applyNumberFormat="1" applyFont="1" applyFill="1" applyBorder="1" applyProtection="1">
      <protection locked="0"/>
    </xf>
    <xf numFmtId="1" fontId="6" fillId="5" borderId="11" xfId="0" applyNumberFormat="1" applyFont="1" applyFill="1" applyBorder="1" applyProtection="1">
      <protection locked="0"/>
    </xf>
    <xf numFmtId="1" fontId="6" fillId="5" borderId="4" xfId="0" applyNumberFormat="1" applyFont="1" applyFill="1" applyBorder="1" applyProtection="1">
      <protection locked="0"/>
    </xf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/>
    <xf numFmtId="1" fontId="12" fillId="2" borderId="0" xfId="0" applyNumberFormat="1" applyFont="1" applyFill="1"/>
    <xf numFmtId="1" fontId="6" fillId="5" borderId="57" xfId="0" applyNumberFormat="1" applyFont="1" applyFill="1" applyBorder="1" applyProtection="1">
      <protection locked="0"/>
    </xf>
    <xf numFmtId="1" fontId="6" fillId="5" borderId="59" xfId="0" applyNumberFormat="1" applyFont="1" applyFill="1" applyBorder="1" applyProtection="1">
      <protection locked="0"/>
    </xf>
    <xf numFmtId="1" fontId="2" fillId="7" borderId="0" xfId="0" applyNumberFormat="1" applyFont="1" applyFill="1"/>
    <xf numFmtId="1" fontId="2" fillId="7" borderId="0" xfId="0" applyNumberFormat="1" applyFont="1" applyFill="1" applyProtection="1">
      <protection locked="0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left" wrapText="1"/>
    </xf>
    <xf numFmtId="1" fontId="6" fillId="0" borderId="20" xfId="0" applyNumberFormat="1" applyFont="1" applyBorder="1" applyAlignment="1">
      <alignment horizontal="left" wrapText="1"/>
    </xf>
    <xf numFmtId="1" fontId="6" fillId="0" borderId="38" xfId="0" applyNumberFormat="1" applyFont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wrapText="1"/>
    </xf>
    <xf numFmtId="1" fontId="6" fillId="0" borderId="4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45" xfId="0" applyNumberFormat="1" applyFont="1" applyBorder="1" applyAlignment="1">
      <alignment horizontal="left" wrapText="1"/>
    </xf>
    <xf numFmtId="1" fontId="6" fillId="0" borderId="46" xfId="0" applyNumberFormat="1" applyFont="1" applyBorder="1" applyAlignment="1">
      <alignment horizontal="left" wrapText="1"/>
    </xf>
    <xf numFmtId="1" fontId="6" fillId="0" borderId="45" xfId="0" applyNumberFormat="1" applyFont="1" applyBorder="1" applyAlignment="1">
      <alignment horizontal="left" vertical="center"/>
    </xf>
    <xf numFmtId="1" fontId="6" fillId="0" borderId="46" xfId="0" applyNumberFormat="1" applyFont="1" applyBorder="1" applyAlignment="1">
      <alignment horizontal="left" vertical="center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5" xfId="0" applyNumberFormat="1" applyFont="1" applyBorder="1" applyAlignment="1">
      <alignment horizontal="left" vertical="center" wrapText="1"/>
    </xf>
    <xf numFmtId="1" fontId="6" fillId="0" borderId="52" xfId="0" applyNumberFormat="1" applyFont="1" applyBorder="1" applyAlignment="1">
      <alignment horizontal="left" wrapText="1"/>
    </xf>
    <xf numFmtId="1" fontId="6" fillId="0" borderId="25" xfId="0" applyNumberFormat="1" applyFont="1" applyBorder="1" applyAlignment="1">
      <alignment horizontal="left" wrapText="1"/>
    </xf>
    <xf numFmtId="1" fontId="6" fillId="0" borderId="33" xfId="0" applyNumberFormat="1" applyFont="1" applyBorder="1" applyAlignment="1">
      <alignment horizontal="left" wrapText="1"/>
    </xf>
    <xf numFmtId="1" fontId="6" fillId="0" borderId="35" xfId="0" applyNumberFormat="1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left" wrapText="1"/>
    </xf>
    <xf numFmtId="1" fontId="6" fillId="0" borderId="4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SERIES%20Y%20MANUALES%20REM/&#218;LTIMA%20VERSI&#211;N/SA_22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MARZO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CORRECCIONES%20SOLIC.%2018.07.2022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310EB-3D1A-4EAF-AC19-2B3E55646569}">
  <dimension ref="A1:CZ196"/>
  <sheetViews>
    <sheetView workbookViewId="0">
      <selection activeCell="C48" sqref="C48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",[1]NOMBRE!B2," - ","( ",[1]NOMBRE!C2,[1]NOMBRE!D2,[1]NOMBRE!E2,[1]NOMBRE!F2,[1]NOMBRE!G2," )")</f>
        <v>COMUNA:  - ( 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",[1]NOMBRE!B6," - ","( ",[1]NOMBRE!C6,[1]NOMBRE!D6," )")</f>
        <v>MES:  - ( 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",[1]NOMBRE!B7)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0" t="s">
        <v>8</v>
      </c>
      <c r="C10" s="11" t="s">
        <v>9</v>
      </c>
      <c r="D10" s="12" t="s">
        <v>10</v>
      </c>
      <c r="E10" s="13" t="s">
        <v>11</v>
      </c>
      <c r="F10" s="14" t="s">
        <v>12</v>
      </c>
      <c r="G10" s="190"/>
      <c r="H10" s="13" t="s">
        <v>13</v>
      </c>
      <c r="I10" s="14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717</v>
      </c>
      <c r="C11" s="17">
        <f t="shared" ref="C11:I11" si="1">SUM(C12:C24)</f>
        <v>228</v>
      </c>
      <c r="D11" s="18">
        <f t="shared" si="1"/>
        <v>489</v>
      </c>
      <c r="E11" s="17">
        <f t="shared" si="1"/>
        <v>580</v>
      </c>
      <c r="F11" s="19">
        <f t="shared" si="1"/>
        <v>145</v>
      </c>
      <c r="G11" s="18">
        <f t="shared" si="1"/>
        <v>2</v>
      </c>
      <c r="H11" s="20">
        <f t="shared" si="1"/>
        <v>135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101</v>
      </c>
      <c r="C12" s="23">
        <f>SUM(ENERO:DICIEMBRE!C12)</f>
        <v>34</v>
      </c>
      <c r="D12" s="23">
        <f>SUM(ENERO:DICIEMBRE!D12)</f>
        <v>67</v>
      </c>
      <c r="E12" s="23">
        <f>SUM(ENERO:DICIEMBRE!E12)</f>
        <v>85</v>
      </c>
      <c r="F12" s="23">
        <f>SUM(ENERO:DICIEMBRE!F12)</f>
        <v>21</v>
      </c>
      <c r="G12" s="23">
        <f>SUM(ENERO:DICIEMBRE!G12)</f>
        <v>0</v>
      </c>
      <c r="H12" s="23">
        <f>SUM(ENERO:DICIEMBRE!H12)</f>
        <v>17</v>
      </c>
      <c r="I12" s="23">
        <f>SUM(ENERO:DICIEMBRE!I12)</f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58</v>
      </c>
      <c r="C13" s="23">
        <f>SUM(ENERO:DICIEMBRE!C13)</f>
        <v>19</v>
      </c>
      <c r="D13" s="23">
        <f>SUM(ENERO:DICIEMBRE!D13)</f>
        <v>39</v>
      </c>
      <c r="E13" s="23">
        <f>SUM(ENERO:DICIEMBRE!E13)</f>
        <v>40</v>
      </c>
      <c r="F13" s="23">
        <f>SUM(ENERO:DICIEMBRE!F13)</f>
        <v>20</v>
      </c>
      <c r="G13" s="23">
        <f>SUM(ENERO:DICIEMBRE!G13)</f>
        <v>0</v>
      </c>
      <c r="H13" s="23">
        <f>SUM(ENERO:DICIEMBRE!H13)</f>
        <v>17</v>
      </c>
      <c r="I13" s="23">
        <f>SUM(ENERO:DICIEMBRE!I13)</f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44</v>
      </c>
      <c r="C14" s="23">
        <f>SUM(ENERO:DICIEMBRE!C14)</f>
        <v>9</v>
      </c>
      <c r="D14" s="23">
        <f>SUM(ENERO:DICIEMBRE!D14)</f>
        <v>35</v>
      </c>
      <c r="E14" s="23">
        <f>SUM(ENERO:DICIEMBRE!E14)</f>
        <v>26</v>
      </c>
      <c r="F14" s="23">
        <f>SUM(ENERO:DICIEMBRE!F14)</f>
        <v>19</v>
      </c>
      <c r="G14" s="23">
        <f>SUM(ENERO:DICIEMBRE!G14)</f>
        <v>0</v>
      </c>
      <c r="H14" s="23">
        <f>SUM(ENERO:DICIEMBRE!H14)</f>
        <v>18</v>
      </c>
      <c r="I14" s="23">
        <f>SUM(ENERO:DICIEMBRE!I14)</f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217</v>
      </c>
      <c r="C15" s="23">
        <f>SUM(ENERO:DICIEMBRE!C15)</f>
        <v>77</v>
      </c>
      <c r="D15" s="23">
        <f>SUM(ENERO:DICIEMBRE!D15)</f>
        <v>140</v>
      </c>
      <c r="E15" s="23">
        <f>SUM(ENERO:DICIEMBRE!E15)</f>
        <v>178</v>
      </c>
      <c r="F15" s="23">
        <f>SUM(ENERO:DICIEMBRE!F15)</f>
        <v>39</v>
      </c>
      <c r="G15" s="23">
        <f>SUM(ENERO:DICIEMBRE!G15)</f>
        <v>0</v>
      </c>
      <c r="H15" s="23">
        <f>SUM(ENERO:DICIEMBRE!H15)</f>
        <v>39</v>
      </c>
      <c r="I15" s="23">
        <f>SUM(ENERO:DICIEMBRE!I15)</f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11</v>
      </c>
      <c r="C16" s="23">
        <f>SUM(ENERO:DICIEMBRE!C16)</f>
        <v>1</v>
      </c>
      <c r="D16" s="23">
        <f>SUM(ENERO:DICIEMBRE!D16)</f>
        <v>10</v>
      </c>
      <c r="E16" s="23">
        <f>SUM(ENERO:DICIEMBRE!E16)</f>
        <v>10</v>
      </c>
      <c r="F16" s="23">
        <f>SUM(ENERO:DICIEMBRE!F16)</f>
        <v>0</v>
      </c>
      <c r="G16" s="23">
        <f>SUM(ENERO:DICIEMBRE!G16)</f>
        <v>0</v>
      </c>
      <c r="H16" s="23">
        <f>SUM(ENERO:DICIEMBRE!H16)</f>
        <v>1</v>
      </c>
      <c r="I16" s="23">
        <f>SUM(ENERO:DICIEMBRE!I16)</f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13</v>
      </c>
      <c r="C17" s="23">
        <f>SUM(ENERO:DICIEMBRE!C17)</f>
        <v>4</v>
      </c>
      <c r="D17" s="23">
        <f>SUM(ENERO:DICIEMBRE!D17)</f>
        <v>9</v>
      </c>
      <c r="E17" s="23">
        <f>SUM(ENERO:DICIEMBRE!E17)</f>
        <v>13</v>
      </c>
      <c r="F17" s="23">
        <f>SUM(ENERO:DICIEMBRE!F17)</f>
        <v>0</v>
      </c>
      <c r="G17" s="23">
        <f>SUM(ENERO:DICIEMBRE!G17)</f>
        <v>0</v>
      </c>
      <c r="H17" s="23">
        <f>SUM(ENERO:DICIEMBRE!H17)</f>
        <v>0</v>
      </c>
      <c r="I17" s="23">
        <f>SUM(ENERO:DICIEMBRE!I17)</f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12</v>
      </c>
      <c r="C18" s="23">
        <f>SUM(ENERO:DICIEMBRE!C18)</f>
        <v>5</v>
      </c>
      <c r="D18" s="23">
        <f>SUM(ENERO:DICIEMBRE!D18)</f>
        <v>7</v>
      </c>
      <c r="E18" s="23">
        <f>SUM(ENERO:DICIEMBRE!E18)</f>
        <v>7</v>
      </c>
      <c r="F18" s="23">
        <f>SUM(ENERO:DICIEMBRE!F18)</f>
        <v>2</v>
      </c>
      <c r="G18" s="23">
        <f>SUM(ENERO:DICIEMBRE!G18)</f>
        <v>0</v>
      </c>
      <c r="H18" s="23">
        <f>SUM(ENERO:DICIEMBRE!H18)</f>
        <v>5</v>
      </c>
      <c r="I18" s="23">
        <f>SUM(ENERO:DICIEMBRE!I18)</f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114</v>
      </c>
      <c r="C19" s="23">
        <f>SUM(ENERO:DICIEMBRE!C19)</f>
        <v>30</v>
      </c>
      <c r="D19" s="23">
        <f>SUM(ENERO:DICIEMBRE!D19)</f>
        <v>84</v>
      </c>
      <c r="E19" s="23">
        <f>SUM(ENERO:DICIEMBRE!E19)</f>
        <v>100</v>
      </c>
      <c r="F19" s="23">
        <f>SUM(ENERO:DICIEMBRE!F19)</f>
        <v>17</v>
      </c>
      <c r="G19" s="23">
        <f>SUM(ENERO:DICIEMBRE!G19)</f>
        <v>0</v>
      </c>
      <c r="H19" s="23">
        <f>SUM(ENERO:DICIEMBRE!H19)</f>
        <v>11</v>
      </c>
      <c r="I19" s="23">
        <f>SUM(ENERO:DICIEMBRE!I19)</f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136</v>
      </c>
      <c r="C20" s="23">
        <f>SUM(ENERO:DICIEMBRE!C20)</f>
        <v>45</v>
      </c>
      <c r="D20" s="23">
        <f>SUM(ENERO:DICIEMBRE!D20)</f>
        <v>91</v>
      </c>
      <c r="E20" s="23">
        <f>SUM(ENERO:DICIEMBRE!E20)</f>
        <v>113</v>
      </c>
      <c r="F20" s="23">
        <f>SUM(ENERO:DICIEMBRE!F20)</f>
        <v>24</v>
      </c>
      <c r="G20" s="23">
        <f>SUM(ENERO:DICIEMBRE!G20)</f>
        <v>1</v>
      </c>
      <c r="H20" s="23">
        <f>SUM(ENERO:DICIEMBRE!H20)</f>
        <v>24</v>
      </c>
      <c r="I20" s="23">
        <f>SUM(ENERO:DICIEMBRE!I20)</f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9</v>
      </c>
      <c r="C21" s="23">
        <f>SUM(ENERO:DICIEMBRE!C21)</f>
        <v>3</v>
      </c>
      <c r="D21" s="23">
        <f>SUM(ENERO:DICIEMBRE!D21)</f>
        <v>6</v>
      </c>
      <c r="E21" s="23">
        <f>SUM(ENERO:DICIEMBRE!E21)</f>
        <v>6</v>
      </c>
      <c r="F21" s="23">
        <f>SUM(ENERO:DICIEMBRE!F21)</f>
        <v>3</v>
      </c>
      <c r="G21" s="23">
        <f>SUM(ENERO:DICIEMBRE!G21)</f>
        <v>1</v>
      </c>
      <c r="H21" s="23">
        <f>SUM(ENERO:DICIEMBRE!H21)</f>
        <v>3</v>
      </c>
      <c r="I21" s="23">
        <f>SUM(ENERO:DICIEMBRE!I21)</f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2</v>
      </c>
      <c r="C22" s="23">
        <f>SUM(ENERO:DICIEMBRE!C22)</f>
        <v>1</v>
      </c>
      <c r="D22" s="23">
        <f>SUM(ENERO:DICIEMBRE!D22)</f>
        <v>1</v>
      </c>
      <c r="E22" s="23">
        <f>SUM(ENERO:DICIEMBRE!E22)</f>
        <v>2</v>
      </c>
      <c r="F22" s="23">
        <f>SUM(ENERO:DICIEMBRE!F22)</f>
        <v>0</v>
      </c>
      <c r="G22" s="23">
        <f>SUM(ENERO:DICIEMBRE!G22)</f>
        <v>0</v>
      </c>
      <c r="H22" s="23">
        <f>SUM(ENERO:DICIEMBRE!H22)</f>
        <v>0</v>
      </c>
      <c r="I22" s="23">
        <f>SUM(ENERO:DICIEMBRE!I22)</f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3">
        <f>SUM(ENERO:DICIEMBRE!C23)</f>
        <v>0</v>
      </c>
      <c r="D23" s="23">
        <f>SUM(ENERO:DICIEMBRE!D23)</f>
        <v>0</v>
      </c>
      <c r="E23" s="23">
        <f>SUM(ENERO:DICIEMBRE!E23)</f>
        <v>0</v>
      </c>
      <c r="F23" s="23">
        <f>SUM(ENERO:DICIEMBRE!F23)</f>
        <v>0</v>
      </c>
      <c r="G23" s="23">
        <f>SUM(ENERO:DICIEMBRE!G23)</f>
        <v>0</v>
      </c>
      <c r="H23" s="23">
        <f>SUM(ENERO:DICIEMBRE!H23)</f>
        <v>0</v>
      </c>
      <c r="I23" s="23">
        <f>SUM(ENERO:DICIEMBRE!I23)</f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23">
        <f>SUM(ENERO:DICIEMBRE!C24)</f>
        <v>0</v>
      </c>
      <c r="D24" s="23">
        <f>SUM(ENERO:DICIEMBRE!D24)</f>
        <v>0</v>
      </c>
      <c r="E24" s="23">
        <f>SUM(ENERO:DICIEMBRE!E24)</f>
        <v>0</v>
      </c>
      <c r="F24" s="23">
        <f>SUM(ENERO:DICIEMBRE!F24)</f>
        <v>0</v>
      </c>
      <c r="G24" s="23">
        <f>SUM(ENERO:DICIEMBRE!G24)</f>
        <v>0</v>
      </c>
      <c r="H24" s="23">
        <f>SUM(ENERO:DICIEMBRE!H24)</f>
        <v>0</v>
      </c>
      <c r="I24" s="23">
        <f>SUM(ENERO:DICIEMBRE!I24)</f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46633</v>
      </c>
      <c r="C25" s="23">
        <f>SUM(ENERO:DICIEMBRE!C25)</f>
        <v>14456</v>
      </c>
      <c r="D25" s="23">
        <f>SUM(ENERO:DICIEMBRE!D25)</f>
        <v>32177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36</v>
      </c>
      <c r="C26" s="23">
        <f>SUM(ENERO:DICIEMBRE!C26)</f>
        <v>11</v>
      </c>
      <c r="D26" s="23">
        <f>SUM(ENERO:DICIEMBRE!D26)</f>
        <v>25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503</v>
      </c>
      <c r="C27" s="23">
        <f>SUM(ENERO:DICIEMBRE!C27)</f>
        <v>141</v>
      </c>
      <c r="D27" s="23">
        <f>SUM(ENERO:DICIEMBRE!D27)</f>
        <v>362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105</v>
      </c>
      <c r="C28" s="23">
        <f>SUM(ENERO:DICIEMBRE!C28)</f>
        <v>26</v>
      </c>
      <c r="D28" s="23">
        <f>SUM(ENERO:DICIEMBRE!D28)</f>
        <v>79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55" t="s">
        <v>33</v>
      </c>
      <c r="B29" s="56">
        <f t="shared" si="0"/>
        <v>70</v>
      </c>
      <c r="C29" s="23">
        <f>SUM(ENERO:DICIEMBRE!C29)</f>
        <v>38</v>
      </c>
      <c r="D29" s="23">
        <f>SUM(ENERO:DICIEMBRE!D29)</f>
        <v>32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67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71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23">
        <f>SUM(ENERO:DICIEMBRE!C33)</f>
        <v>0</v>
      </c>
      <c r="D33" s="23">
        <f>SUM(ENERO:DICIEMBRE!D33)</f>
        <v>0</v>
      </c>
      <c r="E33" s="23">
        <f>SUM(ENERO:DICIEMBRE!E33)</f>
        <v>0</v>
      </c>
      <c r="F33" s="23">
        <f>SUM(ENERO:DICIEMBRE!F33)</f>
        <v>0</v>
      </c>
      <c r="G33" s="23">
        <f>SUM(ENERO:DICIEMBRE!G33)</f>
        <v>0</v>
      </c>
      <c r="H33" s="23">
        <f>SUM(ENERO:DICIEMBRE!H33)</f>
        <v>0</v>
      </c>
      <c r="I33" s="23">
        <f>SUM(ENERO:DICIEMBRE!I33)</f>
        <v>0</v>
      </c>
      <c r="J33" s="23">
        <f>SUM(ENERO:DICIEMBRE!J33)</f>
        <v>0</v>
      </c>
      <c r="K33" s="77">
        <f>SUM(L33+M33)</f>
        <v>0</v>
      </c>
      <c r="L33" s="23">
        <f>SUM(ENERO:DICIEMBRE!L33)</f>
        <v>0</v>
      </c>
      <c r="M33" s="23">
        <f>SUM(ENERO:DICIEMBRE!M33)</f>
        <v>0</v>
      </c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3">
        <f>SUM(ENERO:DICIEMBRE!C34)</f>
        <v>0</v>
      </c>
      <c r="D34" s="23">
        <f>SUM(ENERO:DICIEMBRE!D34)</f>
        <v>0</v>
      </c>
      <c r="E34" s="23">
        <f>SUM(ENERO:DICIEMBRE!E34)</f>
        <v>0</v>
      </c>
      <c r="F34" s="23">
        <f>SUM(ENERO:DICIEMBRE!F34)</f>
        <v>0</v>
      </c>
      <c r="G34" s="23">
        <f>SUM(ENERO:DICIEMBRE!G34)</f>
        <v>0</v>
      </c>
      <c r="H34" s="23">
        <f>SUM(ENERO:DICIEMBRE!H34)</f>
        <v>0</v>
      </c>
      <c r="I34" s="23">
        <f>SUM(ENERO:DICIEMBRE!I34)</f>
        <v>0</v>
      </c>
      <c r="J34" s="23">
        <f>SUM(ENERO:DICIEMBRE!J34)</f>
        <v>0</v>
      </c>
      <c r="K34" s="80">
        <f>SUM(L34+M34)</f>
        <v>0</v>
      </c>
      <c r="L34" s="23">
        <f>SUM(ENERO:DICIEMBRE!L34)</f>
        <v>0</v>
      </c>
      <c r="M34" s="23">
        <f>SUM(ENERO:DICIEMBRE!M34)</f>
        <v>0</v>
      </c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3">
        <f>SUM(ENERO:DICIEMBRE!C35)</f>
        <v>0</v>
      </c>
      <c r="D35" s="23">
        <f>SUM(ENERO:DICIEMBRE!D35)</f>
        <v>4</v>
      </c>
      <c r="E35" s="23">
        <f>SUM(ENERO:DICIEMBRE!E35)</f>
        <v>0</v>
      </c>
      <c r="F35" s="23">
        <f>SUM(ENERO:DICIEMBRE!F35)</f>
        <v>0</v>
      </c>
      <c r="G35" s="23">
        <f>SUM(ENERO:DICIEMBRE!G35)</f>
        <v>0</v>
      </c>
      <c r="H35" s="23">
        <f>SUM(ENERO:DICIEMBRE!H35)</f>
        <v>0</v>
      </c>
      <c r="I35" s="23">
        <f>SUM(ENERO:DICIEMBRE!I35)</f>
        <v>0</v>
      </c>
      <c r="J35" s="23">
        <f>SUM(ENERO:DICIEMBRE!J35)</f>
        <v>0</v>
      </c>
      <c r="K35" s="80">
        <f>SUM(L35+M35)</f>
        <v>89</v>
      </c>
      <c r="L35" s="23">
        <f>SUM(ENERO:DICIEMBRE!L35)</f>
        <v>26</v>
      </c>
      <c r="M35" s="23">
        <f>SUM(ENERO:DICIEMBRE!M35)</f>
        <v>63</v>
      </c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3">
        <f>SUM(ENERO:DICIEMBRE!C36)</f>
        <v>0</v>
      </c>
      <c r="D36" s="23">
        <f>SUM(ENERO:DICIEMBRE!D36)</f>
        <v>0</v>
      </c>
      <c r="E36" s="23">
        <f>SUM(ENERO:DICIEMBRE!E36)</f>
        <v>0</v>
      </c>
      <c r="F36" s="23">
        <f>SUM(ENERO:DICIEMBRE!F36)</f>
        <v>0</v>
      </c>
      <c r="G36" s="23">
        <f>SUM(ENERO:DICIEMBRE!G36)</f>
        <v>0</v>
      </c>
      <c r="H36" s="23">
        <f>SUM(ENERO:DICIEMBRE!H36)</f>
        <v>0</v>
      </c>
      <c r="I36" s="23">
        <f>SUM(ENERO:DICIEMBRE!I36)</f>
        <v>0</v>
      </c>
      <c r="J36" s="23">
        <f>SUM(ENERO:DICIEMBRE!J36)</f>
        <v>0</v>
      </c>
      <c r="K36" s="80">
        <f>SUM(L36+M36)</f>
        <v>0</v>
      </c>
      <c r="L36" s="23">
        <f>SUM(ENERO:DICIEMBRE!L36)</f>
        <v>0</v>
      </c>
      <c r="M36" s="23">
        <f>SUM(ENERO:DICIEMBRE!M36)</f>
        <v>0</v>
      </c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3">
        <f>SUM(ENERO:DICIEMBRE!C37)</f>
        <v>0</v>
      </c>
      <c r="D37" s="23">
        <f>SUM(ENERO:DICIEMBRE!D37)</f>
        <v>0</v>
      </c>
      <c r="E37" s="23">
        <f>SUM(ENERO:DICIEMBRE!E37)</f>
        <v>0</v>
      </c>
      <c r="F37" s="23">
        <f>SUM(ENERO:DICIEMBRE!F37)</f>
        <v>0</v>
      </c>
      <c r="G37" s="23">
        <f>SUM(ENERO:DICIEMBRE!G37)</f>
        <v>0</v>
      </c>
      <c r="H37" s="23">
        <f>SUM(ENERO:DICIEMBRE!H37)</f>
        <v>0</v>
      </c>
      <c r="I37" s="23">
        <f>SUM(ENERO:DICIEMBRE!I37)</f>
        <v>0</v>
      </c>
      <c r="J37" s="23">
        <f>SUM(ENERO:DICIEMBRE!J37)</f>
        <v>0</v>
      </c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3">
        <f>SUM(ENERO:DICIEMBRE!C38)</f>
        <v>0</v>
      </c>
      <c r="D38" s="23">
        <f>SUM(ENERO:DICIEMBRE!D38)</f>
        <v>0</v>
      </c>
      <c r="E38" s="23">
        <f>SUM(ENERO:DICIEMBRE!E38)</f>
        <v>0</v>
      </c>
      <c r="F38" s="23">
        <f>SUM(ENERO:DICIEMBRE!F38)</f>
        <v>0</v>
      </c>
      <c r="G38" s="23">
        <f>SUM(ENERO:DICIEMBRE!G38)</f>
        <v>0</v>
      </c>
      <c r="H38" s="23">
        <f>SUM(ENERO:DICIEMBRE!H38)</f>
        <v>0</v>
      </c>
      <c r="I38" s="23">
        <f>SUM(ENERO:DICIEMBRE!I38)</f>
        <v>0</v>
      </c>
      <c r="J38" s="23">
        <f>SUM(ENERO:DICIEMBRE!J38)</f>
        <v>0</v>
      </c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3">
        <f>SUM(ENERO:DICIEMBRE!C39)</f>
        <v>0</v>
      </c>
      <c r="D39" s="23">
        <f>SUM(ENERO:DICIEMBRE!D39)</f>
        <v>0</v>
      </c>
      <c r="E39" s="23">
        <f>SUM(ENERO:DICIEMBRE!E39)</f>
        <v>0</v>
      </c>
      <c r="F39" s="23">
        <f>SUM(ENERO:DICIEMBRE!F39)</f>
        <v>0</v>
      </c>
      <c r="G39" s="23">
        <f>SUM(ENERO:DICIEMBRE!G39)</f>
        <v>0</v>
      </c>
      <c r="H39" s="23">
        <f>SUM(ENERO:DICIEMBRE!H39)</f>
        <v>0</v>
      </c>
      <c r="I39" s="23">
        <f>SUM(ENERO:DICIEMBRE!I39)</f>
        <v>0</v>
      </c>
      <c r="J39" s="23">
        <f>SUM(ENERO:DICIEMBRE!J39)</f>
        <v>0</v>
      </c>
      <c r="K39" s="23">
        <f>SUM(ENERO:DICIEMBRE!K39)</f>
        <v>0</v>
      </c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3">
        <f>SUM(ENERO:DICIEMBRE!C40)</f>
        <v>0</v>
      </c>
      <c r="D40" s="23">
        <f>SUM(ENERO:DICIEMBRE!D40)</f>
        <v>0</v>
      </c>
      <c r="E40" s="23">
        <f>SUM(ENERO:DICIEMBRE!E40)</f>
        <v>0</v>
      </c>
      <c r="F40" s="23">
        <f>SUM(ENERO:DICIEMBRE!F40)</f>
        <v>0</v>
      </c>
      <c r="G40" s="23">
        <f>SUM(ENERO:DICIEMBRE!G40)</f>
        <v>0</v>
      </c>
      <c r="H40" s="23">
        <f>SUM(ENERO:DICIEMBRE!H40)</f>
        <v>0</v>
      </c>
      <c r="I40" s="23">
        <f>SUM(ENERO:DICIEMBRE!I40)</f>
        <v>0</v>
      </c>
      <c r="J40" s="23">
        <f>SUM(ENERO:DICIEMBRE!J40)</f>
        <v>0</v>
      </c>
      <c r="K40" s="23">
        <f>SUM(ENERO:DICIEMBRE!K40)</f>
        <v>0</v>
      </c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3">
        <f>SUM(ENERO:DICIEMBRE!C41)</f>
        <v>0</v>
      </c>
      <c r="D41" s="23">
        <f>SUM(ENERO:DICIEMBRE!D41)</f>
        <v>0</v>
      </c>
      <c r="E41" s="23">
        <f>SUM(ENERO:DICIEMBRE!E41)</f>
        <v>0</v>
      </c>
      <c r="F41" s="23">
        <f>SUM(ENERO:DICIEMBRE!F41)</f>
        <v>0</v>
      </c>
      <c r="G41" s="23">
        <f>SUM(ENERO:DICIEMBRE!G41)</f>
        <v>0</v>
      </c>
      <c r="H41" s="23">
        <f>SUM(ENERO:DICIEMBRE!H41)</f>
        <v>0</v>
      </c>
      <c r="I41" s="23">
        <f>SUM(ENERO:DICIEMBRE!I41)</f>
        <v>0</v>
      </c>
      <c r="J41" s="23">
        <f>SUM(ENERO:DICIEMBRE!J41)</f>
        <v>0</v>
      </c>
      <c r="K41" s="80">
        <f>SUM(L41+M41)</f>
        <v>0</v>
      </c>
      <c r="L41" s="23">
        <f>SUM(ENERO:DICIEMBRE!L41)</f>
        <v>0</v>
      </c>
      <c r="M41" s="23">
        <f>SUM(ENERO:DICIEMBRE!M41)</f>
        <v>0</v>
      </c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23">
        <f>SUM(ENERO:DICIEMBRE!C42)</f>
        <v>0</v>
      </c>
      <c r="D42" s="23">
        <f>SUM(ENERO:DICIEMBRE!D42)</f>
        <v>0</v>
      </c>
      <c r="E42" s="23">
        <f>SUM(ENERO:DICIEMBRE!E42)</f>
        <v>0</v>
      </c>
      <c r="F42" s="23">
        <f>SUM(ENERO:DICIEMBRE!F42)</f>
        <v>0</v>
      </c>
      <c r="G42" s="23">
        <f>SUM(ENERO:DICIEMBRE!G42)</f>
        <v>0</v>
      </c>
      <c r="H42" s="23">
        <f>SUM(ENERO:DICIEMBRE!H42)</f>
        <v>0</v>
      </c>
      <c r="I42" s="23">
        <f>SUM(ENERO:DICIEMBRE!I42)</f>
        <v>0</v>
      </c>
      <c r="J42" s="23">
        <f>SUM(ENERO:DICIEMBRE!J42)</f>
        <v>0</v>
      </c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23">
        <f>SUM(ENERO:DICIEMBRE!C43)</f>
        <v>0</v>
      </c>
      <c r="D43" s="23">
        <f>SUM(ENERO:DICIEMBRE!D43)</f>
        <v>0</v>
      </c>
      <c r="E43" s="23">
        <f>SUM(ENERO:DICIEMBRE!E43)</f>
        <v>0</v>
      </c>
      <c r="F43" s="23">
        <f>SUM(ENERO:DICIEMBRE!F43)</f>
        <v>0</v>
      </c>
      <c r="G43" s="23">
        <f>SUM(ENERO:DICIEMBRE!G43)</f>
        <v>0</v>
      </c>
      <c r="H43" s="23">
        <f>SUM(ENERO:DICIEMBRE!H43)</f>
        <v>0</v>
      </c>
      <c r="I43" s="23">
        <f>SUM(ENERO:DICIEMBRE!I43)</f>
        <v>0</v>
      </c>
      <c r="J43" s="23">
        <f>SUM(ENERO:DICIEMBRE!J43)</f>
        <v>0</v>
      </c>
      <c r="K43" s="80">
        <f>SUM(L43+M43)</f>
        <v>0</v>
      </c>
      <c r="L43" s="23">
        <f>SUM(ENERO:DICIEMBRE!L43)</f>
        <v>0</v>
      </c>
      <c r="M43" s="23">
        <f>SUM(ENERO:DICIEMBRE!M43)</f>
        <v>0</v>
      </c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4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89</v>
      </c>
      <c r="L44" s="91">
        <f>SUM(L33+L34+L35+L36+L41+L43)</f>
        <v>26</v>
      </c>
      <c r="M44" s="96">
        <f>SUM(M33+M34+M35+M36+M41+M43)</f>
        <v>63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23">
        <f>SUM(ENERO:DICIEMBRE!C45)</f>
        <v>0</v>
      </c>
      <c r="D45" s="23">
        <f>SUM(ENERO:DICIEMBRE!D45)</f>
        <v>0</v>
      </c>
      <c r="E45" s="23">
        <f>SUM(ENERO:DICIEMBRE!E45)</f>
        <v>0</v>
      </c>
      <c r="F45" s="23">
        <f>SUM(ENERO:DICIEMBRE!F45)</f>
        <v>0</v>
      </c>
      <c r="G45" s="23">
        <f>SUM(ENERO:DICIEMBRE!G45)</f>
        <v>0</v>
      </c>
      <c r="H45" s="23">
        <f>SUM(ENERO:DICIEMBRE!H45)</f>
        <v>0</v>
      </c>
      <c r="I45" s="23">
        <f>SUM(ENERO:DICIEMBRE!I45)</f>
        <v>0</v>
      </c>
      <c r="J45" s="23">
        <f>SUM(ENERO:DICIEMBRE!J45)</f>
        <v>0</v>
      </c>
      <c r="K45" s="95">
        <f>SUM(L45+M45)</f>
        <v>0</v>
      </c>
      <c r="L45" s="23">
        <f>SUM(ENERO:DICIEMBRE!L45)</f>
        <v>0</v>
      </c>
      <c r="M45" s="23">
        <f>SUM(ENERO:DICIEMBRE!M45)</f>
        <v>0</v>
      </c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71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23">
        <f>SUM(ENERO:DICIEMBRE!C48)</f>
        <v>0</v>
      </c>
      <c r="D48" s="23">
        <f>SUM(ENERO:DICIEMBRE!D48)</f>
        <v>0</v>
      </c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23">
        <f>SUM(ENERO:DICIEMBRE!C49)</f>
        <v>0</v>
      </c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48246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E13935FD-7CA8-4D4C-8BF9-967C437B649C}">
      <formula1>0</formula1>
      <formula2>1E+29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D465D-3C37-43A0-BC6F-5BF30C902E36}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",[10]NOMBRE!B6," - ","( ",[10]NOMBRE!C6,[10]NOMBRE!D6,"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",[10]NOMBRE!B7)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44" t="s">
        <v>8</v>
      </c>
      <c r="C10" s="11" t="s">
        <v>9</v>
      </c>
      <c r="D10" s="12" t="s">
        <v>10</v>
      </c>
      <c r="E10" s="13" t="s">
        <v>11</v>
      </c>
      <c r="F10" s="141" t="s">
        <v>12</v>
      </c>
      <c r="G10" s="190"/>
      <c r="H10" s="13" t="s">
        <v>13</v>
      </c>
      <c r="I10" s="141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56</v>
      </c>
      <c r="C11" s="17">
        <f t="shared" ref="C11:I11" si="1">SUM(C12:C24)</f>
        <v>17</v>
      </c>
      <c r="D11" s="18">
        <f t="shared" si="1"/>
        <v>39</v>
      </c>
      <c r="E11" s="17">
        <f t="shared" si="1"/>
        <v>52</v>
      </c>
      <c r="F11" s="19">
        <f t="shared" si="1"/>
        <v>7</v>
      </c>
      <c r="G11" s="18">
        <f t="shared" si="1"/>
        <v>0</v>
      </c>
      <c r="H11" s="20">
        <f t="shared" si="1"/>
        <v>4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3</v>
      </c>
      <c r="C12" s="23">
        <v>1</v>
      </c>
      <c r="D12" s="24">
        <v>2</v>
      </c>
      <c r="E12" s="23">
        <v>3</v>
      </c>
      <c r="F12" s="25">
        <v>1</v>
      </c>
      <c r="G12" s="24">
        <v>0</v>
      </c>
      <c r="H12" s="26">
        <v>0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8</v>
      </c>
      <c r="C13" s="29">
        <v>1</v>
      </c>
      <c r="D13" s="30">
        <v>7</v>
      </c>
      <c r="E13" s="29">
        <v>8</v>
      </c>
      <c r="F13" s="31">
        <v>3</v>
      </c>
      <c r="G13" s="30">
        <v>0</v>
      </c>
      <c r="H13" s="32">
        <v>0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2</v>
      </c>
      <c r="C14" s="29">
        <v>1</v>
      </c>
      <c r="D14" s="30">
        <v>1</v>
      </c>
      <c r="E14" s="29">
        <v>2</v>
      </c>
      <c r="F14" s="30">
        <v>0</v>
      </c>
      <c r="G14" s="30">
        <v>0</v>
      </c>
      <c r="H14" s="33">
        <v>0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20</v>
      </c>
      <c r="C15" s="29">
        <v>5</v>
      </c>
      <c r="D15" s="30">
        <v>15</v>
      </c>
      <c r="E15" s="29">
        <v>17</v>
      </c>
      <c r="F15" s="30">
        <v>1</v>
      </c>
      <c r="G15" s="30">
        <v>0</v>
      </c>
      <c r="H15" s="33">
        <v>3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0</v>
      </c>
      <c r="C16" s="29">
        <v>0</v>
      </c>
      <c r="D16" s="30">
        <v>0</v>
      </c>
      <c r="E16" s="29">
        <v>0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0</v>
      </c>
      <c r="C17" s="29">
        <v>0</v>
      </c>
      <c r="D17" s="30">
        <v>0</v>
      </c>
      <c r="E17" s="29">
        <v>0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0</v>
      </c>
      <c r="C18" s="29">
        <v>0</v>
      </c>
      <c r="D18" s="30">
        <v>0</v>
      </c>
      <c r="E18" s="29">
        <v>0</v>
      </c>
      <c r="F18" s="30">
        <v>0</v>
      </c>
      <c r="G18" s="34">
        <v>0</v>
      </c>
      <c r="H18" s="33">
        <v>0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4</v>
      </c>
      <c r="C19" s="29">
        <v>1</v>
      </c>
      <c r="D19" s="30">
        <v>3</v>
      </c>
      <c r="E19" s="29">
        <v>3</v>
      </c>
      <c r="F19" s="30">
        <v>0</v>
      </c>
      <c r="G19" s="30">
        <v>0</v>
      </c>
      <c r="H19" s="33">
        <v>1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18</v>
      </c>
      <c r="C20" s="29">
        <v>7</v>
      </c>
      <c r="D20" s="30">
        <v>11</v>
      </c>
      <c r="E20" s="29">
        <v>18</v>
      </c>
      <c r="F20" s="30">
        <v>2</v>
      </c>
      <c r="G20" s="30">
        <v>0</v>
      </c>
      <c r="H20" s="33">
        <v>0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1</v>
      </c>
      <c r="C21" s="29">
        <v>1</v>
      </c>
      <c r="D21" s="30">
        <v>0</v>
      </c>
      <c r="E21" s="29">
        <v>1</v>
      </c>
      <c r="F21" s="30">
        <v>0</v>
      </c>
      <c r="G21" s="30">
        <v>0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3835</v>
      </c>
      <c r="C25" s="23">
        <v>1075</v>
      </c>
      <c r="D25" s="24">
        <v>2760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0</v>
      </c>
      <c r="C26" s="29">
        <v>0</v>
      </c>
      <c r="D26" s="30">
        <v>0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44</v>
      </c>
      <c r="C27" s="29">
        <v>18</v>
      </c>
      <c r="D27" s="30">
        <v>26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16</v>
      </c>
      <c r="C28" s="29">
        <v>3</v>
      </c>
      <c r="D28" s="30">
        <v>13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39" t="s">
        <v>33</v>
      </c>
      <c r="B29" s="56">
        <f t="shared" si="0"/>
        <v>1</v>
      </c>
      <c r="C29" s="57">
        <v>1</v>
      </c>
      <c r="D29" s="58">
        <v>0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42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40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/>
      <c r="E35" s="32"/>
      <c r="F35" s="32"/>
      <c r="G35" s="33"/>
      <c r="H35" s="32"/>
      <c r="I35" s="32"/>
      <c r="J35" s="31"/>
      <c r="K35" s="80">
        <f>SUM(L35+M35)</f>
        <v>0</v>
      </c>
      <c r="L35" s="29"/>
      <c r="M35" s="30"/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40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3952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D6C0846F-530F-43CF-A4DB-3D3995BB0BCD}">
      <formula1>0</formula1>
      <formula2>1E+29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1852-70CE-4E35-8ED8-8CCE0983EF61}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",[11]NOMBRE!B2," - ","( ",[11]NOMBRE!C2,[11]NOMBRE!D2,[11]NOMBRE!E2,[11]NOMBRE!F2,[11]NOMBRE!G2,"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",[11]NOMBRE!B6," - ","( ",[11]NOMBRE!C6,[11]NOMBRE!D6,"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",[11]NOMBRE!B7)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46" t="s">
        <v>8</v>
      </c>
      <c r="C10" s="11" t="s">
        <v>9</v>
      </c>
      <c r="D10" s="12" t="s">
        <v>10</v>
      </c>
      <c r="E10" s="13" t="s">
        <v>11</v>
      </c>
      <c r="F10" s="148" t="s">
        <v>12</v>
      </c>
      <c r="G10" s="190"/>
      <c r="H10" s="13" t="s">
        <v>13</v>
      </c>
      <c r="I10" s="148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65</v>
      </c>
      <c r="C11" s="17">
        <f t="shared" ref="C11:I11" si="1">SUM(C12:C24)</f>
        <v>20</v>
      </c>
      <c r="D11" s="18">
        <f t="shared" si="1"/>
        <v>45</v>
      </c>
      <c r="E11" s="17">
        <f t="shared" si="1"/>
        <v>54</v>
      </c>
      <c r="F11" s="19">
        <f t="shared" si="1"/>
        <v>4</v>
      </c>
      <c r="G11" s="18">
        <f t="shared" si="1"/>
        <v>0</v>
      </c>
      <c r="H11" s="20">
        <f t="shared" si="1"/>
        <v>11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7</v>
      </c>
      <c r="C12" s="23">
        <v>3</v>
      </c>
      <c r="D12" s="24">
        <v>4</v>
      </c>
      <c r="E12" s="23">
        <v>6</v>
      </c>
      <c r="F12" s="25">
        <v>0</v>
      </c>
      <c r="G12" s="24">
        <v>0</v>
      </c>
      <c r="H12" s="26">
        <v>1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3</v>
      </c>
      <c r="C13" s="29">
        <v>1</v>
      </c>
      <c r="D13" s="30">
        <v>2</v>
      </c>
      <c r="E13" s="29">
        <v>3</v>
      </c>
      <c r="F13" s="31">
        <v>0</v>
      </c>
      <c r="G13" s="30">
        <v>0</v>
      </c>
      <c r="H13" s="32">
        <v>0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5</v>
      </c>
      <c r="C14" s="29">
        <v>0</v>
      </c>
      <c r="D14" s="30">
        <v>5</v>
      </c>
      <c r="E14" s="29">
        <v>4</v>
      </c>
      <c r="F14" s="30">
        <v>0</v>
      </c>
      <c r="G14" s="30">
        <v>0</v>
      </c>
      <c r="H14" s="33">
        <v>1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9</v>
      </c>
      <c r="C15" s="29">
        <v>3</v>
      </c>
      <c r="D15" s="30">
        <v>6</v>
      </c>
      <c r="E15" s="29">
        <v>6</v>
      </c>
      <c r="F15" s="30">
        <v>3</v>
      </c>
      <c r="G15" s="30">
        <v>0</v>
      </c>
      <c r="H15" s="33">
        <v>3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3</v>
      </c>
      <c r="C16" s="29">
        <v>0</v>
      </c>
      <c r="D16" s="30">
        <v>3</v>
      </c>
      <c r="E16" s="29">
        <v>3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9</v>
      </c>
      <c r="C17" s="29">
        <v>2</v>
      </c>
      <c r="D17" s="30">
        <v>7</v>
      </c>
      <c r="E17" s="29">
        <v>9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5</v>
      </c>
      <c r="C18" s="29">
        <v>3</v>
      </c>
      <c r="D18" s="30">
        <v>2</v>
      </c>
      <c r="E18" s="29">
        <v>4</v>
      </c>
      <c r="F18" s="30">
        <v>0</v>
      </c>
      <c r="G18" s="34">
        <v>0</v>
      </c>
      <c r="H18" s="33">
        <v>1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11</v>
      </c>
      <c r="C19" s="29">
        <v>4</v>
      </c>
      <c r="D19" s="30">
        <v>7</v>
      </c>
      <c r="E19" s="29">
        <v>10</v>
      </c>
      <c r="F19" s="30">
        <v>1</v>
      </c>
      <c r="G19" s="30">
        <v>0</v>
      </c>
      <c r="H19" s="33">
        <v>1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13</v>
      </c>
      <c r="C20" s="29">
        <v>4</v>
      </c>
      <c r="D20" s="30">
        <v>9</v>
      </c>
      <c r="E20" s="29">
        <v>9</v>
      </c>
      <c r="F20" s="30">
        <v>0</v>
      </c>
      <c r="G20" s="30">
        <v>0</v>
      </c>
      <c r="H20" s="33">
        <v>4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0</v>
      </c>
      <c r="C21" s="29">
        <v>0</v>
      </c>
      <c r="D21" s="30">
        <v>0</v>
      </c>
      <c r="E21" s="29">
        <v>0</v>
      </c>
      <c r="F21" s="30">
        <v>0</v>
      </c>
      <c r="G21" s="30">
        <v>0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3743</v>
      </c>
      <c r="C25" s="23">
        <v>1253</v>
      </c>
      <c r="D25" s="24">
        <v>2490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1</v>
      </c>
      <c r="C26" s="29">
        <v>0</v>
      </c>
      <c r="D26" s="30">
        <v>1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49</v>
      </c>
      <c r="C27" s="29">
        <v>22</v>
      </c>
      <c r="D27" s="30">
        <v>27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15</v>
      </c>
      <c r="C28" s="29">
        <v>4</v>
      </c>
      <c r="D28" s="30">
        <v>11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50" t="s">
        <v>33</v>
      </c>
      <c r="B29" s="56">
        <f t="shared" si="0"/>
        <v>4</v>
      </c>
      <c r="C29" s="57">
        <v>1</v>
      </c>
      <c r="D29" s="58">
        <v>3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49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47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>
        <v>1</v>
      </c>
      <c r="E35" s="32"/>
      <c r="F35" s="32"/>
      <c r="G35" s="33"/>
      <c r="H35" s="32"/>
      <c r="I35" s="32"/>
      <c r="J35" s="31"/>
      <c r="K35" s="80">
        <f>SUM(L35+M35)</f>
        <v>24</v>
      </c>
      <c r="L35" s="29">
        <v>6</v>
      </c>
      <c r="M35" s="30">
        <v>18</v>
      </c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24</v>
      </c>
      <c r="L44" s="91">
        <f>SUM(L33+L34+L35+L36+L41+L43)</f>
        <v>6</v>
      </c>
      <c r="M44" s="96">
        <f>SUM(M33+M34+M35+M36+M41+M43)</f>
        <v>18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47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3926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B6D2DF47-C2D3-4164-ABCA-5FA0415A368B}">
      <formula1>0</formula1>
      <formula2>1E+29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EE57-C2A6-4D9D-9E4B-9196EE977546}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",[12]NOMBRE!B2," - ","( ",[12]NOMBRE!C2,[12]NOMBRE!D2,[12]NOMBRE!E2,[12]NOMBRE!F2,[12]NOMBRE!G2,"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",[12]NOMBRE!B6," - ","( ",[12]NOMBRE!C6,[12]NOMBRE!D6,"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",[12]NOMBRE!B7)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70" t="s">
        <v>8</v>
      </c>
      <c r="C10" s="11" t="s">
        <v>9</v>
      </c>
      <c r="D10" s="12" t="s">
        <v>10</v>
      </c>
      <c r="E10" s="13" t="s">
        <v>11</v>
      </c>
      <c r="F10" s="172" t="s">
        <v>12</v>
      </c>
      <c r="G10" s="190"/>
      <c r="H10" s="13" t="s">
        <v>13</v>
      </c>
      <c r="I10" s="172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65</v>
      </c>
      <c r="C11" s="17">
        <f t="shared" ref="C11:I11" si="1">SUM(C12:C24)</f>
        <v>23</v>
      </c>
      <c r="D11" s="18">
        <f t="shared" si="1"/>
        <v>42</v>
      </c>
      <c r="E11" s="17">
        <f t="shared" si="1"/>
        <v>57</v>
      </c>
      <c r="F11" s="19">
        <f t="shared" si="1"/>
        <v>11</v>
      </c>
      <c r="G11" s="18">
        <f t="shared" si="1"/>
        <v>0</v>
      </c>
      <c r="H11" s="20">
        <f t="shared" si="1"/>
        <v>8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6</v>
      </c>
      <c r="C12" s="23">
        <v>1</v>
      </c>
      <c r="D12" s="24">
        <v>5</v>
      </c>
      <c r="E12" s="23">
        <v>5</v>
      </c>
      <c r="F12" s="25">
        <v>1</v>
      </c>
      <c r="G12" s="24">
        <v>0</v>
      </c>
      <c r="H12" s="26">
        <v>1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3</v>
      </c>
      <c r="C13" s="29">
        <v>2</v>
      </c>
      <c r="D13" s="30">
        <v>1</v>
      </c>
      <c r="E13" s="29">
        <v>2</v>
      </c>
      <c r="F13" s="31">
        <v>0</v>
      </c>
      <c r="G13" s="30">
        <v>0</v>
      </c>
      <c r="H13" s="32">
        <v>1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2</v>
      </c>
      <c r="C14" s="29">
        <v>1</v>
      </c>
      <c r="D14" s="30">
        <v>1</v>
      </c>
      <c r="E14" s="29">
        <v>1</v>
      </c>
      <c r="F14" s="30">
        <v>1</v>
      </c>
      <c r="G14" s="30">
        <v>0</v>
      </c>
      <c r="H14" s="33">
        <v>1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19</v>
      </c>
      <c r="C15" s="29">
        <v>12</v>
      </c>
      <c r="D15" s="30">
        <v>7</v>
      </c>
      <c r="E15" s="29">
        <v>18</v>
      </c>
      <c r="F15" s="30">
        <v>3</v>
      </c>
      <c r="G15" s="30">
        <v>0</v>
      </c>
      <c r="H15" s="33">
        <v>1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5</v>
      </c>
      <c r="C16" s="29">
        <v>1</v>
      </c>
      <c r="D16" s="30">
        <v>4</v>
      </c>
      <c r="E16" s="29">
        <v>5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3</v>
      </c>
      <c r="C17" s="29">
        <v>1</v>
      </c>
      <c r="D17" s="30">
        <v>2</v>
      </c>
      <c r="E17" s="29">
        <v>3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4</v>
      </c>
      <c r="C18" s="29">
        <v>1</v>
      </c>
      <c r="D18" s="30">
        <v>3</v>
      </c>
      <c r="E18" s="29">
        <v>3</v>
      </c>
      <c r="F18" s="30">
        <v>1</v>
      </c>
      <c r="G18" s="34">
        <v>0</v>
      </c>
      <c r="H18" s="33">
        <v>1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6</v>
      </c>
      <c r="C19" s="29">
        <v>0</v>
      </c>
      <c r="D19" s="30">
        <v>6</v>
      </c>
      <c r="E19" s="29">
        <v>5</v>
      </c>
      <c r="F19" s="30">
        <v>1</v>
      </c>
      <c r="G19" s="30">
        <v>0</v>
      </c>
      <c r="H19" s="33">
        <v>1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16</v>
      </c>
      <c r="C20" s="29">
        <v>4</v>
      </c>
      <c r="D20" s="30">
        <v>12</v>
      </c>
      <c r="E20" s="29">
        <v>14</v>
      </c>
      <c r="F20" s="30">
        <v>4</v>
      </c>
      <c r="G20" s="30">
        <v>0</v>
      </c>
      <c r="H20" s="33">
        <v>2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1</v>
      </c>
      <c r="C21" s="29">
        <v>0</v>
      </c>
      <c r="D21" s="30">
        <v>1</v>
      </c>
      <c r="E21" s="29">
        <v>1</v>
      </c>
      <c r="F21" s="30">
        <v>0</v>
      </c>
      <c r="G21" s="30">
        <v>0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4875</v>
      </c>
      <c r="C25" s="23">
        <v>1527</v>
      </c>
      <c r="D25" s="24">
        <v>3348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2</v>
      </c>
      <c r="C26" s="29">
        <v>0</v>
      </c>
      <c r="D26" s="30">
        <v>2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51</v>
      </c>
      <c r="C27" s="29">
        <v>12</v>
      </c>
      <c r="D27" s="30">
        <v>39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13</v>
      </c>
      <c r="C28" s="29">
        <v>6</v>
      </c>
      <c r="D28" s="30">
        <v>7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74" t="s">
        <v>33</v>
      </c>
      <c r="B29" s="56">
        <f t="shared" si="0"/>
        <v>4</v>
      </c>
      <c r="C29" s="57">
        <v>1</v>
      </c>
      <c r="D29" s="58">
        <v>3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73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71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/>
      <c r="E35" s="32"/>
      <c r="F35" s="32"/>
      <c r="G35" s="33"/>
      <c r="H35" s="32"/>
      <c r="I35" s="32"/>
      <c r="J35" s="31"/>
      <c r="K35" s="80">
        <f>SUM(L35+M35)</f>
        <v>0</v>
      </c>
      <c r="L35" s="29"/>
      <c r="M35" s="30"/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71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5010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D07FE660-8777-43C5-8E31-D6D3232BE7B6}">
      <formula1>0</formula1>
      <formula2>1E+29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5EE4-38D8-4295-B45D-4278C20A344C}">
  <dimension ref="A1:CZ196"/>
  <sheetViews>
    <sheetView tabSelected="1"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",[13]NOMBRE!B2," - ","( ",[13]NOMBRE!C2,[13]NOMBRE!D2,[13]NOMBRE!E2,[13]NOMBRE!F2,[13]NOMBRE!G2,"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",[13]NOMBRE!B6," - ","( ",[13]NOMBRE!C6,[13]NOMBRE!D6,"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",[13]NOMBRE!B7)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80" t="s">
        <v>8</v>
      </c>
      <c r="C10" s="11" t="s">
        <v>9</v>
      </c>
      <c r="D10" s="12" t="s">
        <v>10</v>
      </c>
      <c r="E10" s="13" t="s">
        <v>11</v>
      </c>
      <c r="F10" s="177" t="s">
        <v>12</v>
      </c>
      <c r="G10" s="190"/>
      <c r="H10" s="13" t="s">
        <v>13</v>
      </c>
      <c r="I10" s="177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69</v>
      </c>
      <c r="C11" s="17">
        <f t="shared" ref="C11:I11" si="1">SUM(C12:C24)</f>
        <v>22</v>
      </c>
      <c r="D11" s="18">
        <f t="shared" si="1"/>
        <v>47</v>
      </c>
      <c r="E11" s="17">
        <f t="shared" si="1"/>
        <v>54</v>
      </c>
      <c r="F11" s="19">
        <f t="shared" si="1"/>
        <v>8</v>
      </c>
      <c r="G11" s="18">
        <f t="shared" si="1"/>
        <v>0</v>
      </c>
      <c r="H11" s="20">
        <f t="shared" si="1"/>
        <v>15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7</v>
      </c>
      <c r="C12" s="23">
        <v>1</v>
      </c>
      <c r="D12" s="24">
        <v>6</v>
      </c>
      <c r="E12" s="23">
        <v>7</v>
      </c>
      <c r="F12" s="25">
        <v>1</v>
      </c>
      <c r="G12" s="24">
        <v>0</v>
      </c>
      <c r="H12" s="26">
        <v>0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3</v>
      </c>
      <c r="C13" s="29">
        <v>1</v>
      </c>
      <c r="D13" s="30">
        <v>2</v>
      </c>
      <c r="E13" s="29">
        <v>3</v>
      </c>
      <c r="F13" s="31">
        <v>1</v>
      </c>
      <c r="G13" s="30">
        <v>0</v>
      </c>
      <c r="H13" s="32">
        <v>0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1</v>
      </c>
      <c r="C14" s="29">
        <v>1</v>
      </c>
      <c r="D14" s="30">
        <v>0</v>
      </c>
      <c r="E14" s="29">
        <v>1</v>
      </c>
      <c r="F14" s="30">
        <v>1</v>
      </c>
      <c r="G14" s="30">
        <v>0</v>
      </c>
      <c r="H14" s="33">
        <v>0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24</v>
      </c>
      <c r="C15" s="29">
        <v>13</v>
      </c>
      <c r="D15" s="30">
        <v>11</v>
      </c>
      <c r="E15" s="29">
        <v>16</v>
      </c>
      <c r="F15" s="30">
        <v>1</v>
      </c>
      <c r="G15" s="30">
        <v>0</v>
      </c>
      <c r="H15" s="33">
        <v>8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3</v>
      </c>
      <c r="C16" s="29">
        <v>0</v>
      </c>
      <c r="D16" s="30">
        <v>3</v>
      </c>
      <c r="E16" s="29">
        <v>2</v>
      </c>
      <c r="F16" s="30">
        <v>0</v>
      </c>
      <c r="G16" s="34">
        <v>0</v>
      </c>
      <c r="H16" s="33">
        <v>1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1</v>
      </c>
      <c r="C17" s="29">
        <v>1</v>
      </c>
      <c r="D17" s="30">
        <v>0</v>
      </c>
      <c r="E17" s="29">
        <v>1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3</v>
      </c>
      <c r="C18" s="29">
        <v>1</v>
      </c>
      <c r="D18" s="30">
        <v>2</v>
      </c>
      <c r="E18" s="29">
        <v>0</v>
      </c>
      <c r="F18" s="30">
        <v>1</v>
      </c>
      <c r="G18" s="34">
        <v>0</v>
      </c>
      <c r="H18" s="33">
        <v>3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12</v>
      </c>
      <c r="C19" s="29">
        <v>2</v>
      </c>
      <c r="D19" s="30">
        <v>10</v>
      </c>
      <c r="E19" s="29">
        <v>11</v>
      </c>
      <c r="F19" s="30">
        <v>1</v>
      </c>
      <c r="G19" s="30">
        <v>0</v>
      </c>
      <c r="H19" s="33">
        <v>1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15</v>
      </c>
      <c r="C20" s="29">
        <v>2</v>
      </c>
      <c r="D20" s="30">
        <v>13</v>
      </c>
      <c r="E20" s="29">
        <v>13</v>
      </c>
      <c r="F20" s="30">
        <v>2</v>
      </c>
      <c r="G20" s="30">
        <v>0</v>
      </c>
      <c r="H20" s="33">
        <v>2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0</v>
      </c>
      <c r="C21" s="29">
        <v>0</v>
      </c>
      <c r="D21" s="30">
        <v>0</v>
      </c>
      <c r="E21" s="29">
        <v>0</v>
      </c>
      <c r="F21" s="30">
        <v>0</v>
      </c>
      <c r="G21" s="30">
        <v>0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4174</v>
      </c>
      <c r="C25" s="23">
        <v>1385</v>
      </c>
      <c r="D25" s="24">
        <v>2789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5</v>
      </c>
      <c r="C26" s="29">
        <v>3</v>
      </c>
      <c r="D26" s="30">
        <v>2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48</v>
      </c>
      <c r="C27" s="29">
        <v>12</v>
      </c>
      <c r="D27" s="30">
        <v>36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15</v>
      </c>
      <c r="C28" s="29">
        <v>4</v>
      </c>
      <c r="D28" s="30">
        <v>11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75" t="s">
        <v>33</v>
      </c>
      <c r="B29" s="56">
        <f t="shared" si="0"/>
        <v>6</v>
      </c>
      <c r="C29" s="57">
        <v>2</v>
      </c>
      <c r="D29" s="58">
        <v>4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78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76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/>
      <c r="E35" s="32"/>
      <c r="F35" s="32"/>
      <c r="G35" s="33"/>
      <c r="H35" s="32"/>
      <c r="I35" s="32"/>
      <c r="J35" s="31"/>
      <c r="K35" s="80">
        <f>SUM(L35+M35)</f>
        <v>0</v>
      </c>
      <c r="L35" s="29"/>
      <c r="M35" s="30"/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76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4317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F752BAEB-A37E-44DF-BEDC-010F7F323B3F}">
      <formula1>0</formula1>
      <formula2>1E+29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DDF-A52C-4C47-B7A5-F5E74F20CF07}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",[2]NOMBRE!B2," - ","( ",[2]NOMBRE!C2,[2]NOMBRE!D2,[2]NOMBRE!E2,[2]NOMBRE!F2,[2]NOMBRE!G2,"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",[2]NOMBRE!B6," - ","( ",[2]NOMBRE!C6,[2]NOMBRE!D6,"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",[2]NOMBRE!B7)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56" t="s">
        <v>8</v>
      </c>
      <c r="C10" s="11" t="s">
        <v>9</v>
      </c>
      <c r="D10" s="12" t="s">
        <v>10</v>
      </c>
      <c r="E10" s="13" t="s">
        <v>11</v>
      </c>
      <c r="F10" s="153" t="s">
        <v>12</v>
      </c>
      <c r="G10" s="190"/>
      <c r="H10" s="13" t="s">
        <v>13</v>
      </c>
      <c r="I10" s="153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64</v>
      </c>
      <c r="C11" s="17">
        <f t="shared" ref="C11:I11" si="1">SUM(C12:C24)</f>
        <v>19</v>
      </c>
      <c r="D11" s="18">
        <f t="shared" si="1"/>
        <v>45</v>
      </c>
      <c r="E11" s="17">
        <f t="shared" si="1"/>
        <v>49</v>
      </c>
      <c r="F11" s="19">
        <f t="shared" si="1"/>
        <v>25</v>
      </c>
      <c r="G11" s="18">
        <f t="shared" si="1"/>
        <v>0</v>
      </c>
      <c r="H11" s="20">
        <f t="shared" si="1"/>
        <v>15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9</v>
      </c>
      <c r="C12" s="23">
        <v>5</v>
      </c>
      <c r="D12" s="24">
        <v>4</v>
      </c>
      <c r="E12" s="23">
        <v>6</v>
      </c>
      <c r="F12" s="25">
        <v>4</v>
      </c>
      <c r="G12" s="24">
        <v>0</v>
      </c>
      <c r="H12" s="26">
        <v>3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6</v>
      </c>
      <c r="C13" s="29">
        <v>3</v>
      </c>
      <c r="D13" s="30">
        <v>3</v>
      </c>
      <c r="E13" s="29">
        <v>4</v>
      </c>
      <c r="F13" s="31">
        <v>3</v>
      </c>
      <c r="G13" s="30">
        <v>0</v>
      </c>
      <c r="H13" s="32">
        <v>2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4</v>
      </c>
      <c r="C14" s="29">
        <v>0</v>
      </c>
      <c r="D14" s="30">
        <v>4</v>
      </c>
      <c r="E14" s="29">
        <v>2</v>
      </c>
      <c r="F14" s="30">
        <v>1</v>
      </c>
      <c r="G14" s="30">
        <v>0</v>
      </c>
      <c r="H14" s="33">
        <v>2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19</v>
      </c>
      <c r="C15" s="29">
        <v>6</v>
      </c>
      <c r="D15" s="30">
        <v>13</v>
      </c>
      <c r="E15" s="29">
        <v>16</v>
      </c>
      <c r="F15" s="30">
        <v>8</v>
      </c>
      <c r="G15" s="30">
        <v>0</v>
      </c>
      <c r="H15" s="33">
        <v>3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0</v>
      </c>
      <c r="C16" s="29">
        <v>0</v>
      </c>
      <c r="D16" s="30">
        <v>0</v>
      </c>
      <c r="E16" s="29">
        <v>0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0</v>
      </c>
      <c r="C17" s="29">
        <v>0</v>
      </c>
      <c r="D17" s="30">
        <v>0</v>
      </c>
      <c r="E17" s="29">
        <v>0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0</v>
      </c>
      <c r="C18" s="29">
        <v>0</v>
      </c>
      <c r="D18" s="30">
        <v>0</v>
      </c>
      <c r="E18" s="29">
        <v>0</v>
      </c>
      <c r="F18" s="30">
        <v>0</v>
      </c>
      <c r="G18" s="34">
        <v>0</v>
      </c>
      <c r="H18" s="33">
        <v>0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13</v>
      </c>
      <c r="C19" s="29">
        <v>3</v>
      </c>
      <c r="D19" s="30">
        <v>10</v>
      </c>
      <c r="E19" s="29">
        <v>10</v>
      </c>
      <c r="F19" s="30">
        <v>7</v>
      </c>
      <c r="G19" s="30">
        <v>0</v>
      </c>
      <c r="H19" s="33">
        <v>0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8</v>
      </c>
      <c r="C20" s="29">
        <v>1</v>
      </c>
      <c r="D20" s="30">
        <v>7</v>
      </c>
      <c r="E20" s="29">
        <v>8</v>
      </c>
      <c r="F20" s="30">
        <v>2</v>
      </c>
      <c r="G20" s="30">
        <v>0</v>
      </c>
      <c r="H20" s="33">
        <v>3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3</v>
      </c>
      <c r="C21" s="29">
        <v>0</v>
      </c>
      <c r="D21" s="30">
        <v>3</v>
      </c>
      <c r="E21" s="29">
        <v>1</v>
      </c>
      <c r="F21" s="30">
        <v>0</v>
      </c>
      <c r="G21" s="30">
        <v>0</v>
      </c>
      <c r="H21" s="33">
        <v>2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2</v>
      </c>
      <c r="C22" s="29">
        <v>1</v>
      </c>
      <c r="D22" s="30">
        <v>1</v>
      </c>
      <c r="E22" s="29">
        <v>2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4104</v>
      </c>
      <c r="C25" s="23">
        <v>1223</v>
      </c>
      <c r="D25" s="24">
        <v>2881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0</v>
      </c>
      <c r="C26" s="29">
        <v>0</v>
      </c>
      <c r="D26" s="30"/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31</v>
      </c>
      <c r="C27" s="29">
        <v>11</v>
      </c>
      <c r="D27" s="30">
        <v>20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3</v>
      </c>
      <c r="C28" s="29">
        <v>0</v>
      </c>
      <c r="D28" s="30">
        <v>3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51" t="s">
        <v>33</v>
      </c>
      <c r="B29" s="56">
        <f t="shared" si="0"/>
        <v>6</v>
      </c>
      <c r="C29" s="57">
        <v>6</v>
      </c>
      <c r="D29" s="58">
        <v>0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54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52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/>
      <c r="E35" s="32"/>
      <c r="F35" s="32"/>
      <c r="G35" s="33"/>
      <c r="H35" s="32"/>
      <c r="I35" s="32"/>
      <c r="J35" s="31"/>
      <c r="K35" s="80">
        <f>SUM(L35+M35)</f>
        <v>0</v>
      </c>
      <c r="L35" s="29"/>
      <c r="M35" s="30"/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52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4208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9157D38F-E417-4CA0-BDA4-C4E0A72B2F42}">
      <formula1>0</formula1>
      <formula2>1E+29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8B241-35FC-4E1A-B1C4-3961686D0F11}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",[3]NOMBRE!B6," - ","( ",[3]NOMBRE!C6,[3]NOMBRE!D6,"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",[3]NOMBRE!B7)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58" t="s">
        <v>8</v>
      </c>
      <c r="C10" s="11" t="s">
        <v>9</v>
      </c>
      <c r="D10" s="12" t="s">
        <v>10</v>
      </c>
      <c r="E10" s="13" t="s">
        <v>11</v>
      </c>
      <c r="F10" s="160" t="s">
        <v>12</v>
      </c>
      <c r="G10" s="190"/>
      <c r="H10" s="13" t="s">
        <v>13</v>
      </c>
      <c r="I10" s="160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51</v>
      </c>
      <c r="C11" s="17">
        <f t="shared" ref="C11:I11" si="1">SUM(C12:C24)</f>
        <v>15</v>
      </c>
      <c r="D11" s="18">
        <f t="shared" si="1"/>
        <v>36</v>
      </c>
      <c r="E11" s="17">
        <f t="shared" si="1"/>
        <v>37</v>
      </c>
      <c r="F11" s="19">
        <f t="shared" si="1"/>
        <v>15</v>
      </c>
      <c r="G11" s="18">
        <f t="shared" si="1"/>
        <v>0</v>
      </c>
      <c r="H11" s="20">
        <f t="shared" si="1"/>
        <v>14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10</v>
      </c>
      <c r="C12" s="23">
        <v>3</v>
      </c>
      <c r="D12" s="24">
        <v>7</v>
      </c>
      <c r="E12" s="23">
        <v>6</v>
      </c>
      <c r="F12" s="25">
        <v>3</v>
      </c>
      <c r="G12" s="24">
        <v>0</v>
      </c>
      <c r="H12" s="26">
        <v>4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2</v>
      </c>
      <c r="C13" s="29">
        <v>1</v>
      </c>
      <c r="D13" s="30">
        <v>1</v>
      </c>
      <c r="E13" s="29">
        <v>2</v>
      </c>
      <c r="F13" s="31">
        <v>2</v>
      </c>
      <c r="G13" s="30">
        <v>0</v>
      </c>
      <c r="H13" s="32">
        <v>0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0</v>
      </c>
      <c r="C14" s="29">
        <v>0</v>
      </c>
      <c r="D14" s="30">
        <v>0</v>
      </c>
      <c r="E14" s="29">
        <v>0</v>
      </c>
      <c r="F14" s="30">
        <v>2</v>
      </c>
      <c r="G14" s="30">
        <v>0</v>
      </c>
      <c r="H14" s="33">
        <v>0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20</v>
      </c>
      <c r="C15" s="29">
        <v>5</v>
      </c>
      <c r="D15" s="30">
        <v>15</v>
      </c>
      <c r="E15" s="29">
        <v>15</v>
      </c>
      <c r="F15" s="30">
        <v>3</v>
      </c>
      <c r="G15" s="30">
        <v>0</v>
      </c>
      <c r="H15" s="33">
        <v>5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0</v>
      </c>
      <c r="C16" s="29">
        <v>0</v>
      </c>
      <c r="D16" s="30">
        <v>0</v>
      </c>
      <c r="E16" s="29">
        <v>0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0</v>
      </c>
      <c r="C17" s="29">
        <v>0</v>
      </c>
      <c r="D17" s="30">
        <v>0</v>
      </c>
      <c r="E17" s="29">
        <v>0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0</v>
      </c>
      <c r="C18" s="29">
        <v>0</v>
      </c>
      <c r="D18" s="30">
        <v>0</v>
      </c>
      <c r="E18" s="29">
        <v>0</v>
      </c>
      <c r="F18" s="30">
        <v>0</v>
      </c>
      <c r="G18" s="34">
        <v>0</v>
      </c>
      <c r="H18" s="33">
        <v>0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12</v>
      </c>
      <c r="C19" s="29">
        <v>3</v>
      </c>
      <c r="D19" s="30">
        <v>9</v>
      </c>
      <c r="E19" s="29">
        <v>9</v>
      </c>
      <c r="F19" s="30">
        <v>0</v>
      </c>
      <c r="G19" s="30">
        <v>0</v>
      </c>
      <c r="H19" s="33">
        <v>3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6</v>
      </c>
      <c r="C20" s="29">
        <v>3</v>
      </c>
      <c r="D20" s="30">
        <v>3</v>
      </c>
      <c r="E20" s="29">
        <v>5</v>
      </c>
      <c r="F20" s="30">
        <v>3</v>
      </c>
      <c r="G20" s="30">
        <v>0</v>
      </c>
      <c r="H20" s="33">
        <v>1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1</v>
      </c>
      <c r="C21" s="29">
        <v>0</v>
      </c>
      <c r="D21" s="30">
        <v>1</v>
      </c>
      <c r="E21" s="29">
        <v>0</v>
      </c>
      <c r="F21" s="30">
        <v>2</v>
      </c>
      <c r="G21" s="30">
        <v>0</v>
      </c>
      <c r="H21" s="33">
        <v>1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3021</v>
      </c>
      <c r="C25" s="23">
        <v>923</v>
      </c>
      <c r="D25" s="24">
        <v>2098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0</v>
      </c>
      <c r="C26" s="29">
        <v>0</v>
      </c>
      <c r="D26" s="30">
        <v>0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25</v>
      </c>
      <c r="C27" s="29">
        <v>5</v>
      </c>
      <c r="D27" s="30">
        <v>20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6</v>
      </c>
      <c r="C28" s="29">
        <v>1</v>
      </c>
      <c r="D28" s="30">
        <v>5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62" t="s">
        <v>33</v>
      </c>
      <c r="B29" s="56">
        <f t="shared" si="0"/>
        <v>1</v>
      </c>
      <c r="C29" s="57">
        <v>1</v>
      </c>
      <c r="D29" s="58">
        <v>0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61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59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/>
      <c r="E35" s="32"/>
      <c r="F35" s="32"/>
      <c r="G35" s="33"/>
      <c r="H35" s="32"/>
      <c r="I35" s="32"/>
      <c r="J35" s="31"/>
      <c r="K35" s="80">
        <f>SUM(L35+M35)</f>
        <v>0</v>
      </c>
      <c r="L35" s="29"/>
      <c r="M35" s="30"/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59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3104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84A36D17-19C6-42CC-A3F6-994E1D0B382A}">
      <formula1>0</formula1>
      <formula2>1E+29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50A7-602A-40D3-9050-3A312F11DA12}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",[4]NOMBRE!B6," - ","( ",[4]NOMBRE!C6,[4]NOMBRE!D6,"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",[4]NOMBRE!B7)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68" t="s">
        <v>8</v>
      </c>
      <c r="C10" s="11" t="s">
        <v>9</v>
      </c>
      <c r="D10" s="12" t="s">
        <v>10</v>
      </c>
      <c r="E10" s="13" t="s">
        <v>11</v>
      </c>
      <c r="F10" s="165" t="s">
        <v>12</v>
      </c>
      <c r="G10" s="190"/>
      <c r="H10" s="13" t="s">
        <v>13</v>
      </c>
      <c r="I10" s="165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54</v>
      </c>
      <c r="C11" s="17">
        <f t="shared" ref="C11:I11" si="1">SUM(C12:C24)</f>
        <v>23</v>
      </c>
      <c r="D11" s="18">
        <f t="shared" si="1"/>
        <v>31</v>
      </c>
      <c r="E11" s="17">
        <f t="shared" si="1"/>
        <v>49</v>
      </c>
      <c r="F11" s="19">
        <f t="shared" si="1"/>
        <v>14</v>
      </c>
      <c r="G11" s="18">
        <f t="shared" si="1"/>
        <v>2</v>
      </c>
      <c r="H11" s="20">
        <f t="shared" si="1"/>
        <v>3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12</v>
      </c>
      <c r="C12" s="23">
        <v>5</v>
      </c>
      <c r="D12" s="24">
        <v>7</v>
      </c>
      <c r="E12" s="23">
        <v>10</v>
      </c>
      <c r="F12" s="25">
        <v>4</v>
      </c>
      <c r="G12" s="24"/>
      <c r="H12" s="26">
        <v>3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4</v>
      </c>
      <c r="C13" s="29">
        <v>2</v>
      </c>
      <c r="D13" s="30">
        <v>2</v>
      </c>
      <c r="E13" s="29">
        <v>3</v>
      </c>
      <c r="F13" s="31">
        <v>0</v>
      </c>
      <c r="G13" s="30"/>
      <c r="H13" s="32">
        <v>0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0</v>
      </c>
      <c r="C14" s="29">
        <v>0</v>
      </c>
      <c r="D14" s="30">
        <v>0</v>
      </c>
      <c r="E14" s="29">
        <v>0</v>
      </c>
      <c r="F14" s="30">
        <v>0</v>
      </c>
      <c r="G14" s="30"/>
      <c r="H14" s="33">
        <v>0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16</v>
      </c>
      <c r="C15" s="29">
        <v>7</v>
      </c>
      <c r="D15" s="30">
        <v>9</v>
      </c>
      <c r="E15" s="29">
        <v>16</v>
      </c>
      <c r="F15" s="30">
        <v>5</v>
      </c>
      <c r="G15" s="30"/>
      <c r="H15" s="33">
        <v>0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0</v>
      </c>
      <c r="C16" s="29">
        <v>0</v>
      </c>
      <c r="D16" s="30">
        <v>0</v>
      </c>
      <c r="E16" s="29">
        <v>0</v>
      </c>
      <c r="F16" s="30">
        <v>0</v>
      </c>
      <c r="G16" s="34"/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0</v>
      </c>
      <c r="C17" s="29">
        <v>0</v>
      </c>
      <c r="D17" s="30">
        <v>0</v>
      </c>
      <c r="E17" s="29">
        <v>0</v>
      </c>
      <c r="F17" s="30">
        <v>0</v>
      </c>
      <c r="G17" s="34"/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0</v>
      </c>
      <c r="C18" s="29">
        <v>0</v>
      </c>
      <c r="D18" s="30">
        <v>0</v>
      </c>
      <c r="E18" s="29">
        <v>0</v>
      </c>
      <c r="F18" s="30">
        <v>0</v>
      </c>
      <c r="G18" s="34"/>
      <c r="H18" s="33">
        <v>0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10</v>
      </c>
      <c r="C19" s="29">
        <v>3</v>
      </c>
      <c r="D19" s="30">
        <v>7</v>
      </c>
      <c r="E19" s="29">
        <v>10</v>
      </c>
      <c r="F19" s="30">
        <v>3</v>
      </c>
      <c r="G19" s="30"/>
      <c r="H19" s="33">
        <v>0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11</v>
      </c>
      <c r="C20" s="29">
        <v>6</v>
      </c>
      <c r="D20" s="30">
        <v>5</v>
      </c>
      <c r="E20" s="29">
        <v>9</v>
      </c>
      <c r="F20" s="30">
        <v>1</v>
      </c>
      <c r="G20" s="30">
        <v>1</v>
      </c>
      <c r="H20" s="33">
        <v>0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1</v>
      </c>
      <c r="C21" s="29">
        <v>0</v>
      </c>
      <c r="D21" s="30">
        <v>1</v>
      </c>
      <c r="E21" s="29">
        <v>1</v>
      </c>
      <c r="F21" s="30">
        <v>1</v>
      </c>
      <c r="G21" s="30">
        <v>1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/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/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/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4006</v>
      </c>
      <c r="C25" s="23">
        <v>1254</v>
      </c>
      <c r="D25" s="24">
        <v>2752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10</v>
      </c>
      <c r="C26" s="29">
        <v>3</v>
      </c>
      <c r="D26" s="30">
        <v>7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36</v>
      </c>
      <c r="C27" s="29">
        <v>4</v>
      </c>
      <c r="D27" s="30">
        <v>32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10</v>
      </c>
      <c r="C28" s="29">
        <v>3</v>
      </c>
      <c r="D28" s="30">
        <v>7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63" t="s">
        <v>33</v>
      </c>
      <c r="B29" s="56">
        <f t="shared" si="0"/>
        <v>9</v>
      </c>
      <c r="C29" s="57">
        <v>6</v>
      </c>
      <c r="D29" s="58">
        <v>3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66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64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>
        <v>1</v>
      </c>
      <c r="E35" s="32"/>
      <c r="F35" s="32"/>
      <c r="G35" s="33"/>
      <c r="H35" s="32"/>
      <c r="I35" s="32"/>
      <c r="J35" s="31"/>
      <c r="K35" s="80">
        <f>SUM(L35+M35)</f>
        <v>25</v>
      </c>
      <c r="L35" s="29">
        <v>8</v>
      </c>
      <c r="M35" s="30">
        <v>17</v>
      </c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25</v>
      </c>
      <c r="L44" s="91">
        <f>SUM(L33+L34+L35+L36+L41+L43)</f>
        <v>8</v>
      </c>
      <c r="M44" s="96">
        <f>SUM(M33+M34+M35+M36+M41+M43)</f>
        <v>17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64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4176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56B9F279-920A-4032-A447-EA7EDEEC1294}">
      <formula1>0</formula1>
      <formula2>1E+29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D326-A9BF-4421-AFC6-97AA11D939E9}">
  <dimension ref="A1:CZ196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",[5]NOMBRE!B2," - ","( ",[5]NOMBRE!C2,[5]NOMBRE!D2,[5]NOMBRE!E2,[5]NOMBRE!F2,[5]NOMBRE!G2,"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",[5]NOMBRE!B6," - ","( ",[5]NOMBRE!C6,[5]NOMBRE!D6,"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",[5]NOMBRE!B7)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14" t="s">
        <v>8</v>
      </c>
      <c r="C10" s="11" t="s">
        <v>9</v>
      </c>
      <c r="D10" s="12" t="s">
        <v>10</v>
      </c>
      <c r="E10" s="13" t="s">
        <v>11</v>
      </c>
      <c r="F10" s="111" t="s">
        <v>12</v>
      </c>
      <c r="G10" s="190"/>
      <c r="H10" s="13" t="s">
        <v>13</v>
      </c>
      <c r="I10" s="111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59</v>
      </c>
      <c r="C11" s="17">
        <f t="shared" ref="C11:I11" si="1">SUM(C12:C24)</f>
        <v>19</v>
      </c>
      <c r="D11" s="18">
        <f t="shared" si="1"/>
        <v>40</v>
      </c>
      <c r="E11" s="17">
        <f t="shared" si="1"/>
        <v>50</v>
      </c>
      <c r="F11" s="19">
        <f t="shared" si="1"/>
        <v>3</v>
      </c>
      <c r="G11" s="18">
        <f t="shared" si="1"/>
        <v>0</v>
      </c>
      <c r="H11" s="20">
        <f t="shared" si="1"/>
        <v>9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10</v>
      </c>
      <c r="C12" s="23">
        <v>3</v>
      </c>
      <c r="D12" s="24">
        <v>7</v>
      </c>
      <c r="E12" s="23">
        <v>10</v>
      </c>
      <c r="F12" s="25">
        <v>3</v>
      </c>
      <c r="G12" s="24">
        <v>0</v>
      </c>
      <c r="H12" s="26">
        <v>0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6</v>
      </c>
      <c r="C13" s="29">
        <v>1</v>
      </c>
      <c r="D13" s="30">
        <v>5</v>
      </c>
      <c r="E13" s="29">
        <v>3</v>
      </c>
      <c r="F13" s="31">
        <v>0</v>
      </c>
      <c r="G13" s="30">
        <v>0</v>
      </c>
      <c r="H13" s="32">
        <v>3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5</v>
      </c>
      <c r="C14" s="29">
        <v>3</v>
      </c>
      <c r="D14" s="30">
        <v>2</v>
      </c>
      <c r="E14" s="29">
        <v>3</v>
      </c>
      <c r="F14" s="30">
        <v>0</v>
      </c>
      <c r="G14" s="30">
        <v>0</v>
      </c>
      <c r="H14" s="33">
        <v>2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15</v>
      </c>
      <c r="C15" s="29">
        <v>4</v>
      </c>
      <c r="D15" s="30">
        <v>11</v>
      </c>
      <c r="E15" s="29">
        <v>12</v>
      </c>
      <c r="F15" s="30">
        <v>0</v>
      </c>
      <c r="G15" s="30">
        <v>0</v>
      </c>
      <c r="H15" s="33">
        <v>3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0</v>
      </c>
      <c r="C16" s="29">
        <v>0</v>
      </c>
      <c r="D16" s="30">
        <v>0</v>
      </c>
      <c r="E16" s="29">
        <v>0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0</v>
      </c>
      <c r="C17" s="29">
        <v>0</v>
      </c>
      <c r="D17" s="30">
        <v>0</v>
      </c>
      <c r="E17" s="29">
        <v>0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0</v>
      </c>
      <c r="C18" s="29">
        <v>0</v>
      </c>
      <c r="D18" s="30">
        <v>0</v>
      </c>
      <c r="E18" s="29">
        <v>0</v>
      </c>
      <c r="F18" s="30">
        <v>0</v>
      </c>
      <c r="G18" s="34">
        <v>0</v>
      </c>
      <c r="H18" s="33">
        <v>0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14</v>
      </c>
      <c r="C19" s="29">
        <v>4</v>
      </c>
      <c r="D19" s="30">
        <v>10</v>
      </c>
      <c r="E19" s="29">
        <v>14</v>
      </c>
      <c r="F19" s="30">
        <v>0</v>
      </c>
      <c r="G19" s="30">
        <v>0</v>
      </c>
      <c r="H19" s="33">
        <v>0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7</v>
      </c>
      <c r="C20" s="29">
        <v>2</v>
      </c>
      <c r="D20" s="30">
        <v>5</v>
      </c>
      <c r="E20" s="29">
        <v>6</v>
      </c>
      <c r="F20" s="30">
        <v>0</v>
      </c>
      <c r="G20" s="30">
        <v>0</v>
      </c>
      <c r="H20" s="33">
        <v>1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2</v>
      </c>
      <c r="C21" s="29">
        <v>2</v>
      </c>
      <c r="D21" s="30">
        <v>0</v>
      </c>
      <c r="E21" s="29">
        <v>2</v>
      </c>
      <c r="F21" s="30">
        <v>0</v>
      </c>
      <c r="G21" s="30">
        <v>0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3492</v>
      </c>
      <c r="C25" s="23">
        <v>1113</v>
      </c>
      <c r="D25" s="24">
        <v>2379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4</v>
      </c>
      <c r="C26" s="29">
        <v>1</v>
      </c>
      <c r="D26" s="30">
        <v>3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49</v>
      </c>
      <c r="C27" s="29">
        <v>14</v>
      </c>
      <c r="D27" s="30">
        <v>35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5</v>
      </c>
      <c r="C28" s="29">
        <v>0</v>
      </c>
      <c r="D28" s="30">
        <v>5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09" t="s">
        <v>33</v>
      </c>
      <c r="B29" s="56">
        <f t="shared" si="0"/>
        <v>9</v>
      </c>
      <c r="C29" s="57">
        <v>6</v>
      </c>
      <c r="D29" s="58">
        <v>3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12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10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>
        <v>1</v>
      </c>
      <c r="E35" s="32"/>
      <c r="F35" s="32"/>
      <c r="G35" s="33"/>
      <c r="H35" s="32"/>
      <c r="I35" s="32"/>
      <c r="J35" s="31"/>
      <c r="K35" s="80">
        <f>SUM(L35+M35)</f>
        <v>22</v>
      </c>
      <c r="L35" s="29">
        <v>7</v>
      </c>
      <c r="M35" s="30">
        <v>15</v>
      </c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22</v>
      </c>
      <c r="L44" s="91">
        <f>SUM(L33+L34+L35+L36+L41+L43)</f>
        <v>7</v>
      </c>
      <c r="M44" s="96">
        <f>SUM(M33+M34+M35+M36+M41+M43)</f>
        <v>15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10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3663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02929273-9F0D-401B-B6E8-B15AF792C453}">
      <formula1>0</formula1>
      <formula2>1E+29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9F9A-D506-4B4E-B2CE-0F7734075505}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",[6]NOMBRE!B6," - ","( ",[6]NOMBRE!C6,[6]NOMBRE!D6,"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",[6]NOMBRE!B7)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20" t="s">
        <v>8</v>
      </c>
      <c r="C10" s="11" t="s">
        <v>9</v>
      </c>
      <c r="D10" s="12" t="s">
        <v>10</v>
      </c>
      <c r="E10" s="13" t="s">
        <v>11</v>
      </c>
      <c r="F10" s="117" t="s">
        <v>12</v>
      </c>
      <c r="G10" s="190"/>
      <c r="H10" s="13" t="s">
        <v>13</v>
      </c>
      <c r="I10" s="117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55</v>
      </c>
      <c r="C11" s="17">
        <f t="shared" ref="C11:I11" si="1">SUM(C12:C24)</f>
        <v>17</v>
      </c>
      <c r="D11" s="18">
        <f t="shared" si="1"/>
        <v>38</v>
      </c>
      <c r="E11" s="17">
        <f t="shared" si="1"/>
        <v>48</v>
      </c>
      <c r="F11" s="19">
        <f t="shared" si="1"/>
        <v>9</v>
      </c>
      <c r="G11" s="18">
        <f t="shared" si="1"/>
        <v>0</v>
      </c>
      <c r="H11" s="20">
        <f t="shared" si="1"/>
        <v>7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8</v>
      </c>
      <c r="C12" s="23">
        <v>1</v>
      </c>
      <c r="D12" s="24">
        <v>7</v>
      </c>
      <c r="E12" s="23">
        <v>7</v>
      </c>
      <c r="F12" s="25">
        <v>0</v>
      </c>
      <c r="G12" s="24">
        <v>0</v>
      </c>
      <c r="H12" s="26">
        <v>1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10</v>
      </c>
      <c r="C13" s="29">
        <v>3</v>
      </c>
      <c r="D13" s="30">
        <v>7</v>
      </c>
      <c r="E13" s="29">
        <v>8</v>
      </c>
      <c r="F13" s="31">
        <v>3</v>
      </c>
      <c r="G13" s="30">
        <v>0</v>
      </c>
      <c r="H13" s="32">
        <v>2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4</v>
      </c>
      <c r="C14" s="29">
        <v>1</v>
      </c>
      <c r="D14" s="30">
        <v>3</v>
      </c>
      <c r="E14" s="29">
        <v>3</v>
      </c>
      <c r="F14" s="30">
        <v>2</v>
      </c>
      <c r="G14" s="30">
        <v>0</v>
      </c>
      <c r="H14" s="33">
        <v>1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18</v>
      </c>
      <c r="C15" s="29">
        <v>6</v>
      </c>
      <c r="D15" s="30">
        <v>12</v>
      </c>
      <c r="E15" s="29">
        <v>16</v>
      </c>
      <c r="F15" s="30">
        <v>3</v>
      </c>
      <c r="G15" s="30">
        <v>0</v>
      </c>
      <c r="H15" s="33">
        <v>2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0</v>
      </c>
      <c r="C16" s="29">
        <v>0</v>
      </c>
      <c r="D16" s="30">
        <v>0</v>
      </c>
      <c r="E16" s="29">
        <v>0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0</v>
      </c>
      <c r="C17" s="29">
        <v>0</v>
      </c>
      <c r="D17" s="30">
        <v>0</v>
      </c>
      <c r="E17" s="29">
        <v>0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0</v>
      </c>
      <c r="C18" s="29">
        <v>0</v>
      </c>
      <c r="D18" s="30">
        <v>0</v>
      </c>
      <c r="E18" s="29">
        <v>0</v>
      </c>
      <c r="F18" s="30">
        <v>0</v>
      </c>
      <c r="G18" s="34">
        <v>0</v>
      </c>
      <c r="H18" s="33">
        <v>0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9</v>
      </c>
      <c r="C19" s="29">
        <v>3</v>
      </c>
      <c r="D19" s="30">
        <v>6</v>
      </c>
      <c r="E19" s="29">
        <v>8</v>
      </c>
      <c r="F19" s="30">
        <v>0</v>
      </c>
      <c r="G19" s="30">
        <v>0</v>
      </c>
      <c r="H19" s="33">
        <v>1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6</v>
      </c>
      <c r="C20" s="29">
        <v>3</v>
      </c>
      <c r="D20" s="30">
        <v>3</v>
      </c>
      <c r="E20" s="29">
        <v>6</v>
      </c>
      <c r="F20" s="30">
        <v>1</v>
      </c>
      <c r="G20" s="30">
        <v>0</v>
      </c>
      <c r="H20" s="33">
        <v>0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0</v>
      </c>
      <c r="C21" s="29">
        <v>0</v>
      </c>
      <c r="D21" s="30">
        <v>0</v>
      </c>
      <c r="E21" s="29">
        <v>0</v>
      </c>
      <c r="F21" s="30">
        <v>0</v>
      </c>
      <c r="G21" s="30">
        <v>0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3581</v>
      </c>
      <c r="C25" s="23">
        <v>1074</v>
      </c>
      <c r="D25" s="24">
        <v>2507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9</v>
      </c>
      <c r="C26" s="29">
        <v>2</v>
      </c>
      <c r="D26" s="30">
        <v>7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52</v>
      </c>
      <c r="C27" s="29">
        <v>14</v>
      </c>
      <c r="D27" s="30">
        <v>38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0</v>
      </c>
      <c r="C28" s="29">
        <v>0</v>
      </c>
      <c r="D28" s="30">
        <v>0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15" t="s">
        <v>33</v>
      </c>
      <c r="B29" s="56">
        <f t="shared" si="0"/>
        <v>11</v>
      </c>
      <c r="C29" s="57">
        <v>4</v>
      </c>
      <c r="D29" s="58">
        <v>7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18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16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/>
      <c r="E35" s="32"/>
      <c r="F35" s="32"/>
      <c r="G35" s="33"/>
      <c r="H35" s="32"/>
      <c r="I35" s="32"/>
      <c r="J35" s="31"/>
      <c r="K35" s="80">
        <f>SUM(L35+M35)</f>
        <v>0</v>
      </c>
      <c r="L35" s="29"/>
      <c r="M35" s="30"/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16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3708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0ED39499-AD80-400E-A428-1E4FCE95A31F}">
      <formula1>0</formula1>
      <formula2>1E+29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81024-E3E5-408B-88E2-052D1B1247CF}">
  <dimension ref="A1:CZ196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",[7]NOMBRE!B2," - ","( ",[7]NOMBRE!C2,[7]NOMBRE!D2,[7]NOMBRE!E2,[7]NOMBRE!F2,[7]NOMBRE!G2,"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",[7]NOMBRE!B6," - ","( ",[7]NOMBRE!C6,[7]NOMBRE!D6,"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",[7]NOMBRE!B7)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22" t="s">
        <v>8</v>
      </c>
      <c r="C10" s="11" t="s">
        <v>9</v>
      </c>
      <c r="D10" s="12" t="s">
        <v>10</v>
      </c>
      <c r="E10" s="13" t="s">
        <v>11</v>
      </c>
      <c r="F10" s="124" t="s">
        <v>12</v>
      </c>
      <c r="G10" s="190"/>
      <c r="H10" s="13" t="s">
        <v>13</v>
      </c>
      <c r="I10" s="124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58</v>
      </c>
      <c r="C11" s="17">
        <f t="shared" ref="C11:I11" si="1">SUM(C12:C24)</f>
        <v>20</v>
      </c>
      <c r="D11" s="18">
        <f t="shared" si="1"/>
        <v>38</v>
      </c>
      <c r="E11" s="17">
        <f t="shared" si="1"/>
        <v>37</v>
      </c>
      <c r="F11" s="19">
        <f t="shared" si="1"/>
        <v>7</v>
      </c>
      <c r="G11" s="18">
        <f t="shared" si="1"/>
        <v>0</v>
      </c>
      <c r="H11" s="20">
        <f t="shared" si="1"/>
        <v>21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10</v>
      </c>
      <c r="C12" s="23">
        <v>4</v>
      </c>
      <c r="D12" s="24">
        <v>6</v>
      </c>
      <c r="E12" s="23">
        <v>8</v>
      </c>
      <c r="F12" s="25">
        <v>1</v>
      </c>
      <c r="G12" s="24">
        <v>0</v>
      </c>
      <c r="H12" s="26">
        <v>2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6</v>
      </c>
      <c r="C13" s="29">
        <v>2</v>
      </c>
      <c r="D13" s="30">
        <v>4</v>
      </c>
      <c r="E13" s="29">
        <v>1</v>
      </c>
      <c r="F13" s="31">
        <v>2</v>
      </c>
      <c r="G13" s="30">
        <v>0</v>
      </c>
      <c r="H13" s="32">
        <v>5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1</v>
      </c>
      <c r="C14" s="29">
        <v>1</v>
      </c>
      <c r="D14" s="30">
        <v>0</v>
      </c>
      <c r="E14" s="29">
        <v>0</v>
      </c>
      <c r="F14" s="30">
        <v>1</v>
      </c>
      <c r="G14" s="30">
        <v>0</v>
      </c>
      <c r="H14" s="33">
        <v>1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20</v>
      </c>
      <c r="C15" s="29">
        <v>4</v>
      </c>
      <c r="D15" s="30">
        <v>16</v>
      </c>
      <c r="E15" s="29">
        <v>15</v>
      </c>
      <c r="F15" s="30">
        <v>2</v>
      </c>
      <c r="G15" s="30">
        <v>0</v>
      </c>
      <c r="H15" s="33">
        <v>5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0</v>
      </c>
      <c r="C16" s="29">
        <v>0</v>
      </c>
      <c r="D16" s="30">
        <v>0</v>
      </c>
      <c r="E16" s="29">
        <v>0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0</v>
      </c>
      <c r="C17" s="29">
        <v>0</v>
      </c>
      <c r="D17" s="30">
        <v>0</v>
      </c>
      <c r="E17" s="29">
        <v>0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0</v>
      </c>
      <c r="C18" s="29">
        <v>0</v>
      </c>
      <c r="D18" s="30">
        <v>0</v>
      </c>
      <c r="E18" s="29">
        <v>0</v>
      </c>
      <c r="F18" s="30">
        <v>0</v>
      </c>
      <c r="G18" s="34">
        <v>0</v>
      </c>
      <c r="H18" s="33">
        <v>0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8</v>
      </c>
      <c r="C19" s="29">
        <v>4</v>
      </c>
      <c r="D19" s="30">
        <v>4</v>
      </c>
      <c r="E19" s="29">
        <v>6</v>
      </c>
      <c r="F19" s="30">
        <v>1</v>
      </c>
      <c r="G19" s="30">
        <v>0</v>
      </c>
      <c r="H19" s="33">
        <v>2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13</v>
      </c>
      <c r="C20" s="29">
        <v>5</v>
      </c>
      <c r="D20" s="30">
        <v>8</v>
      </c>
      <c r="E20" s="29">
        <v>7</v>
      </c>
      <c r="F20" s="30">
        <v>0</v>
      </c>
      <c r="G20" s="30">
        <v>0</v>
      </c>
      <c r="H20" s="33">
        <v>6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0</v>
      </c>
      <c r="C21" s="29">
        <v>0</v>
      </c>
      <c r="D21" s="30">
        <v>0</v>
      </c>
      <c r="E21" s="29">
        <v>0</v>
      </c>
      <c r="F21" s="30">
        <v>0</v>
      </c>
      <c r="G21" s="30">
        <v>0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3754</v>
      </c>
      <c r="C25" s="23">
        <v>1120</v>
      </c>
      <c r="D25" s="24">
        <v>2634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0</v>
      </c>
      <c r="C26" s="29">
        <v>0</v>
      </c>
      <c r="D26" s="30">
        <v>0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42</v>
      </c>
      <c r="C27" s="29">
        <v>10</v>
      </c>
      <c r="D27" s="30">
        <v>32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5</v>
      </c>
      <c r="C28" s="29">
        <v>1</v>
      </c>
      <c r="D28" s="30">
        <v>4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26" t="s">
        <v>33</v>
      </c>
      <c r="B29" s="56">
        <f t="shared" si="0"/>
        <v>6</v>
      </c>
      <c r="C29" s="57">
        <v>3</v>
      </c>
      <c r="D29" s="58">
        <v>3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25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23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>
        <v>1</v>
      </c>
      <c r="E35" s="32"/>
      <c r="F35" s="32"/>
      <c r="G35" s="33"/>
      <c r="H35" s="32"/>
      <c r="I35" s="32"/>
      <c r="J35" s="31"/>
      <c r="K35" s="80">
        <f>SUM(L35+M35)</f>
        <v>18</v>
      </c>
      <c r="L35" s="29">
        <v>5</v>
      </c>
      <c r="M35" s="30">
        <v>13</v>
      </c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18</v>
      </c>
      <c r="L44" s="91">
        <f>SUM(L33+L34+L35+L36+L41+L43)</f>
        <v>5</v>
      </c>
      <c r="M44" s="96">
        <f>SUM(M33+M34+M35+M36+M41+M43)</f>
        <v>13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23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3902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F0C651E3-48B7-466C-B924-79B757EAAC2B}">
      <formula1>0</formula1>
      <formula2>1E+29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FF68-1577-4AB8-9F38-966EE3DA73A2}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",[8]NOMBRE!B2," - ","( ",[8]NOMBRE!C2,[8]NOMBRE!D2,[8]NOMBRE!E2,[8]NOMBRE!F2,[8]NOMBRE!G2,"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",[8]NOMBRE!B6," - ","( ",[8]NOMBRE!C6,[8]NOMBRE!D6,"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",[8]NOMBRE!B7)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32" t="s">
        <v>8</v>
      </c>
      <c r="C10" s="11" t="s">
        <v>9</v>
      </c>
      <c r="D10" s="12" t="s">
        <v>10</v>
      </c>
      <c r="E10" s="13" t="s">
        <v>11</v>
      </c>
      <c r="F10" s="129" t="s">
        <v>12</v>
      </c>
      <c r="G10" s="190"/>
      <c r="H10" s="13" t="s">
        <v>13</v>
      </c>
      <c r="I10" s="129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62</v>
      </c>
      <c r="C11" s="17">
        <f t="shared" ref="C11:I11" si="1">SUM(C12:C24)</f>
        <v>13</v>
      </c>
      <c r="D11" s="18">
        <f t="shared" si="1"/>
        <v>49</v>
      </c>
      <c r="E11" s="17">
        <f t="shared" si="1"/>
        <v>41</v>
      </c>
      <c r="F11" s="19">
        <f t="shared" si="1"/>
        <v>21</v>
      </c>
      <c r="G11" s="18">
        <f t="shared" si="1"/>
        <v>0</v>
      </c>
      <c r="H11" s="20">
        <f t="shared" si="1"/>
        <v>21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8</v>
      </c>
      <c r="C12" s="23">
        <v>3</v>
      </c>
      <c r="D12" s="24">
        <v>5</v>
      </c>
      <c r="E12" s="23">
        <v>7</v>
      </c>
      <c r="F12" s="25">
        <v>2</v>
      </c>
      <c r="G12" s="24">
        <v>0</v>
      </c>
      <c r="H12" s="26">
        <v>1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4</v>
      </c>
      <c r="C13" s="29">
        <v>2</v>
      </c>
      <c r="D13" s="30">
        <v>2</v>
      </c>
      <c r="E13" s="29">
        <v>3</v>
      </c>
      <c r="F13" s="31">
        <v>5</v>
      </c>
      <c r="G13" s="30">
        <v>0</v>
      </c>
      <c r="H13" s="32">
        <v>1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18</v>
      </c>
      <c r="C14" s="29">
        <v>1</v>
      </c>
      <c r="D14" s="30">
        <v>17</v>
      </c>
      <c r="E14" s="29">
        <v>8</v>
      </c>
      <c r="F14" s="30">
        <v>1</v>
      </c>
      <c r="G14" s="30">
        <v>0</v>
      </c>
      <c r="H14" s="33">
        <v>10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15</v>
      </c>
      <c r="C15" s="29">
        <v>3</v>
      </c>
      <c r="D15" s="30">
        <v>12</v>
      </c>
      <c r="E15" s="29">
        <v>10</v>
      </c>
      <c r="F15" s="30">
        <v>5</v>
      </c>
      <c r="G15" s="30">
        <v>0</v>
      </c>
      <c r="H15" s="33">
        <v>5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0</v>
      </c>
      <c r="C16" s="29">
        <v>0</v>
      </c>
      <c r="D16" s="30">
        <v>0</v>
      </c>
      <c r="E16" s="29">
        <v>0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0</v>
      </c>
      <c r="C17" s="29">
        <v>0</v>
      </c>
      <c r="D17" s="30">
        <v>0</v>
      </c>
      <c r="E17" s="29">
        <v>0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0</v>
      </c>
      <c r="C18" s="29">
        <v>0</v>
      </c>
      <c r="D18" s="30">
        <v>0</v>
      </c>
      <c r="E18" s="29">
        <v>0</v>
      </c>
      <c r="F18" s="30">
        <v>0</v>
      </c>
      <c r="G18" s="34">
        <v>0</v>
      </c>
      <c r="H18" s="33">
        <v>0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5</v>
      </c>
      <c r="C19" s="29">
        <v>1</v>
      </c>
      <c r="D19" s="30">
        <v>4</v>
      </c>
      <c r="E19" s="29">
        <v>4</v>
      </c>
      <c r="F19" s="30">
        <v>2</v>
      </c>
      <c r="G19" s="30">
        <v>0</v>
      </c>
      <c r="H19" s="33">
        <v>1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12</v>
      </c>
      <c r="C20" s="29">
        <v>3</v>
      </c>
      <c r="D20" s="30">
        <v>9</v>
      </c>
      <c r="E20" s="29">
        <v>9</v>
      </c>
      <c r="F20" s="30">
        <v>6</v>
      </c>
      <c r="G20" s="30">
        <v>0</v>
      </c>
      <c r="H20" s="33">
        <v>3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0</v>
      </c>
      <c r="C21" s="29">
        <v>0</v>
      </c>
      <c r="D21" s="30">
        <v>0</v>
      </c>
      <c r="E21" s="29">
        <v>0</v>
      </c>
      <c r="F21" s="30">
        <v>0</v>
      </c>
      <c r="G21" s="30">
        <v>0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4044</v>
      </c>
      <c r="C25" s="23">
        <v>1225</v>
      </c>
      <c r="D25" s="24">
        <v>2819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3</v>
      </c>
      <c r="C26" s="29">
        <v>1</v>
      </c>
      <c r="D26" s="30">
        <v>2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33</v>
      </c>
      <c r="C27" s="29">
        <v>8</v>
      </c>
      <c r="D27" s="30">
        <v>25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3</v>
      </c>
      <c r="C28" s="29">
        <v>0</v>
      </c>
      <c r="D28" s="30">
        <v>3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27" t="s">
        <v>33</v>
      </c>
      <c r="B29" s="56">
        <f t="shared" si="0"/>
        <v>6</v>
      </c>
      <c r="C29" s="57">
        <v>3</v>
      </c>
      <c r="D29" s="58">
        <v>3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30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28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/>
      <c r="E35" s="32"/>
      <c r="F35" s="32"/>
      <c r="G35" s="33"/>
      <c r="H35" s="32"/>
      <c r="I35" s="32"/>
      <c r="J35" s="31"/>
      <c r="K35" s="80">
        <f>SUM(L35+M35)</f>
        <v>0</v>
      </c>
      <c r="L35" s="29"/>
      <c r="M35" s="30"/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28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4151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E25AA705-2474-4E2A-96CA-8DABC0810685}">
      <formula1>0</formula1>
      <formula2>1E+29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EAD0-23E3-4C14-AE8F-327465E134CE}">
  <dimension ref="A1:CZ196"/>
  <sheetViews>
    <sheetView workbookViewId="0">
      <selection activeCell="A6" sqref="A6:P6"/>
    </sheetView>
  </sheetViews>
  <sheetFormatPr baseColWidth="10" defaultColWidth="11.42578125" defaultRowHeight="15" x14ac:dyDescent="0.25"/>
  <cols>
    <col min="1" max="1" width="55.5703125" customWidth="1"/>
    <col min="2" max="2" width="14.5703125" customWidth="1"/>
    <col min="3" max="4" width="15.7109375" customWidth="1"/>
    <col min="5" max="7" width="16.140625" customWidth="1"/>
    <col min="8" max="8" width="16.7109375" customWidth="1"/>
    <col min="9" max="9" width="15.42578125" customWidth="1"/>
    <col min="10" max="10" width="18.28515625" customWidth="1"/>
    <col min="11" max="13" width="14.28515625" customWidth="1"/>
    <col min="77" max="77" width="12.28515625" customWidth="1"/>
    <col min="78" max="78" width="11.140625" customWidth="1"/>
    <col min="79" max="104" width="11.140625" hidden="1" customWidth="1"/>
    <col min="105" max="105" width="11.140625" customWidth="1"/>
  </cols>
  <sheetData>
    <row r="1" spans="1:91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6.149999999999999" customHeight="1" x14ac:dyDescent="0.25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ht="16.149999999999999" customHeight="1" x14ac:dyDescent="0.25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6.149999999999999" customHeight="1" x14ac:dyDescent="0.25">
      <c r="A4" s="1" t="str">
        <f>CONCATENATE("MES: ",[9]NOMBRE!B6," - ","( ",[9]NOMBRE!C6,[9]NOMBRE!D6,"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ht="16.149999999999999" customHeight="1" x14ac:dyDescent="0.25">
      <c r="A5" s="1" t="str">
        <f>CONCATENATE("AÑO: ",[9]NOMBRE!B7)</f>
        <v>AÑO: 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x14ac:dyDescent="0.25">
      <c r="A6" s="181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3"/>
      <c r="BZ6" s="3"/>
      <c r="CA6" s="4"/>
      <c r="CB6" s="4"/>
      <c r="CC6" s="4"/>
      <c r="CD6" s="4"/>
      <c r="CE6" s="4"/>
      <c r="CF6" s="4"/>
      <c r="CG6" s="5"/>
      <c r="CH6" s="5"/>
      <c r="CI6" s="5"/>
      <c r="CJ6" s="5"/>
      <c r="CK6" s="5"/>
      <c r="CL6" s="5"/>
      <c r="CM6" s="5"/>
    </row>
    <row r="7" spans="1:91" x14ac:dyDescent="0.2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3"/>
      <c r="BZ7" s="3"/>
      <c r="CA7" s="4"/>
      <c r="CB7" s="4"/>
      <c r="CC7" s="4"/>
      <c r="CD7" s="4"/>
      <c r="CE7" s="4"/>
      <c r="CF7" s="4"/>
      <c r="CG7" s="5"/>
      <c r="CH7" s="5"/>
      <c r="CI7" s="5"/>
      <c r="CJ7" s="5"/>
      <c r="CK7" s="5"/>
      <c r="CL7" s="5"/>
      <c r="CM7" s="5"/>
    </row>
    <row r="8" spans="1:91" ht="31.9" customHeight="1" x14ac:dyDescent="0.25">
      <c r="A8" s="7" t="s">
        <v>2</v>
      </c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  <c r="N8" s="9"/>
      <c r="O8" s="9"/>
      <c r="P8" s="9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3"/>
      <c r="BZ8" s="3"/>
      <c r="CA8" s="4"/>
      <c r="CB8" s="4"/>
      <c r="CC8" s="4"/>
      <c r="CD8" s="4"/>
      <c r="CE8" s="4"/>
      <c r="CF8" s="4"/>
      <c r="CG8" s="5"/>
      <c r="CH8" s="5"/>
      <c r="CI8" s="5"/>
      <c r="CJ8" s="5"/>
      <c r="CK8" s="5"/>
      <c r="CL8" s="5"/>
      <c r="CM8" s="5"/>
    </row>
    <row r="9" spans="1:91" ht="25.15" customHeight="1" x14ac:dyDescent="0.25">
      <c r="A9" s="182" t="s">
        <v>3</v>
      </c>
      <c r="B9" s="184" t="s">
        <v>4</v>
      </c>
      <c r="C9" s="185"/>
      <c r="D9" s="186"/>
      <c r="E9" s="187" t="s">
        <v>5</v>
      </c>
      <c r="F9" s="188"/>
      <c r="G9" s="189" t="s">
        <v>6</v>
      </c>
      <c r="H9" s="184" t="s">
        <v>7</v>
      </c>
      <c r="I9" s="186"/>
      <c r="J9" s="2"/>
      <c r="K9" s="2"/>
      <c r="L9" s="2"/>
      <c r="M9" s="9"/>
      <c r="N9" s="9"/>
      <c r="O9" s="9"/>
      <c r="P9" s="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3"/>
      <c r="BZ9" s="3"/>
      <c r="CA9" s="4"/>
      <c r="CB9" s="4"/>
      <c r="CC9" s="4"/>
      <c r="CD9" s="4"/>
      <c r="CE9" s="4"/>
      <c r="CF9" s="4"/>
      <c r="CG9" s="5"/>
      <c r="CH9" s="5"/>
      <c r="CI9" s="5"/>
      <c r="CJ9" s="5"/>
      <c r="CK9" s="5"/>
      <c r="CL9" s="5"/>
      <c r="CM9" s="5"/>
    </row>
    <row r="10" spans="1:91" ht="37.15" customHeight="1" x14ac:dyDescent="0.25">
      <c r="A10" s="183"/>
      <c r="B10" s="134" t="s">
        <v>8</v>
      </c>
      <c r="C10" s="11" t="s">
        <v>9</v>
      </c>
      <c r="D10" s="12" t="s">
        <v>10</v>
      </c>
      <c r="E10" s="13" t="s">
        <v>11</v>
      </c>
      <c r="F10" s="136" t="s">
        <v>12</v>
      </c>
      <c r="G10" s="190"/>
      <c r="H10" s="13" t="s">
        <v>13</v>
      </c>
      <c r="I10" s="136" t="s">
        <v>14</v>
      </c>
      <c r="J10" s="2"/>
      <c r="K10" s="2"/>
      <c r="L10" s="2"/>
      <c r="M10" s="9"/>
      <c r="N10" s="9"/>
      <c r="O10" s="9"/>
      <c r="P10" s="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3"/>
      <c r="BZ10" s="3"/>
      <c r="CA10" s="4"/>
      <c r="CB10" s="4"/>
      <c r="CC10" s="4"/>
      <c r="CD10" s="4"/>
      <c r="CE10" s="4"/>
      <c r="CF10" s="4"/>
      <c r="CG10" s="5"/>
      <c r="CH10" s="5"/>
      <c r="CI10" s="5"/>
      <c r="CJ10" s="5"/>
      <c r="CK10" s="5"/>
      <c r="CL10" s="5"/>
      <c r="CM10" s="5"/>
    </row>
    <row r="11" spans="1:91" ht="16.149999999999999" customHeight="1" x14ac:dyDescent="0.25">
      <c r="A11" s="15" t="s">
        <v>15</v>
      </c>
      <c r="B11" s="16">
        <f t="shared" ref="B11:B29" si="0">SUM(C11+D11)</f>
        <v>59</v>
      </c>
      <c r="C11" s="17">
        <f t="shared" ref="C11:I11" si="1">SUM(C12:C24)</f>
        <v>20</v>
      </c>
      <c r="D11" s="18">
        <f t="shared" si="1"/>
        <v>39</v>
      </c>
      <c r="E11" s="17">
        <f t="shared" si="1"/>
        <v>52</v>
      </c>
      <c r="F11" s="19">
        <f t="shared" si="1"/>
        <v>21</v>
      </c>
      <c r="G11" s="18">
        <f t="shared" si="1"/>
        <v>0</v>
      </c>
      <c r="H11" s="20">
        <f t="shared" si="1"/>
        <v>7</v>
      </c>
      <c r="I11" s="19">
        <f t="shared" si="1"/>
        <v>0</v>
      </c>
      <c r="J11" s="2"/>
      <c r="K11" s="2"/>
      <c r="L11" s="2"/>
      <c r="M11" s="9"/>
      <c r="N11" s="9"/>
      <c r="O11" s="9"/>
      <c r="P11" s="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"/>
      <c r="BZ11" s="3"/>
      <c r="CA11" s="4"/>
      <c r="CB11" s="4"/>
      <c r="CC11" s="4"/>
      <c r="CD11" s="4"/>
      <c r="CE11" s="4"/>
      <c r="CF11" s="4"/>
      <c r="CG11" s="5"/>
      <c r="CH11" s="5"/>
      <c r="CI11" s="5"/>
      <c r="CJ11" s="5"/>
      <c r="CK11" s="5"/>
      <c r="CL11" s="5"/>
      <c r="CM11" s="5"/>
    </row>
    <row r="12" spans="1:91" ht="16.149999999999999" customHeight="1" x14ac:dyDescent="0.25">
      <c r="A12" s="21" t="s">
        <v>16</v>
      </c>
      <c r="B12" s="22">
        <f>SUM(C12+D12)</f>
        <v>11</v>
      </c>
      <c r="C12" s="23">
        <v>4</v>
      </c>
      <c r="D12" s="24">
        <v>7</v>
      </c>
      <c r="E12" s="23">
        <v>10</v>
      </c>
      <c r="F12" s="25">
        <v>1</v>
      </c>
      <c r="G12" s="24">
        <v>0</v>
      </c>
      <c r="H12" s="26">
        <v>1</v>
      </c>
      <c r="I12" s="25">
        <v>0</v>
      </c>
      <c r="J12" s="2"/>
      <c r="K12" s="2"/>
      <c r="L12" s="2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"/>
      <c r="BZ12" s="3"/>
      <c r="CA12" s="4"/>
      <c r="CB12" s="4"/>
      <c r="CC12" s="4"/>
      <c r="CD12" s="4"/>
      <c r="CE12" s="4"/>
      <c r="CF12" s="4"/>
      <c r="CG12" s="5"/>
      <c r="CH12" s="5"/>
      <c r="CI12" s="5"/>
      <c r="CJ12" s="5"/>
      <c r="CK12" s="5"/>
      <c r="CL12" s="5"/>
      <c r="CM12" s="5"/>
    </row>
    <row r="13" spans="1:91" ht="16.149999999999999" customHeight="1" x14ac:dyDescent="0.25">
      <c r="A13" s="27" t="s">
        <v>17</v>
      </c>
      <c r="B13" s="28">
        <f>SUM(C13+D13)</f>
        <v>3</v>
      </c>
      <c r="C13" s="29">
        <v>0</v>
      </c>
      <c r="D13" s="30">
        <v>3</v>
      </c>
      <c r="E13" s="29">
        <v>0</v>
      </c>
      <c r="F13" s="31">
        <v>1</v>
      </c>
      <c r="G13" s="30">
        <v>0</v>
      </c>
      <c r="H13" s="32">
        <v>3</v>
      </c>
      <c r="I13" s="31">
        <v>0</v>
      </c>
      <c r="J13" s="2"/>
      <c r="K13" s="2"/>
      <c r="L13" s="2"/>
      <c r="M13" s="9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"/>
      <c r="BZ13" s="3"/>
      <c r="CA13" s="4"/>
      <c r="CB13" s="4"/>
      <c r="CC13" s="4"/>
      <c r="CD13" s="4"/>
      <c r="CE13" s="4"/>
      <c r="CF13" s="4"/>
      <c r="CG13" s="5"/>
      <c r="CH13" s="5"/>
      <c r="CI13" s="5"/>
      <c r="CJ13" s="5"/>
      <c r="CK13" s="5"/>
      <c r="CL13" s="5"/>
      <c r="CM13" s="5"/>
    </row>
    <row r="14" spans="1:91" ht="16.149999999999999" customHeight="1" x14ac:dyDescent="0.25">
      <c r="A14" s="27" t="s">
        <v>18</v>
      </c>
      <c r="B14" s="28">
        <f t="shared" si="0"/>
        <v>2</v>
      </c>
      <c r="C14" s="29">
        <v>0</v>
      </c>
      <c r="D14" s="30">
        <v>2</v>
      </c>
      <c r="E14" s="29">
        <v>2</v>
      </c>
      <c r="F14" s="30">
        <v>10</v>
      </c>
      <c r="G14" s="30">
        <v>0</v>
      </c>
      <c r="H14" s="33">
        <v>0</v>
      </c>
      <c r="I14" s="30">
        <v>0</v>
      </c>
      <c r="J14" s="2"/>
      <c r="K14" s="2"/>
      <c r="L14" s="2"/>
      <c r="M14" s="9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"/>
      <c r="BZ14" s="3"/>
      <c r="CA14" s="4"/>
      <c r="CB14" s="4"/>
      <c r="CC14" s="4"/>
      <c r="CD14" s="4"/>
      <c r="CE14" s="4"/>
      <c r="CF14" s="4"/>
      <c r="CG14" s="5"/>
      <c r="CH14" s="5"/>
      <c r="CI14" s="5"/>
      <c r="CJ14" s="5"/>
      <c r="CK14" s="5"/>
      <c r="CL14" s="5"/>
      <c r="CM14" s="5"/>
    </row>
    <row r="15" spans="1:91" ht="16.149999999999999" customHeight="1" x14ac:dyDescent="0.25">
      <c r="A15" s="27" t="s">
        <v>19</v>
      </c>
      <c r="B15" s="28">
        <f t="shared" si="0"/>
        <v>22</v>
      </c>
      <c r="C15" s="29">
        <v>9</v>
      </c>
      <c r="D15" s="30">
        <v>13</v>
      </c>
      <c r="E15" s="29">
        <v>21</v>
      </c>
      <c r="F15" s="30">
        <v>5</v>
      </c>
      <c r="G15" s="30">
        <v>0</v>
      </c>
      <c r="H15" s="33">
        <v>1</v>
      </c>
      <c r="I15" s="30">
        <v>0</v>
      </c>
      <c r="J15" s="2"/>
      <c r="K15" s="2"/>
      <c r="L15" s="2"/>
      <c r="M15" s="9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"/>
      <c r="BZ15" s="3"/>
      <c r="CA15" s="4"/>
      <c r="CB15" s="4"/>
      <c r="CC15" s="4"/>
      <c r="CD15" s="4"/>
      <c r="CE15" s="4"/>
      <c r="CF15" s="4"/>
      <c r="CG15" s="5"/>
      <c r="CH15" s="5"/>
      <c r="CI15" s="5"/>
      <c r="CJ15" s="5"/>
      <c r="CK15" s="5"/>
      <c r="CL15" s="5"/>
      <c r="CM15" s="5"/>
    </row>
    <row r="16" spans="1:91" ht="25.15" customHeight="1" x14ac:dyDescent="0.25">
      <c r="A16" s="27" t="s">
        <v>20</v>
      </c>
      <c r="B16" s="28">
        <f t="shared" si="0"/>
        <v>0</v>
      </c>
      <c r="C16" s="29">
        <v>0</v>
      </c>
      <c r="D16" s="30">
        <v>0</v>
      </c>
      <c r="E16" s="29">
        <v>0</v>
      </c>
      <c r="F16" s="30">
        <v>0</v>
      </c>
      <c r="G16" s="34">
        <v>0</v>
      </c>
      <c r="H16" s="33">
        <v>0</v>
      </c>
      <c r="I16" s="30">
        <v>0</v>
      </c>
      <c r="J16" s="2"/>
      <c r="K16" s="2"/>
      <c r="L16" s="2"/>
      <c r="M16" s="9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"/>
      <c r="BZ16" s="3"/>
      <c r="CA16" s="4"/>
      <c r="CB16" s="4"/>
      <c r="CC16" s="4"/>
      <c r="CD16" s="4"/>
      <c r="CE16" s="4"/>
      <c r="CF16" s="4"/>
      <c r="CG16" s="5"/>
      <c r="CH16" s="5"/>
      <c r="CI16" s="5"/>
      <c r="CJ16" s="5"/>
      <c r="CK16" s="5"/>
      <c r="CL16" s="5"/>
      <c r="CM16" s="5"/>
    </row>
    <row r="17" spans="1:93" ht="16.149999999999999" customHeight="1" x14ac:dyDescent="0.25">
      <c r="A17" s="27" t="s">
        <v>21</v>
      </c>
      <c r="B17" s="28">
        <f t="shared" si="0"/>
        <v>0</v>
      </c>
      <c r="C17" s="29">
        <v>0</v>
      </c>
      <c r="D17" s="30">
        <v>0</v>
      </c>
      <c r="E17" s="29">
        <v>0</v>
      </c>
      <c r="F17" s="30">
        <v>0</v>
      </c>
      <c r="G17" s="34">
        <v>0</v>
      </c>
      <c r="H17" s="33">
        <v>0</v>
      </c>
      <c r="I17" s="30">
        <v>0</v>
      </c>
      <c r="J17" s="2"/>
      <c r="K17" s="2"/>
      <c r="L17" s="2"/>
      <c r="M17" s="9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"/>
      <c r="BZ17" s="3"/>
      <c r="CA17" s="4"/>
      <c r="CB17" s="4"/>
      <c r="CC17" s="4"/>
      <c r="CD17" s="4"/>
      <c r="CE17" s="4"/>
      <c r="CF17" s="4"/>
      <c r="CG17" s="5"/>
      <c r="CH17" s="5"/>
      <c r="CI17" s="5"/>
      <c r="CJ17" s="5"/>
      <c r="CK17" s="5"/>
      <c r="CL17" s="5"/>
      <c r="CM17" s="5"/>
      <c r="CN17" s="4"/>
      <c r="CO17" s="35"/>
    </row>
    <row r="18" spans="1:93" ht="16.149999999999999" customHeight="1" x14ac:dyDescent="0.25">
      <c r="A18" s="27" t="s">
        <v>22</v>
      </c>
      <c r="B18" s="28">
        <f t="shared" si="0"/>
        <v>0</v>
      </c>
      <c r="C18" s="29">
        <v>0</v>
      </c>
      <c r="D18" s="30">
        <v>0</v>
      </c>
      <c r="E18" s="29">
        <v>0</v>
      </c>
      <c r="F18" s="30">
        <v>0</v>
      </c>
      <c r="G18" s="34">
        <v>0</v>
      </c>
      <c r="H18" s="33">
        <v>0</v>
      </c>
      <c r="I18" s="30">
        <v>0</v>
      </c>
      <c r="J18" s="2"/>
      <c r="K18" s="2"/>
      <c r="L18" s="2"/>
      <c r="M18" s="9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"/>
      <c r="BZ18" s="3"/>
      <c r="CA18" s="4"/>
      <c r="CB18" s="4"/>
      <c r="CC18" s="4"/>
      <c r="CD18" s="4"/>
      <c r="CE18" s="4"/>
      <c r="CF18" s="4"/>
      <c r="CG18" s="5"/>
      <c r="CH18" s="5"/>
      <c r="CI18" s="5"/>
      <c r="CJ18" s="5"/>
      <c r="CK18" s="5"/>
      <c r="CL18" s="5"/>
      <c r="CM18" s="5"/>
      <c r="CN18" s="4"/>
      <c r="CO18" s="35"/>
    </row>
    <row r="19" spans="1:93" ht="16.149999999999999" customHeight="1" x14ac:dyDescent="0.25">
      <c r="A19" s="27" t="s">
        <v>23</v>
      </c>
      <c r="B19" s="28">
        <f t="shared" si="0"/>
        <v>10</v>
      </c>
      <c r="C19" s="29">
        <v>2</v>
      </c>
      <c r="D19" s="30">
        <v>8</v>
      </c>
      <c r="E19" s="29">
        <v>10</v>
      </c>
      <c r="F19" s="30">
        <v>1</v>
      </c>
      <c r="G19" s="30">
        <v>0</v>
      </c>
      <c r="H19" s="33">
        <v>0</v>
      </c>
      <c r="I19" s="30">
        <v>0</v>
      </c>
      <c r="J19" s="2"/>
      <c r="K19" s="2"/>
      <c r="L19" s="2"/>
      <c r="M19" s="9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"/>
      <c r="BZ19" s="3"/>
      <c r="CA19" s="4"/>
      <c r="CB19" s="4"/>
      <c r="CC19" s="4"/>
      <c r="CD19" s="4"/>
      <c r="CE19" s="4"/>
      <c r="CF19" s="4"/>
      <c r="CG19" s="5"/>
      <c r="CH19" s="5"/>
      <c r="CI19" s="5"/>
      <c r="CJ19" s="5"/>
      <c r="CK19" s="5"/>
      <c r="CL19" s="5"/>
      <c r="CM19" s="5"/>
      <c r="CN19" s="4"/>
      <c r="CO19" s="35"/>
    </row>
    <row r="20" spans="1:93" ht="16.149999999999999" customHeight="1" x14ac:dyDescent="0.25">
      <c r="A20" s="27" t="s">
        <v>24</v>
      </c>
      <c r="B20" s="28">
        <f t="shared" si="0"/>
        <v>11</v>
      </c>
      <c r="C20" s="29">
        <v>5</v>
      </c>
      <c r="D20" s="30">
        <v>6</v>
      </c>
      <c r="E20" s="29">
        <v>9</v>
      </c>
      <c r="F20" s="30">
        <v>3</v>
      </c>
      <c r="G20" s="30">
        <v>0</v>
      </c>
      <c r="H20" s="33">
        <v>2</v>
      </c>
      <c r="I20" s="30">
        <v>0</v>
      </c>
      <c r="J20" s="2"/>
      <c r="K20" s="2"/>
      <c r="L20" s="2"/>
      <c r="M20" s="9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"/>
      <c r="BZ20" s="3"/>
      <c r="CA20" s="4"/>
      <c r="CB20" s="4"/>
      <c r="CC20" s="4"/>
      <c r="CD20" s="4"/>
      <c r="CE20" s="4"/>
      <c r="CF20" s="4"/>
      <c r="CG20" s="5"/>
      <c r="CH20" s="5"/>
      <c r="CI20" s="5"/>
      <c r="CJ20" s="5"/>
      <c r="CK20" s="5"/>
      <c r="CL20" s="5"/>
      <c r="CM20" s="5"/>
      <c r="CN20" s="4"/>
      <c r="CO20" s="35"/>
    </row>
    <row r="21" spans="1:93" ht="16.149999999999999" customHeight="1" x14ac:dyDescent="0.25">
      <c r="A21" s="27" t="s">
        <v>25</v>
      </c>
      <c r="B21" s="28">
        <f t="shared" si="0"/>
        <v>0</v>
      </c>
      <c r="C21" s="29">
        <v>0</v>
      </c>
      <c r="D21" s="30">
        <v>0</v>
      </c>
      <c r="E21" s="29">
        <v>0</v>
      </c>
      <c r="F21" s="30">
        <v>0</v>
      </c>
      <c r="G21" s="30">
        <v>0</v>
      </c>
      <c r="H21" s="33">
        <v>0</v>
      </c>
      <c r="I21" s="30">
        <v>0</v>
      </c>
      <c r="J21" s="2"/>
      <c r="K21" s="2"/>
      <c r="L21" s="2"/>
      <c r="M21" s="9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3"/>
      <c r="BZ21" s="3"/>
      <c r="CA21" s="4"/>
      <c r="CB21" s="4"/>
      <c r="CC21" s="4"/>
      <c r="CD21" s="4"/>
      <c r="CE21" s="4"/>
      <c r="CF21" s="4"/>
      <c r="CG21" s="5"/>
      <c r="CH21" s="5"/>
      <c r="CI21" s="5"/>
      <c r="CJ21" s="5"/>
      <c r="CK21" s="5"/>
      <c r="CL21" s="5"/>
      <c r="CM21" s="5"/>
      <c r="CN21" s="4"/>
      <c r="CO21" s="35"/>
    </row>
    <row r="22" spans="1:93" ht="16.149999999999999" customHeight="1" x14ac:dyDescent="0.25">
      <c r="A22" s="36" t="s">
        <v>26</v>
      </c>
      <c r="B22" s="37">
        <f t="shared" si="0"/>
        <v>0</v>
      </c>
      <c r="C22" s="29">
        <v>0</v>
      </c>
      <c r="D22" s="30">
        <v>0</v>
      </c>
      <c r="E22" s="29">
        <v>0</v>
      </c>
      <c r="F22" s="30">
        <v>0</v>
      </c>
      <c r="G22" s="30">
        <v>0</v>
      </c>
      <c r="H22" s="33">
        <v>0</v>
      </c>
      <c r="I22" s="31">
        <v>0</v>
      </c>
      <c r="J22" s="2"/>
      <c r="K22" s="2"/>
      <c r="L22" s="2"/>
      <c r="M22" s="9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3"/>
      <c r="BZ22" s="3"/>
      <c r="CA22" s="4"/>
      <c r="CB22" s="4"/>
      <c r="CC22" s="4"/>
      <c r="CD22" s="4"/>
      <c r="CE22" s="4"/>
      <c r="CF22" s="4"/>
      <c r="CG22" s="5"/>
      <c r="CH22" s="5"/>
      <c r="CI22" s="5"/>
      <c r="CJ22" s="5"/>
      <c r="CK22" s="5"/>
      <c r="CL22" s="5"/>
      <c r="CM22" s="5"/>
      <c r="CN22" s="4"/>
      <c r="CO22" s="35"/>
    </row>
    <row r="23" spans="1:93" ht="16.149999999999999" customHeight="1" x14ac:dyDescent="0.25">
      <c r="A23" s="38" t="s">
        <v>27</v>
      </c>
      <c r="B23" s="37">
        <f t="shared" si="0"/>
        <v>0</v>
      </c>
      <c r="C23" s="29">
        <v>0</v>
      </c>
      <c r="D23" s="30">
        <v>0</v>
      </c>
      <c r="E23" s="29">
        <v>0</v>
      </c>
      <c r="F23" s="30">
        <v>0</v>
      </c>
      <c r="G23" s="30">
        <v>0</v>
      </c>
      <c r="H23" s="33">
        <v>0</v>
      </c>
      <c r="I23" s="31">
        <v>0</v>
      </c>
      <c r="J23" s="2"/>
      <c r="K23" s="2"/>
      <c r="L23" s="2"/>
      <c r="M23" s="2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3"/>
      <c r="BZ23" s="3"/>
      <c r="CA23" s="4"/>
      <c r="CB23" s="4"/>
      <c r="CC23" s="4"/>
      <c r="CD23" s="4"/>
      <c r="CE23" s="4"/>
      <c r="CF23" s="4"/>
      <c r="CG23" s="5"/>
      <c r="CH23" s="5"/>
      <c r="CI23" s="5"/>
      <c r="CJ23" s="5"/>
      <c r="CK23" s="5"/>
      <c r="CL23" s="5"/>
      <c r="CM23" s="5"/>
      <c r="CN23" s="4"/>
      <c r="CO23" s="35"/>
    </row>
    <row r="24" spans="1:93" ht="16.149999999999999" customHeight="1" thickBot="1" x14ac:dyDescent="0.3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J24" s="2"/>
      <c r="K24" s="2"/>
      <c r="L24" s="2"/>
      <c r="M24" s="2"/>
      <c r="N24" s="9"/>
      <c r="O24" s="9"/>
      <c r="P24" s="9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3"/>
      <c r="BZ24" s="3"/>
      <c r="CA24" s="4"/>
      <c r="CB24" s="4"/>
      <c r="CC24" s="4"/>
      <c r="CD24" s="4"/>
      <c r="CE24" s="4"/>
      <c r="CF24" s="4"/>
      <c r="CG24" s="5"/>
      <c r="CH24" s="5"/>
      <c r="CI24" s="5"/>
      <c r="CJ24" s="5"/>
      <c r="CK24" s="5"/>
      <c r="CL24" s="5"/>
      <c r="CM24" s="5"/>
      <c r="CN24" s="4"/>
      <c r="CO24" s="35"/>
    </row>
    <row r="25" spans="1:93" ht="16.149999999999999" customHeight="1" thickTop="1" x14ac:dyDescent="0.25">
      <c r="A25" s="45" t="s">
        <v>29</v>
      </c>
      <c r="B25" s="22">
        <f t="shared" si="0"/>
        <v>4004</v>
      </c>
      <c r="C25" s="23">
        <v>1284</v>
      </c>
      <c r="D25" s="24">
        <v>2720</v>
      </c>
      <c r="E25" s="46"/>
      <c r="F25" s="47"/>
      <c r="G25" s="48"/>
      <c r="H25" s="49"/>
      <c r="I25" s="47"/>
      <c r="J25" s="2"/>
      <c r="K25" s="2"/>
      <c r="L25" s="2"/>
      <c r="M25" s="9"/>
      <c r="N25" s="9"/>
      <c r="O25" s="9"/>
      <c r="P25" s="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3"/>
      <c r="BZ25" s="3"/>
      <c r="CA25" s="4"/>
      <c r="CB25" s="4"/>
      <c r="CC25" s="4"/>
      <c r="CD25" s="4"/>
      <c r="CE25" s="4"/>
      <c r="CF25" s="4"/>
      <c r="CG25" s="5"/>
      <c r="CH25" s="5"/>
      <c r="CI25" s="5"/>
      <c r="CJ25" s="5"/>
      <c r="CK25" s="5"/>
      <c r="CL25" s="5"/>
      <c r="CM25" s="5"/>
      <c r="CN25" s="4"/>
      <c r="CO25" s="35"/>
    </row>
    <row r="26" spans="1:93" ht="16.149999999999999" customHeight="1" x14ac:dyDescent="0.25">
      <c r="A26" s="50" t="s">
        <v>30</v>
      </c>
      <c r="B26" s="28">
        <f t="shared" si="0"/>
        <v>2</v>
      </c>
      <c r="C26" s="29">
        <v>1</v>
      </c>
      <c r="D26" s="30">
        <v>1</v>
      </c>
      <c r="E26" s="51"/>
      <c r="F26" s="52"/>
      <c r="G26" s="53"/>
      <c r="H26" s="54"/>
      <c r="I26" s="52"/>
      <c r="J26" s="2"/>
      <c r="K26" s="2"/>
      <c r="L26" s="2"/>
      <c r="M26" s="9"/>
      <c r="N26" s="9"/>
      <c r="O26" s="9"/>
      <c r="P26" s="9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3"/>
      <c r="BZ26" s="3"/>
      <c r="CA26" s="4"/>
      <c r="CB26" s="4"/>
      <c r="CC26" s="4"/>
      <c r="CD26" s="4"/>
      <c r="CE26" s="4"/>
      <c r="CF26" s="4"/>
      <c r="CG26" s="5"/>
      <c r="CH26" s="5"/>
      <c r="CI26" s="5"/>
      <c r="CJ26" s="5"/>
      <c r="CK26" s="5"/>
      <c r="CL26" s="5"/>
      <c r="CM26" s="5"/>
      <c r="CN26" s="4"/>
      <c r="CO26" s="35"/>
    </row>
    <row r="27" spans="1:93" ht="16.149999999999999" customHeight="1" x14ac:dyDescent="0.25">
      <c r="A27" s="50" t="s">
        <v>31</v>
      </c>
      <c r="B27" s="28">
        <f t="shared" si="0"/>
        <v>43</v>
      </c>
      <c r="C27" s="29">
        <v>11</v>
      </c>
      <c r="D27" s="30">
        <v>32</v>
      </c>
      <c r="E27" s="51"/>
      <c r="F27" s="52"/>
      <c r="G27" s="53"/>
      <c r="H27" s="54"/>
      <c r="I27" s="52"/>
      <c r="J27" s="2"/>
      <c r="K27" s="2"/>
      <c r="L27" s="2"/>
      <c r="M27" s="9"/>
      <c r="N27" s="9"/>
      <c r="O27" s="9"/>
      <c r="P27" s="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3"/>
      <c r="BZ27" s="3"/>
      <c r="CA27" s="4"/>
      <c r="CB27" s="4"/>
      <c r="CC27" s="4"/>
      <c r="CD27" s="4"/>
      <c r="CE27" s="4"/>
      <c r="CF27" s="4"/>
      <c r="CG27" s="5"/>
      <c r="CH27" s="5"/>
      <c r="CI27" s="5"/>
      <c r="CJ27" s="5"/>
      <c r="CK27" s="5"/>
      <c r="CL27" s="5"/>
      <c r="CM27" s="5"/>
      <c r="CN27" s="4"/>
      <c r="CO27" s="35"/>
    </row>
    <row r="28" spans="1:93" ht="16.149999999999999" customHeight="1" x14ac:dyDescent="0.25">
      <c r="A28" s="50" t="s">
        <v>32</v>
      </c>
      <c r="B28" s="28">
        <f t="shared" si="0"/>
        <v>14</v>
      </c>
      <c r="C28" s="29">
        <v>4</v>
      </c>
      <c r="D28" s="30">
        <v>10</v>
      </c>
      <c r="E28" s="46"/>
      <c r="F28" s="47"/>
      <c r="G28" s="48"/>
      <c r="H28" s="49"/>
      <c r="I28" s="47"/>
      <c r="J28" s="2"/>
      <c r="K28" s="2"/>
      <c r="L28" s="2"/>
      <c r="M28" s="9"/>
      <c r="N28" s="9"/>
      <c r="O28" s="9"/>
      <c r="P28" s="9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3"/>
      <c r="BZ28" s="3"/>
      <c r="CA28" s="4"/>
      <c r="CB28" s="4"/>
      <c r="CC28" s="4"/>
      <c r="CD28" s="4"/>
      <c r="CE28" s="4"/>
      <c r="CF28" s="4"/>
      <c r="CG28" s="5"/>
      <c r="CH28" s="5"/>
      <c r="CI28" s="5"/>
      <c r="CJ28" s="5"/>
      <c r="CK28" s="5"/>
      <c r="CL28" s="5"/>
      <c r="CM28" s="5"/>
      <c r="CN28" s="4"/>
      <c r="CO28" s="35"/>
    </row>
    <row r="29" spans="1:93" ht="16.149999999999999" customHeight="1" x14ac:dyDescent="0.25">
      <c r="A29" s="138" t="s">
        <v>33</v>
      </c>
      <c r="B29" s="56">
        <f t="shared" si="0"/>
        <v>7</v>
      </c>
      <c r="C29" s="57">
        <v>4</v>
      </c>
      <c r="D29" s="58">
        <v>3</v>
      </c>
      <c r="E29" s="59"/>
      <c r="F29" s="60"/>
      <c r="G29" s="61"/>
      <c r="H29" s="62"/>
      <c r="I29" s="60"/>
      <c r="J29" s="2"/>
      <c r="K29" s="2"/>
      <c r="L29" s="2"/>
      <c r="M29" s="9"/>
      <c r="N29" s="9"/>
      <c r="O29" s="9"/>
      <c r="P29" s="9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3"/>
      <c r="BZ29" s="3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4"/>
      <c r="CO29" s="35"/>
    </row>
    <row r="30" spans="1:93" ht="31.9" customHeight="1" x14ac:dyDescent="0.25">
      <c r="A30" s="63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3"/>
      <c r="BZ30" s="3"/>
      <c r="CA30" s="4"/>
      <c r="CB30" s="4"/>
      <c r="CC30" s="4"/>
      <c r="CD30" s="4"/>
      <c r="CE30" s="4"/>
      <c r="CF30" s="4"/>
      <c r="CG30" s="5"/>
      <c r="CH30" s="5"/>
      <c r="CI30" s="5"/>
      <c r="CJ30" s="5"/>
      <c r="CK30" s="5"/>
      <c r="CL30" s="5"/>
      <c r="CM30" s="5"/>
      <c r="CN30" s="4"/>
      <c r="CO30" s="35"/>
    </row>
    <row r="31" spans="1:93" ht="16.149999999999999" customHeight="1" x14ac:dyDescent="0.25">
      <c r="A31" s="193" t="s">
        <v>35</v>
      </c>
      <c r="B31" s="189"/>
      <c r="C31" s="187" t="s">
        <v>36</v>
      </c>
      <c r="D31" s="196"/>
      <c r="E31" s="196"/>
      <c r="F31" s="197"/>
      <c r="G31" s="196" t="s">
        <v>37</v>
      </c>
      <c r="H31" s="196"/>
      <c r="I31" s="196"/>
      <c r="J31" s="196"/>
      <c r="K31" s="196" t="s">
        <v>38</v>
      </c>
      <c r="L31" s="196"/>
      <c r="M31" s="196"/>
      <c r="N31" s="64"/>
      <c r="O31" s="9"/>
      <c r="P31" s="9"/>
      <c r="Q31" s="9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3"/>
      <c r="CA31" s="3"/>
      <c r="CB31" s="4"/>
      <c r="CC31" s="4"/>
      <c r="CD31" s="4"/>
      <c r="CE31" s="4"/>
      <c r="CF31" s="4"/>
      <c r="CG31" s="4"/>
      <c r="CH31" s="5"/>
      <c r="CI31" s="5"/>
      <c r="CJ31" s="5"/>
      <c r="CK31" s="5"/>
      <c r="CL31" s="5"/>
      <c r="CM31" s="5"/>
      <c r="CN31" s="5"/>
      <c r="CO31" s="4"/>
    </row>
    <row r="32" spans="1:93" ht="77.25" customHeight="1" x14ac:dyDescent="0.25">
      <c r="A32" s="194"/>
      <c r="B32" s="195"/>
      <c r="C32" s="13" t="s">
        <v>39</v>
      </c>
      <c r="D32" s="65" t="s">
        <v>40</v>
      </c>
      <c r="E32" s="65" t="s">
        <v>41</v>
      </c>
      <c r="F32" s="66" t="s">
        <v>42</v>
      </c>
      <c r="G32" s="137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3" t="s">
        <v>48</v>
      </c>
      <c r="M32" s="135" t="s">
        <v>49</v>
      </c>
      <c r="N32" s="72"/>
      <c r="O32" s="9"/>
      <c r="P32" s="9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3"/>
      <c r="CA32" s="3"/>
      <c r="CB32" s="4"/>
      <c r="CC32" s="4"/>
      <c r="CD32" s="4"/>
      <c r="CE32" s="4"/>
      <c r="CF32" s="4"/>
      <c r="CG32" s="4"/>
      <c r="CH32" s="5"/>
      <c r="CI32" s="5"/>
      <c r="CJ32" s="5"/>
      <c r="CK32" s="5"/>
      <c r="CL32" s="5"/>
      <c r="CM32" s="5"/>
      <c r="CN32" s="5"/>
      <c r="CO32" s="4"/>
    </row>
    <row r="33" spans="1:93" ht="16.149999999999999" customHeight="1" x14ac:dyDescent="0.25">
      <c r="A33" s="198" t="s">
        <v>50</v>
      </c>
      <c r="B33" s="199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9"/>
      <c r="P33" s="9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3"/>
      <c r="CA33" s="3"/>
      <c r="CB33" s="4"/>
      <c r="CC33" s="4"/>
      <c r="CD33" s="4"/>
      <c r="CE33" s="4"/>
      <c r="CF33" s="4"/>
      <c r="CG33" s="4"/>
      <c r="CH33" s="5"/>
      <c r="CI33" s="5"/>
      <c r="CJ33" s="5"/>
      <c r="CK33" s="5"/>
      <c r="CL33" s="5"/>
      <c r="CM33" s="5"/>
      <c r="CN33" s="5"/>
      <c r="CO33" s="4"/>
    </row>
    <row r="34" spans="1:93" ht="16.149999999999999" customHeight="1" x14ac:dyDescent="0.25">
      <c r="A34" s="191" t="s">
        <v>51</v>
      </c>
      <c r="B34" s="192"/>
      <c r="C34" s="29"/>
      <c r="D34" s="32"/>
      <c r="E34" s="32"/>
      <c r="F34" s="32"/>
      <c r="G34" s="33"/>
      <c r="H34" s="32"/>
      <c r="I34" s="32"/>
      <c r="J34" s="31"/>
      <c r="K34" s="80">
        <f>SUM(L34+M34)</f>
        <v>0</v>
      </c>
      <c r="L34" s="29"/>
      <c r="M34" s="30"/>
      <c r="N34" s="79"/>
      <c r="O34" s="9"/>
      <c r="P34" s="9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3"/>
      <c r="CA34" s="3"/>
      <c r="CB34" s="4"/>
      <c r="CC34" s="4"/>
      <c r="CD34" s="4"/>
      <c r="CE34" s="4"/>
      <c r="CF34" s="4"/>
      <c r="CG34" s="4"/>
      <c r="CH34" s="5"/>
      <c r="CI34" s="5"/>
      <c r="CJ34" s="5"/>
      <c r="CK34" s="5"/>
      <c r="CL34" s="5"/>
      <c r="CM34" s="5"/>
      <c r="CN34" s="5"/>
      <c r="CO34" s="4"/>
    </row>
    <row r="35" spans="1:93" ht="16.149999999999999" customHeight="1" x14ac:dyDescent="0.25">
      <c r="A35" s="191" t="s">
        <v>52</v>
      </c>
      <c r="B35" s="192"/>
      <c r="C35" s="29"/>
      <c r="D35" s="32"/>
      <c r="E35" s="32"/>
      <c r="F35" s="32"/>
      <c r="G35" s="33"/>
      <c r="H35" s="32"/>
      <c r="I35" s="32"/>
      <c r="J35" s="31"/>
      <c r="K35" s="80">
        <f>SUM(L35+M35)</f>
        <v>0</v>
      </c>
      <c r="L35" s="29"/>
      <c r="M35" s="30"/>
      <c r="N35" s="79"/>
      <c r="O35" s="9"/>
      <c r="P35" s="9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3"/>
      <c r="CA35" s="3"/>
      <c r="CB35" s="4"/>
      <c r="CC35" s="4"/>
      <c r="CD35" s="4"/>
      <c r="CE35" s="4"/>
      <c r="CF35" s="4"/>
      <c r="CG35" s="4"/>
      <c r="CH35" s="5"/>
      <c r="CI35" s="5"/>
      <c r="CJ35" s="5"/>
      <c r="CK35" s="5"/>
      <c r="CL35" s="5"/>
      <c r="CM35" s="5"/>
      <c r="CN35" s="5"/>
      <c r="CO35" s="4"/>
    </row>
    <row r="36" spans="1:93" ht="16.149999999999999" customHeight="1" x14ac:dyDescent="0.25">
      <c r="A36" s="191" t="s">
        <v>53</v>
      </c>
      <c r="B36" s="192"/>
      <c r="C36" s="29"/>
      <c r="D36" s="32"/>
      <c r="E36" s="32"/>
      <c r="F36" s="32"/>
      <c r="G36" s="33"/>
      <c r="H36" s="32"/>
      <c r="I36" s="32"/>
      <c r="J36" s="31"/>
      <c r="K36" s="80">
        <f>SUM(L36+M36)</f>
        <v>0</v>
      </c>
      <c r="L36" s="29"/>
      <c r="M36" s="30"/>
      <c r="N36" s="79"/>
      <c r="O36" s="9"/>
      <c r="P36" s="9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3"/>
      <c r="CA36" s="3"/>
      <c r="CB36" s="4"/>
      <c r="CC36" s="4"/>
      <c r="CD36" s="4"/>
      <c r="CE36" s="4"/>
      <c r="CF36" s="4"/>
      <c r="CG36" s="4"/>
      <c r="CH36" s="5"/>
      <c r="CI36" s="5"/>
      <c r="CJ36" s="5"/>
      <c r="CK36" s="5"/>
      <c r="CL36" s="5"/>
      <c r="CM36" s="5"/>
      <c r="CN36" s="5"/>
      <c r="CO36" s="4"/>
    </row>
    <row r="37" spans="1:93" ht="16.149999999999999" customHeight="1" x14ac:dyDescent="0.25">
      <c r="A37" s="191" t="s">
        <v>54</v>
      </c>
      <c r="B37" s="192"/>
      <c r="C37" s="29"/>
      <c r="D37" s="32"/>
      <c r="E37" s="32"/>
      <c r="F37" s="32"/>
      <c r="G37" s="33"/>
      <c r="H37" s="32"/>
      <c r="I37" s="32"/>
      <c r="J37" s="31"/>
      <c r="K37" s="81"/>
      <c r="L37" s="51"/>
      <c r="M37" s="53"/>
      <c r="N37" s="79"/>
      <c r="O37" s="9"/>
      <c r="P37" s="9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3"/>
      <c r="CA37" s="3"/>
      <c r="CB37" s="4"/>
      <c r="CC37" s="4"/>
      <c r="CD37" s="4"/>
      <c r="CE37" s="4"/>
      <c r="CF37" s="4"/>
      <c r="CG37" s="4"/>
      <c r="CH37" s="5"/>
      <c r="CI37" s="5"/>
      <c r="CJ37" s="5"/>
      <c r="CK37" s="5"/>
      <c r="CL37" s="5"/>
      <c r="CM37" s="5"/>
      <c r="CN37" s="5"/>
      <c r="CO37" s="4"/>
    </row>
    <row r="38" spans="1:93" ht="16.149999999999999" customHeight="1" x14ac:dyDescent="0.25">
      <c r="A38" s="191" t="s">
        <v>55</v>
      </c>
      <c r="B38" s="192"/>
      <c r="C38" s="29"/>
      <c r="D38" s="32"/>
      <c r="E38" s="32"/>
      <c r="F38" s="32"/>
      <c r="G38" s="33"/>
      <c r="H38" s="32"/>
      <c r="I38" s="32"/>
      <c r="J38" s="31"/>
      <c r="K38" s="81"/>
      <c r="L38" s="51"/>
      <c r="M38" s="53"/>
      <c r="N38" s="79"/>
      <c r="O38" s="9"/>
      <c r="P38" s="9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3"/>
      <c r="CA38" s="3"/>
      <c r="CB38" s="4"/>
      <c r="CC38" s="4"/>
      <c r="CD38" s="4"/>
      <c r="CE38" s="4"/>
      <c r="CF38" s="4"/>
      <c r="CG38" s="4"/>
      <c r="CH38" s="5"/>
      <c r="CI38" s="5"/>
      <c r="CJ38" s="5"/>
      <c r="CK38" s="5"/>
      <c r="CL38" s="5"/>
      <c r="CM38" s="5"/>
      <c r="CN38" s="5"/>
      <c r="CO38" s="4"/>
    </row>
    <row r="39" spans="1:93" ht="16.149999999999999" customHeight="1" x14ac:dyDescent="0.25">
      <c r="A39" s="191" t="s">
        <v>56</v>
      </c>
      <c r="B39" s="192"/>
      <c r="C39" s="29"/>
      <c r="D39" s="32"/>
      <c r="E39" s="32"/>
      <c r="F39" s="32"/>
      <c r="G39" s="33"/>
      <c r="H39" s="32"/>
      <c r="I39" s="32"/>
      <c r="J39" s="31"/>
      <c r="K39" s="34"/>
      <c r="L39" s="51"/>
      <c r="M39" s="53"/>
      <c r="N39" s="79"/>
      <c r="O39" s="9"/>
      <c r="P39" s="9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3"/>
      <c r="CA39" s="3"/>
      <c r="CB39" s="4"/>
      <c r="CC39" s="4"/>
      <c r="CD39" s="4"/>
      <c r="CE39" s="4"/>
      <c r="CF39" s="4"/>
      <c r="CG39" s="4"/>
      <c r="CH39" s="5"/>
      <c r="CI39" s="5"/>
      <c r="CJ39" s="5"/>
      <c r="CK39" s="5"/>
      <c r="CL39" s="5"/>
      <c r="CM39" s="5"/>
      <c r="CN39" s="5"/>
      <c r="CO39" s="4"/>
    </row>
    <row r="40" spans="1:93" ht="16.149999999999999" customHeight="1" x14ac:dyDescent="0.25">
      <c r="A40" s="191" t="s">
        <v>57</v>
      </c>
      <c r="B40" s="192"/>
      <c r="C40" s="29"/>
      <c r="D40" s="32"/>
      <c r="E40" s="32"/>
      <c r="F40" s="32"/>
      <c r="G40" s="33"/>
      <c r="H40" s="32"/>
      <c r="I40" s="32"/>
      <c r="J40" s="31"/>
      <c r="K40" s="34"/>
      <c r="L40" s="51"/>
      <c r="M40" s="53"/>
      <c r="N40" s="79"/>
      <c r="O40" s="9"/>
      <c r="P40" s="9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3"/>
      <c r="CA40" s="3"/>
      <c r="CB40" s="4"/>
      <c r="CC40" s="4"/>
      <c r="CD40" s="4"/>
      <c r="CE40" s="4"/>
      <c r="CF40" s="4"/>
      <c r="CG40" s="4"/>
      <c r="CH40" s="5"/>
      <c r="CI40" s="5"/>
      <c r="CJ40" s="5"/>
      <c r="CK40" s="5"/>
      <c r="CL40" s="5"/>
      <c r="CM40" s="5"/>
      <c r="CN40" s="5"/>
      <c r="CO40" s="4"/>
    </row>
    <row r="41" spans="1:93" ht="16.149999999999999" customHeight="1" x14ac:dyDescent="0.25">
      <c r="A41" s="191" t="s">
        <v>58</v>
      </c>
      <c r="B41" s="192"/>
      <c r="C41" s="29"/>
      <c r="D41" s="32"/>
      <c r="E41" s="32"/>
      <c r="F41" s="32"/>
      <c r="G41" s="33"/>
      <c r="H41" s="32"/>
      <c r="I41" s="32"/>
      <c r="J41" s="31"/>
      <c r="K41" s="80">
        <f>SUM(L41+M41)</f>
        <v>0</v>
      </c>
      <c r="L41" s="29"/>
      <c r="M41" s="30"/>
      <c r="N41" s="79"/>
      <c r="O41" s="9"/>
      <c r="P41" s="9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3"/>
      <c r="CA41" s="3"/>
      <c r="CB41" s="4"/>
      <c r="CC41" s="4"/>
      <c r="CD41" s="4"/>
      <c r="CE41" s="4"/>
      <c r="CF41" s="4"/>
      <c r="CG41" s="4"/>
      <c r="CH41" s="5"/>
      <c r="CI41" s="5"/>
      <c r="CJ41" s="5"/>
      <c r="CK41" s="5"/>
      <c r="CL41" s="5"/>
      <c r="CM41" s="5"/>
      <c r="CN41" s="5"/>
      <c r="CO41" s="4"/>
    </row>
    <row r="42" spans="1:93" ht="16.149999999999999" customHeight="1" x14ac:dyDescent="0.25">
      <c r="A42" s="204" t="s">
        <v>59</v>
      </c>
      <c r="B42" s="205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9"/>
      <c r="P42" s="9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3"/>
      <c r="CA42" s="3"/>
      <c r="CB42" s="4"/>
      <c r="CC42" s="4"/>
      <c r="CD42" s="4"/>
      <c r="CE42" s="4"/>
      <c r="CF42" s="4"/>
      <c r="CG42" s="4"/>
      <c r="CH42" s="5"/>
      <c r="CI42" s="5"/>
      <c r="CJ42" s="5"/>
      <c r="CK42" s="5"/>
      <c r="CL42" s="5"/>
      <c r="CM42" s="5"/>
      <c r="CN42" s="5"/>
      <c r="CO42" s="4"/>
    </row>
    <row r="43" spans="1:93" ht="16.149999999999999" customHeight="1" x14ac:dyDescent="0.25">
      <c r="A43" s="206" t="s">
        <v>60</v>
      </c>
      <c r="B43" s="207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9"/>
      <c r="P43" s="9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3"/>
      <c r="CA43" s="3"/>
      <c r="CB43" s="4"/>
      <c r="CC43" s="4"/>
      <c r="CD43" s="4"/>
      <c r="CE43" s="4"/>
      <c r="CF43" s="4"/>
      <c r="CG43" s="4"/>
      <c r="CH43" s="5"/>
      <c r="CI43" s="5"/>
      <c r="CJ43" s="5"/>
      <c r="CK43" s="5"/>
      <c r="CL43" s="5"/>
      <c r="CM43" s="5"/>
      <c r="CN43" s="5"/>
      <c r="CO43" s="4"/>
    </row>
    <row r="44" spans="1:93" ht="16.149999999999999" customHeight="1" x14ac:dyDescent="0.25">
      <c r="A44" s="208" t="s">
        <v>61</v>
      </c>
      <c r="B44" s="209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9"/>
      <c r="P44" s="9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3"/>
      <c r="CA44" s="3"/>
      <c r="CB44" s="4"/>
      <c r="CC44" s="4"/>
      <c r="CD44" s="4"/>
      <c r="CE44" s="4"/>
      <c r="CF44" s="4"/>
      <c r="CG44" s="4"/>
      <c r="CH44" s="5"/>
      <c r="CI44" s="5"/>
      <c r="CJ44" s="5"/>
      <c r="CK44" s="5"/>
      <c r="CL44" s="5"/>
      <c r="CM44" s="5"/>
      <c r="CN44" s="5"/>
      <c r="CO44" s="4"/>
    </row>
    <row r="45" spans="1:93" ht="16.149999999999999" customHeight="1" x14ac:dyDescent="0.25">
      <c r="A45" s="210" t="s">
        <v>62</v>
      </c>
      <c r="B45" s="211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9"/>
      <c r="P45" s="9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3"/>
      <c r="CA45" s="3"/>
      <c r="CB45" s="4"/>
      <c r="CC45" s="4"/>
      <c r="CD45" s="4"/>
      <c r="CE45" s="4"/>
      <c r="CF45" s="4"/>
      <c r="CG45" s="4"/>
      <c r="CH45" s="5"/>
      <c r="CI45" s="5"/>
      <c r="CJ45" s="5"/>
      <c r="CK45" s="5"/>
      <c r="CL45" s="5"/>
      <c r="CM45" s="5"/>
      <c r="CN45" s="5"/>
      <c r="CO45" s="4"/>
    </row>
    <row r="46" spans="1:93" ht="31.9" customHeight="1" x14ac:dyDescent="0.25">
      <c r="A46" s="7" t="s">
        <v>63</v>
      </c>
      <c r="B46" s="102"/>
      <c r="C46" s="103"/>
      <c r="D46" s="104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3"/>
      <c r="BZ46" s="3"/>
      <c r="CA46" s="4"/>
      <c r="CB46" s="4"/>
      <c r="CC46" s="4"/>
      <c r="CD46" s="4"/>
      <c r="CE46" s="4"/>
      <c r="CF46" s="4"/>
      <c r="CG46" s="5"/>
      <c r="CH46" s="5"/>
      <c r="CI46" s="5"/>
      <c r="CJ46" s="5"/>
      <c r="CK46" s="5"/>
      <c r="CL46" s="5"/>
      <c r="CM46" s="5"/>
      <c r="CN46" s="4"/>
      <c r="CO46" s="35"/>
    </row>
    <row r="47" spans="1:93" ht="25.15" customHeight="1" x14ac:dyDescent="0.25">
      <c r="A47" s="187" t="s">
        <v>64</v>
      </c>
      <c r="B47" s="188"/>
      <c r="C47" s="70" t="s">
        <v>65</v>
      </c>
      <c r="D47" s="135" t="s">
        <v>66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3"/>
      <c r="BZ47" s="3"/>
      <c r="CA47" s="4"/>
      <c r="CB47" s="4"/>
      <c r="CC47" s="4"/>
      <c r="CD47" s="4"/>
      <c r="CE47" s="4"/>
      <c r="CF47" s="4"/>
      <c r="CG47" s="5"/>
      <c r="CH47" s="5"/>
      <c r="CI47" s="5"/>
      <c r="CJ47" s="5"/>
      <c r="CK47" s="5"/>
      <c r="CL47" s="5"/>
      <c r="CM47" s="5"/>
      <c r="CN47" s="4"/>
      <c r="CO47" s="35"/>
    </row>
    <row r="48" spans="1:93" ht="16.149999999999999" customHeight="1" x14ac:dyDescent="0.25">
      <c r="A48" s="200" t="s">
        <v>67</v>
      </c>
      <c r="B48" s="201"/>
      <c r="C48" s="105"/>
      <c r="D48" s="90"/>
      <c r="E48" s="7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3"/>
      <c r="BZ48" s="3"/>
      <c r="CA48" s="4" t="str">
        <f>IF(D48&gt;C48,"Casos/Instituciones deben ser menor o iguales al total Reuniones A. Mayor","")</f>
        <v/>
      </c>
      <c r="CB48" s="4"/>
      <c r="CC48" s="4"/>
      <c r="CD48" s="4"/>
      <c r="CE48" s="4"/>
      <c r="CF48" s="4"/>
      <c r="CG48" s="5"/>
      <c r="CH48" s="5"/>
      <c r="CI48" s="5"/>
      <c r="CJ48" s="5"/>
      <c r="CK48" s="5"/>
      <c r="CL48" s="5"/>
      <c r="CM48" s="5"/>
      <c r="CN48" s="4"/>
      <c r="CO48" s="35"/>
    </row>
    <row r="49" spans="1:91" ht="16.149999999999999" customHeight="1" x14ac:dyDescent="0.25">
      <c r="A49" s="202" t="s">
        <v>68</v>
      </c>
      <c r="B49" s="203"/>
      <c r="C49" s="106"/>
      <c r="D49" s="6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3"/>
      <c r="BZ49" s="3"/>
      <c r="CA49" s="4"/>
      <c r="CB49" s="4"/>
      <c r="CC49" s="4"/>
      <c r="CD49" s="4"/>
      <c r="CE49" s="4"/>
      <c r="CF49" s="4"/>
      <c r="CG49" s="5"/>
      <c r="CH49" s="5"/>
      <c r="CI49" s="5"/>
      <c r="CJ49" s="5"/>
      <c r="CK49" s="5"/>
      <c r="CL49" s="5"/>
      <c r="CM49" s="5"/>
    </row>
    <row r="50" spans="1:9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3"/>
      <c r="BZ50" s="3"/>
      <c r="CA50" s="4"/>
      <c r="CB50" s="4"/>
      <c r="CC50" s="4"/>
      <c r="CD50" s="4"/>
      <c r="CE50" s="4"/>
      <c r="CF50" s="4"/>
      <c r="CG50" s="5"/>
      <c r="CH50" s="5"/>
      <c r="CI50" s="5"/>
      <c r="CJ50" s="5"/>
      <c r="CK50" s="5"/>
      <c r="CL50" s="5"/>
      <c r="CM50" s="5"/>
    </row>
    <row r="194" spans="1:104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3"/>
      <c r="BZ194" s="3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</row>
    <row r="195" spans="1:104" s="107" customFormat="1" ht="14.25" hidden="1" x14ac:dyDescent="0.2">
      <c r="A195" s="107">
        <f>SUM(B11,B25:B29,C44:M44,C48:C49)</f>
        <v>4129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</row>
    <row r="196" spans="1:10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3"/>
      <c r="BZ196" s="3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</row>
  </sheetData>
  <mergeCells count="26">
    <mergeCell ref="A48:B48"/>
    <mergeCell ref="A49:B49"/>
    <mergeCell ref="A41:B41"/>
    <mergeCell ref="A42:B42"/>
    <mergeCell ref="A43:B43"/>
    <mergeCell ref="A44:B44"/>
    <mergeCell ref="A45:B45"/>
    <mergeCell ref="A47:B47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sqref="A1:XFD1048576" xr:uid="{8488E1AB-60AE-41E1-AF2D-8E5BE4FD1B9B}">
      <formula1>0</formula1>
      <formula2>1E+29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2022-03-18T18:58:50Z</dcterms:created>
  <dcterms:modified xsi:type="dcterms:W3CDTF">2023-01-18T19:46:20Z</dcterms:modified>
</cp:coreProperties>
</file>