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0A2B3BA9-70C9-45C1-8575-BB225A1677D1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13" l="1"/>
  <c r="B78" i="13"/>
  <c r="B77" i="13"/>
  <c r="C72" i="13"/>
  <c r="C71" i="13"/>
  <c r="C70" i="13"/>
  <c r="C69" i="13"/>
  <c r="C68" i="13"/>
  <c r="C67" i="13"/>
  <c r="CH62" i="13"/>
  <c r="CB62" i="13" s="1"/>
  <c r="C62" i="13"/>
  <c r="CG62" i="13" s="1"/>
  <c r="CA62" i="13" s="1"/>
  <c r="G62" i="13" s="1"/>
  <c r="C61" i="13"/>
  <c r="CG60" i="13"/>
  <c r="CA60" i="13" s="1"/>
  <c r="G60" i="13" s="1"/>
  <c r="C60" i="13"/>
  <c r="CH60" i="13" s="1"/>
  <c r="CB60" i="13" s="1"/>
  <c r="C59" i="13"/>
  <c r="CH59" i="13" s="1"/>
  <c r="CB59" i="13" s="1"/>
  <c r="C58" i="13"/>
  <c r="CH57" i="13"/>
  <c r="CB57" i="13" s="1"/>
  <c r="G57" i="13"/>
  <c r="C57" i="13"/>
  <c r="CG57" i="13" s="1"/>
  <c r="CA57" i="13" s="1"/>
  <c r="CB56" i="13"/>
  <c r="C56" i="13"/>
  <c r="CH56" i="13" s="1"/>
  <c r="CH55" i="13"/>
  <c r="CB55" i="13" s="1"/>
  <c r="C55" i="13"/>
  <c r="CG55" i="13" s="1"/>
  <c r="CA55" i="13" s="1"/>
  <c r="G55" i="13" s="1"/>
  <c r="C54" i="13"/>
  <c r="C53" i="13"/>
  <c r="J49" i="13"/>
  <c r="I49" i="13"/>
  <c r="H49" i="13"/>
  <c r="G49" i="13"/>
  <c r="F49" i="13"/>
  <c r="E49" i="13"/>
  <c r="D49" i="13"/>
  <c r="C48" i="13"/>
  <c r="C47" i="13"/>
  <c r="C46" i="13"/>
  <c r="C45" i="13"/>
  <c r="C44" i="13"/>
  <c r="C43" i="13"/>
  <c r="C42" i="13"/>
  <c r="C41" i="13"/>
  <c r="C40" i="13"/>
  <c r="C49" i="13" s="1"/>
  <c r="CB37" i="13"/>
  <c r="C37" i="13"/>
  <c r="CG37" i="13" s="1"/>
  <c r="CA37" i="13" s="1"/>
  <c r="P37" i="13" s="1"/>
  <c r="CB36" i="13"/>
  <c r="C36" i="13"/>
  <c r="CG36" i="13" s="1"/>
  <c r="CA36" i="13" s="1"/>
  <c r="P36" i="13" s="1"/>
  <c r="CB35" i="13"/>
  <c r="C35" i="13"/>
  <c r="CG35" i="13" s="1"/>
  <c r="CA35" i="13" s="1"/>
  <c r="P35" i="13" s="1"/>
  <c r="CB34" i="13"/>
  <c r="C34" i="13"/>
  <c r="CG34" i="13" s="1"/>
  <c r="CA34" i="13" s="1"/>
  <c r="P34" i="13" s="1"/>
  <c r="CB33" i="13"/>
  <c r="C33" i="13"/>
  <c r="CG33" i="13" s="1"/>
  <c r="CA33" i="13" s="1"/>
  <c r="P33" i="13" s="1"/>
  <c r="CB32" i="13"/>
  <c r="CA32" i="13"/>
  <c r="P32" i="13" s="1"/>
  <c r="C32" i="13"/>
  <c r="CG32" i="13" s="1"/>
  <c r="C31" i="13"/>
  <c r="CH31" i="13" s="1"/>
  <c r="CB31" i="13" s="1"/>
  <c r="C30" i="13"/>
  <c r="CH30" i="13" s="1"/>
  <c r="CB30" i="13" s="1"/>
  <c r="C29" i="13"/>
  <c r="CH29" i="13" s="1"/>
  <c r="CB29" i="13" s="1"/>
  <c r="CB28" i="13"/>
  <c r="C28" i="13"/>
  <c r="CG28" i="13" s="1"/>
  <c r="CA28" i="13" s="1"/>
  <c r="P28" i="13" s="1"/>
  <c r="CB27" i="13"/>
  <c r="CA27" i="13"/>
  <c r="P27" i="13" s="1"/>
  <c r="C27" i="13"/>
  <c r="CG27" i="13" s="1"/>
  <c r="CB26" i="13"/>
  <c r="C26" i="13"/>
  <c r="CG26" i="13" s="1"/>
  <c r="CA26" i="13" s="1"/>
  <c r="P26" i="13" s="1"/>
  <c r="CH25" i="13"/>
  <c r="CB25" i="13" s="1"/>
  <c r="C25" i="13"/>
  <c r="CG25" i="13" s="1"/>
  <c r="CA25" i="13" s="1"/>
  <c r="P25" i="13" s="1"/>
  <c r="C24" i="13"/>
  <c r="CH24" i="13" s="1"/>
  <c r="CB24" i="13" s="1"/>
  <c r="CH23" i="13"/>
  <c r="CB23" i="13" s="1"/>
  <c r="C23" i="13"/>
  <c r="CG23" i="13" s="1"/>
  <c r="CA23" i="13" s="1"/>
  <c r="P23" i="13" s="1"/>
  <c r="CB22" i="13"/>
  <c r="C22" i="13"/>
  <c r="CG22" i="13" s="1"/>
  <c r="CA22" i="13" s="1"/>
  <c r="P22" i="13" s="1"/>
  <c r="CG21" i="13"/>
  <c r="CA21" i="13" s="1"/>
  <c r="CB21" i="13"/>
  <c r="C21" i="13"/>
  <c r="CH20" i="13"/>
  <c r="CB20" i="13" s="1"/>
  <c r="CA20" i="13"/>
  <c r="P20" i="13"/>
  <c r="C20" i="13"/>
  <c r="CG20" i="13" s="1"/>
  <c r="C19" i="13"/>
  <c r="CH19" i="13" s="1"/>
  <c r="CB19" i="13" s="1"/>
  <c r="CH18" i="13"/>
  <c r="CB18" i="13" s="1"/>
  <c r="C18" i="13"/>
  <c r="CG18" i="13" s="1"/>
  <c r="CA18" i="13" s="1"/>
  <c r="P18" i="13" s="1"/>
  <c r="CB17" i="13"/>
  <c r="C17" i="13"/>
  <c r="CG17" i="13" s="1"/>
  <c r="CA17" i="13" s="1"/>
  <c r="P17" i="13" s="1"/>
  <c r="CG16" i="13"/>
  <c r="CA16" i="13" s="1"/>
  <c r="P16" i="13" s="1"/>
  <c r="CB16" i="13"/>
  <c r="C16" i="13"/>
  <c r="CG15" i="13"/>
  <c r="CA15" i="13" s="1"/>
  <c r="P15" i="13" s="1"/>
  <c r="CB15" i="13"/>
  <c r="C15" i="13"/>
  <c r="CB14" i="13"/>
  <c r="CA14" i="13"/>
  <c r="P14" i="13" s="1"/>
  <c r="C14" i="13"/>
  <c r="CG14" i="13" s="1"/>
  <c r="CB13" i="13"/>
  <c r="CA13" i="13"/>
  <c r="P13" i="13" s="1"/>
  <c r="C13" i="13"/>
  <c r="CG13" i="13" s="1"/>
  <c r="CB12" i="13"/>
  <c r="C12" i="13"/>
  <c r="CG12" i="13" s="1"/>
  <c r="CA12" i="13" s="1"/>
  <c r="P12" i="13" s="1"/>
  <c r="CB11" i="13"/>
  <c r="C11" i="13"/>
  <c r="A196" i="13" s="1"/>
  <c r="CB10" i="13"/>
  <c r="C10" i="13"/>
  <c r="CG10" i="13" s="1"/>
  <c r="A5" i="13"/>
  <c r="A4" i="13"/>
  <c r="A3" i="13"/>
  <c r="A2" i="13"/>
  <c r="P21" i="13" l="1"/>
  <c r="CA10" i="13"/>
  <c r="P10" i="13" s="1"/>
  <c r="CG19" i="13"/>
  <c r="CA19" i="13" s="1"/>
  <c r="P19" i="13" s="1"/>
  <c r="CG29" i="13"/>
  <c r="CA29" i="13" s="1"/>
  <c r="P29" i="13" s="1"/>
  <c r="CG31" i="13"/>
  <c r="CA31" i="13" s="1"/>
  <c r="P31" i="13" s="1"/>
  <c r="CG11" i="13"/>
  <c r="CA11" i="13" s="1"/>
  <c r="P11" i="13" s="1"/>
  <c r="CG24" i="13"/>
  <c r="CA24" i="13" s="1"/>
  <c r="P24" i="13" s="1"/>
  <c r="CG56" i="13"/>
  <c r="CA56" i="13" s="1"/>
  <c r="G56" i="13" s="1"/>
  <c r="CG30" i="13"/>
  <c r="CA30" i="13" s="1"/>
  <c r="P30" i="13" s="1"/>
  <c r="CG59" i="13"/>
  <c r="CA59" i="13" s="1"/>
  <c r="G59" i="13" s="1"/>
  <c r="B82" i="12"/>
  <c r="B78" i="12"/>
  <c r="B77" i="12"/>
  <c r="C72" i="12"/>
  <c r="C71" i="12"/>
  <c r="C70" i="12"/>
  <c r="C69" i="12"/>
  <c r="C68" i="12"/>
  <c r="C67" i="12"/>
  <c r="C62" i="12"/>
  <c r="CG62" i="12" s="1"/>
  <c r="CA62" i="12" s="1"/>
  <c r="C61" i="12"/>
  <c r="CH60" i="12"/>
  <c r="CB60" i="12" s="1"/>
  <c r="C60" i="12"/>
  <c r="CG60" i="12" s="1"/>
  <c r="CA60" i="12" s="1"/>
  <c r="G60" i="12" s="1"/>
  <c r="C59" i="12"/>
  <c r="CH59" i="12" s="1"/>
  <c r="CB59" i="12" s="1"/>
  <c r="C58" i="12"/>
  <c r="C57" i="12"/>
  <c r="CG57" i="12" s="1"/>
  <c r="CA57" i="12" s="1"/>
  <c r="C56" i="12"/>
  <c r="CH56" i="12" s="1"/>
  <c r="CB56" i="12" s="1"/>
  <c r="C55" i="12"/>
  <c r="CG55" i="12" s="1"/>
  <c r="CA55" i="12" s="1"/>
  <c r="C54" i="12"/>
  <c r="C53" i="12"/>
  <c r="J49" i="12"/>
  <c r="I49" i="12"/>
  <c r="H49" i="12"/>
  <c r="G49" i="12"/>
  <c r="F49" i="12"/>
  <c r="E49" i="12"/>
  <c r="D49" i="12"/>
  <c r="C48" i="12"/>
  <c r="C47" i="12"/>
  <c r="C46" i="12"/>
  <c r="C45" i="12"/>
  <c r="C44" i="12"/>
  <c r="C43" i="12"/>
  <c r="C42" i="12"/>
  <c r="C41" i="12"/>
  <c r="C49" i="12" s="1"/>
  <c r="C40" i="12"/>
  <c r="CB37" i="12"/>
  <c r="C37" i="12"/>
  <c r="CG37" i="12" s="1"/>
  <c r="CA37" i="12" s="1"/>
  <c r="P37" i="12" s="1"/>
  <c r="CB36" i="12"/>
  <c r="C36" i="12"/>
  <c r="CG36" i="12" s="1"/>
  <c r="CA36" i="12" s="1"/>
  <c r="P36" i="12" s="1"/>
  <c r="CB35" i="12"/>
  <c r="C35" i="12"/>
  <c r="CG35" i="12" s="1"/>
  <c r="CA35" i="12" s="1"/>
  <c r="P35" i="12" s="1"/>
  <c r="CB34" i="12"/>
  <c r="C34" i="12"/>
  <c r="CG34" i="12" s="1"/>
  <c r="CA34" i="12" s="1"/>
  <c r="P34" i="12" s="1"/>
  <c r="CB33" i="12"/>
  <c r="C33" i="12"/>
  <c r="CG33" i="12" s="1"/>
  <c r="CA33" i="12" s="1"/>
  <c r="P33" i="12" s="1"/>
  <c r="CB32" i="12"/>
  <c r="C32" i="12"/>
  <c r="CG32" i="12" s="1"/>
  <c r="CA32" i="12" s="1"/>
  <c r="P32" i="12" s="1"/>
  <c r="CH31" i="12"/>
  <c r="CB31" i="12" s="1"/>
  <c r="C31" i="12"/>
  <c r="CG31" i="12" s="1"/>
  <c r="CA31" i="12" s="1"/>
  <c r="C30" i="12"/>
  <c r="CH30" i="12" s="1"/>
  <c r="CB30" i="12" s="1"/>
  <c r="CH29" i="12"/>
  <c r="CB29" i="12" s="1"/>
  <c r="C29" i="12"/>
  <c r="CG29" i="12" s="1"/>
  <c r="CA29" i="12" s="1"/>
  <c r="P29" i="12" s="1"/>
  <c r="CB28" i="12"/>
  <c r="C28" i="12"/>
  <c r="CG28" i="12" s="1"/>
  <c r="CA28" i="12" s="1"/>
  <c r="P28" i="12" s="1"/>
  <c r="CB27" i="12"/>
  <c r="C27" i="12"/>
  <c r="CG27" i="12" s="1"/>
  <c r="CA27" i="12" s="1"/>
  <c r="P27" i="12" s="1"/>
  <c r="CB26" i="12"/>
  <c r="C26" i="12"/>
  <c r="CG26" i="12" s="1"/>
  <c r="CA26" i="12" s="1"/>
  <c r="P26" i="12" s="1"/>
  <c r="CH25" i="12"/>
  <c r="CB25" i="12"/>
  <c r="C25" i="12"/>
  <c r="CG25" i="12" s="1"/>
  <c r="CA25" i="12" s="1"/>
  <c r="P25" i="12" s="1"/>
  <c r="C24" i="12"/>
  <c r="CG24" i="12" s="1"/>
  <c r="CA24" i="12" s="1"/>
  <c r="C23" i="12"/>
  <c r="CG23" i="12" s="1"/>
  <c r="CA23" i="12" s="1"/>
  <c r="CB22" i="12"/>
  <c r="C22" i="12"/>
  <c r="CG22" i="12" s="1"/>
  <c r="CA22" i="12" s="1"/>
  <c r="P22" i="12" s="1"/>
  <c r="CB21" i="12"/>
  <c r="C21" i="12"/>
  <c r="CG21" i="12" s="1"/>
  <c r="CA21" i="12" s="1"/>
  <c r="P21" i="12" s="1"/>
  <c r="C20" i="12"/>
  <c r="CG20" i="12" s="1"/>
  <c r="CA20" i="12" s="1"/>
  <c r="C19" i="12"/>
  <c r="CH19" i="12" s="1"/>
  <c r="CB19" i="12" s="1"/>
  <c r="C18" i="12"/>
  <c r="CG18" i="12" s="1"/>
  <c r="CA18" i="12" s="1"/>
  <c r="CB17" i="12"/>
  <c r="C17" i="12"/>
  <c r="CG17" i="12" s="1"/>
  <c r="CA17" i="12" s="1"/>
  <c r="P17" i="12" s="1"/>
  <c r="CB16" i="12"/>
  <c r="C16" i="12"/>
  <c r="CG16" i="12" s="1"/>
  <c r="CA16" i="12" s="1"/>
  <c r="P16" i="12" s="1"/>
  <c r="CB15" i="12"/>
  <c r="C15" i="12"/>
  <c r="CG15" i="12" s="1"/>
  <c r="CA15" i="12" s="1"/>
  <c r="P15" i="12" s="1"/>
  <c r="CB14" i="12"/>
  <c r="C14" i="12"/>
  <c r="CG14" i="12" s="1"/>
  <c r="CA14" i="12" s="1"/>
  <c r="P14" i="12" s="1"/>
  <c r="CB13" i="12"/>
  <c r="C13" i="12"/>
  <c r="CG13" i="12" s="1"/>
  <c r="CA13" i="12" s="1"/>
  <c r="P13" i="12" s="1"/>
  <c r="CB12" i="12"/>
  <c r="C12" i="12"/>
  <c r="A196" i="12" s="1"/>
  <c r="CB11" i="12"/>
  <c r="C11" i="12"/>
  <c r="CG11" i="12" s="1"/>
  <c r="CA11" i="12" s="1"/>
  <c r="P11" i="12" s="1"/>
  <c r="CB10" i="12"/>
  <c r="C10" i="12"/>
  <c r="CG10" i="12" s="1"/>
  <c r="A5" i="12"/>
  <c r="A4" i="12"/>
  <c r="A3" i="12"/>
  <c r="A2" i="12"/>
  <c r="B196" i="13" l="1"/>
  <c r="B196" i="12"/>
  <c r="CA10" i="12"/>
  <c r="P10" i="12" s="1"/>
  <c r="P24" i="12"/>
  <c r="P31" i="12"/>
  <c r="CG12" i="12"/>
  <c r="CA12" i="12" s="1"/>
  <c r="P12" i="12" s="1"/>
  <c r="CG19" i="12"/>
  <c r="CA19" i="12" s="1"/>
  <c r="P19" i="12" s="1"/>
  <c r="CH24" i="12"/>
  <c r="CB24" i="12" s="1"/>
  <c r="CG30" i="12"/>
  <c r="CA30" i="12" s="1"/>
  <c r="P30" i="12" s="1"/>
  <c r="CH18" i="12"/>
  <c r="CB18" i="12" s="1"/>
  <c r="P18" i="12" s="1"/>
  <c r="CH20" i="12"/>
  <c r="CB20" i="12" s="1"/>
  <c r="P20" i="12" s="1"/>
  <c r="CH23" i="12"/>
  <c r="CB23" i="12" s="1"/>
  <c r="P23" i="12" s="1"/>
  <c r="CH55" i="12"/>
  <c r="CB55" i="12" s="1"/>
  <c r="G55" i="12" s="1"/>
  <c r="CH57" i="12"/>
  <c r="CB57" i="12" s="1"/>
  <c r="G57" i="12" s="1"/>
  <c r="CH62" i="12"/>
  <c r="CB62" i="12" s="1"/>
  <c r="G62" i="12" s="1"/>
  <c r="CG56" i="12"/>
  <c r="CA56" i="12" s="1"/>
  <c r="G56" i="12" s="1"/>
  <c r="CG59" i="12"/>
  <c r="CA59" i="12" s="1"/>
  <c r="G59" i="12" s="1"/>
  <c r="B82" i="4"/>
  <c r="B78" i="4"/>
  <c r="B77" i="4"/>
  <c r="C72" i="4"/>
  <c r="C71" i="4"/>
  <c r="C70" i="4"/>
  <c r="C69" i="4"/>
  <c r="C68" i="4"/>
  <c r="C67" i="4"/>
  <c r="CH62" i="4"/>
  <c r="CB62" i="4" s="1"/>
  <c r="C62" i="4"/>
  <c r="CG62" i="4" s="1"/>
  <c r="CA62" i="4" s="1"/>
  <c r="G62" i="4" s="1"/>
  <c r="C61" i="4"/>
  <c r="C60" i="4"/>
  <c r="CH60" i="4" s="1"/>
  <c r="CB60" i="4" s="1"/>
  <c r="C59" i="4"/>
  <c r="CH59" i="4" s="1"/>
  <c r="CB59" i="4" s="1"/>
  <c r="C58" i="4"/>
  <c r="CH57" i="4"/>
  <c r="CB57" i="4" s="1"/>
  <c r="C57" i="4"/>
  <c r="CG57" i="4" s="1"/>
  <c r="CA57" i="4" s="1"/>
  <c r="C56" i="4"/>
  <c r="CH56" i="4" s="1"/>
  <c r="CB56" i="4" s="1"/>
  <c r="CH55" i="4"/>
  <c r="CB55" i="4" s="1"/>
  <c r="C55" i="4"/>
  <c r="CG55" i="4" s="1"/>
  <c r="CA55" i="4" s="1"/>
  <c r="C54" i="4"/>
  <c r="C53" i="4"/>
  <c r="J49" i="4"/>
  <c r="I49" i="4"/>
  <c r="H49" i="4"/>
  <c r="G49" i="4"/>
  <c r="F49" i="4"/>
  <c r="E49" i="4"/>
  <c r="D49" i="4"/>
  <c r="C48" i="4"/>
  <c r="C47" i="4"/>
  <c r="C46" i="4"/>
  <c r="C45" i="4"/>
  <c r="C44" i="4"/>
  <c r="C43" i="4"/>
  <c r="C42" i="4"/>
  <c r="C41" i="4"/>
  <c r="C40" i="4"/>
  <c r="C49" i="4" s="1"/>
  <c r="CB37" i="4"/>
  <c r="C37" i="4"/>
  <c r="CG37" i="4" s="1"/>
  <c r="CA37" i="4" s="1"/>
  <c r="P37" i="4" s="1"/>
  <c r="CB36" i="4"/>
  <c r="C36" i="4"/>
  <c r="CG36" i="4" s="1"/>
  <c r="CA36" i="4" s="1"/>
  <c r="P36" i="4" s="1"/>
  <c r="CB35" i="4"/>
  <c r="C35" i="4"/>
  <c r="CG35" i="4" s="1"/>
  <c r="CA35" i="4" s="1"/>
  <c r="P35" i="4" s="1"/>
  <c r="CB34" i="4"/>
  <c r="C34" i="4"/>
  <c r="CG34" i="4" s="1"/>
  <c r="CA34" i="4" s="1"/>
  <c r="P34" i="4" s="1"/>
  <c r="CB33" i="4"/>
  <c r="C33" i="4"/>
  <c r="CG33" i="4" s="1"/>
  <c r="CA33" i="4" s="1"/>
  <c r="P33" i="4" s="1"/>
  <c r="CB32" i="4"/>
  <c r="C32" i="4"/>
  <c r="CG32" i="4" s="1"/>
  <c r="CA32" i="4" s="1"/>
  <c r="P32" i="4" s="1"/>
  <c r="C31" i="4"/>
  <c r="CG31" i="4" s="1"/>
  <c r="CA31" i="4" s="1"/>
  <c r="C30" i="4"/>
  <c r="CH30" i="4" s="1"/>
  <c r="CB30" i="4" s="1"/>
  <c r="C29" i="4"/>
  <c r="CH29" i="4" s="1"/>
  <c r="CB29" i="4" s="1"/>
  <c r="CB28" i="4"/>
  <c r="C28" i="4"/>
  <c r="CG28" i="4" s="1"/>
  <c r="CA28" i="4" s="1"/>
  <c r="P28" i="4" s="1"/>
  <c r="CB27" i="4"/>
  <c r="C27" i="4"/>
  <c r="CG27" i="4" s="1"/>
  <c r="CA27" i="4" s="1"/>
  <c r="P27" i="4" s="1"/>
  <c r="CB26" i="4"/>
  <c r="C26" i="4"/>
  <c r="CG26" i="4" s="1"/>
  <c r="CA26" i="4" s="1"/>
  <c r="P26" i="4" s="1"/>
  <c r="CH25" i="4"/>
  <c r="CB25" i="4" s="1"/>
  <c r="C25" i="4"/>
  <c r="CG25" i="4" s="1"/>
  <c r="CA25" i="4" s="1"/>
  <c r="C24" i="4"/>
  <c r="CG24" i="4" s="1"/>
  <c r="CA24" i="4" s="1"/>
  <c r="CH23" i="4"/>
  <c r="CB23" i="4" s="1"/>
  <c r="C23" i="4"/>
  <c r="CG23" i="4" s="1"/>
  <c r="CA23" i="4" s="1"/>
  <c r="CB22" i="4"/>
  <c r="C22" i="4"/>
  <c r="CG22" i="4" s="1"/>
  <c r="CA22" i="4" s="1"/>
  <c r="P22" i="4" s="1"/>
  <c r="CB21" i="4"/>
  <c r="C21" i="4"/>
  <c r="CG21" i="4" s="1"/>
  <c r="CA21" i="4" s="1"/>
  <c r="P21" i="4" s="1"/>
  <c r="CH20" i="4"/>
  <c r="CB20" i="4" s="1"/>
  <c r="C20" i="4"/>
  <c r="CG20" i="4" s="1"/>
  <c r="CA20" i="4" s="1"/>
  <c r="P20" i="4" s="1"/>
  <c r="C19" i="4"/>
  <c r="CG19" i="4" s="1"/>
  <c r="CA19" i="4" s="1"/>
  <c r="CH18" i="4"/>
  <c r="CB18" i="4" s="1"/>
  <c r="C18" i="4"/>
  <c r="CG18" i="4" s="1"/>
  <c r="CA18" i="4" s="1"/>
  <c r="CB17" i="4"/>
  <c r="C17" i="4"/>
  <c r="CG17" i="4" s="1"/>
  <c r="CA17" i="4" s="1"/>
  <c r="P17" i="4" s="1"/>
  <c r="CB16" i="4"/>
  <c r="C16" i="4"/>
  <c r="CG16" i="4" s="1"/>
  <c r="CA16" i="4" s="1"/>
  <c r="P16" i="4" s="1"/>
  <c r="CB15" i="4"/>
  <c r="C15" i="4"/>
  <c r="CG15" i="4" s="1"/>
  <c r="CA15" i="4" s="1"/>
  <c r="P15" i="4" s="1"/>
  <c r="CB14" i="4"/>
  <c r="C14" i="4"/>
  <c r="CG14" i="4" s="1"/>
  <c r="CA14" i="4" s="1"/>
  <c r="P14" i="4" s="1"/>
  <c r="CB13" i="4"/>
  <c r="C13" i="4"/>
  <c r="CG13" i="4" s="1"/>
  <c r="CA13" i="4" s="1"/>
  <c r="P13" i="4" s="1"/>
  <c r="CB12" i="4"/>
  <c r="C12" i="4"/>
  <c r="CG12" i="4" s="1"/>
  <c r="CA12" i="4" s="1"/>
  <c r="P12" i="4" s="1"/>
  <c r="CB11" i="4"/>
  <c r="C11" i="4"/>
  <c r="CG11" i="4" s="1"/>
  <c r="CA11" i="4" s="1"/>
  <c r="P11" i="4" s="1"/>
  <c r="CB10" i="4"/>
  <c r="C10" i="4"/>
  <c r="CG10" i="4" s="1"/>
  <c r="A5" i="4"/>
  <c r="A4" i="4"/>
  <c r="A3" i="4"/>
  <c r="A2" i="4"/>
  <c r="P23" i="4" l="1"/>
  <c r="G55" i="4"/>
  <c r="CA10" i="4"/>
  <c r="P10" i="4" s="1"/>
  <c r="P18" i="4"/>
  <c r="P25" i="4"/>
  <c r="G57" i="4"/>
  <c r="CG29" i="4"/>
  <c r="CA29" i="4" s="1"/>
  <c r="P29" i="4" s="1"/>
  <c r="CG60" i="4"/>
  <c r="CA60" i="4" s="1"/>
  <c r="G60" i="4" s="1"/>
  <c r="CH31" i="4"/>
  <c r="CB31" i="4" s="1"/>
  <c r="P31" i="4" s="1"/>
  <c r="CG56" i="4"/>
  <c r="CA56" i="4" s="1"/>
  <c r="G56" i="4" s="1"/>
  <c r="CH19" i="4"/>
  <c r="CB19" i="4" s="1"/>
  <c r="P19" i="4" s="1"/>
  <c r="CH24" i="4"/>
  <c r="CB24" i="4" s="1"/>
  <c r="P24" i="4" s="1"/>
  <c r="CG30" i="4"/>
  <c r="CA30" i="4" s="1"/>
  <c r="P30" i="4" s="1"/>
  <c r="CG59" i="4"/>
  <c r="CA59" i="4" s="1"/>
  <c r="G59" i="4" s="1"/>
  <c r="A196" i="4"/>
  <c r="B82" i="3"/>
  <c r="B78" i="3"/>
  <c r="B77" i="3"/>
  <c r="C72" i="3"/>
  <c r="C71" i="3"/>
  <c r="C70" i="3"/>
  <c r="C69" i="3"/>
  <c r="C68" i="3"/>
  <c r="C67" i="3"/>
  <c r="CH62" i="3"/>
  <c r="CB62" i="3" s="1"/>
  <c r="C62" i="3"/>
  <c r="CG62" i="3" s="1"/>
  <c r="CA62" i="3" s="1"/>
  <c r="G62" i="3" s="1"/>
  <c r="C61" i="3"/>
  <c r="C60" i="3"/>
  <c r="CH60" i="3" s="1"/>
  <c r="CB60" i="3" s="1"/>
  <c r="C59" i="3"/>
  <c r="CH59" i="3" s="1"/>
  <c r="CB59" i="3" s="1"/>
  <c r="C58" i="3"/>
  <c r="CH57" i="3"/>
  <c r="CB57" i="3" s="1"/>
  <c r="G57" i="3"/>
  <c r="C57" i="3"/>
  <c r="CG57" i="3" s="1"/>
  <c r="CA57" i="3" s="1"/>
  <c r="C56" i="3"/>
  <c r="CH56" i="3" s="1"/>
  <c r="CB56" i="3" s="1"/>
  <c r="CH55" i="3"/>
  <c r="CB55" i="3" s="1"/>
  <c r="C55" i="3"/>
  <c r="CG55" i="3" s="1"/>
  <c r="CA55" i="3" s="1"/>
  <c r="G55" i="3" s="1"/>
  <c r="C54" i="3"/>
  <c r="C53" i="3"/>
  <c r="J49" i="3"/>
  <c r="I49" i="3"/>
  <c r="H49" i="3"/>
  <c r="G49" i="3"/>
  <c r="F49" i="3"/>
  <c r="E49" i="3"/>
  <c r="D49" i="3"/>
  <c r="C48" i="3"/>
  <c r="C47" i="3"/>
  <c r="C46" i="3"/>
  <c r="C45" i="3"/>
  <c r="C44" i="3"/>
  <c r="C43" i="3"/>
  <c r="C42" i="3"/>
  <c r="C41" i="3"/>
  <c r="C40" i="3"/>
  <c r="C49" i="3" s="1"/>
  <c r="CB37" i="3"/>
  <c r="C37" i="3"/>
  <c r="CG37" i="3" s="1"/>
  <c r="CA37" i="3" s="1"/>
  <c r="P37" i="3" s="1"/>
  <c r="CB36" i="3"/>
  <c r="C36" i="3"/>
  <c r="CG36" i="3" s="1"/>
  <c r="CA36" i="3" s="1"/>
  <c r="P36" i="3" s="1"/>
  <c r="CB35" i="3"/>
  <c r="C35" i="3"/>
  <c r="CG35" i="3" s="1"/>
  <c r="CA35" i="3" s="1"/>
  <c r="P35" i="3" s="1"/>
  <c r="CB34" i="3"/>
  <c r="C34" i="3"/>
  <c r="CG34" i="3" s="1"/>
  <c r="CA34" i="3" s="1"/>
  <c r="P34" i="3" s="1"/>
  <c r="CB33" i="3"/>
  <c r="C33" i="3"/>
  <c r="CG33" i="3" s="1"/>
  <c r="CA33" i="3" s="1"/>
  <c r="P33" i="3" s="1"/>
  <c r="CB32" i="3"/>
  <c r="CA32" i="3"/>
  <c r="P32" i="3" s="1"/>
  <c r="C32" i="3"/>
  <c r="CG32" i="3" s="1"/>
  <c r="C31" i="3"/>
  <c r="CH31" i="3" s="1"/>
  <c r="CB31" i="3" s="1"/>
  <c r="C30" i="3"/>
  <c r="CH30" i="3" s="1"/>
  <c r="CB30" i="3" s="1"/>
  <c r="C29" i="3"/>
  <c r="CH29" i="3" s="1"/>
  <c r="CB29" i="3" s="1"/>
  <c r="CB28" i="3"/>
  <c r="C28" i="3"/>
  <c r="CG28" i="3" s="1"/>
  <c r="CA28" i="3" s="1"/>
  <c r="P28" i="3" s="1"/>
  <c r="CB27" i="3"/>
  <c r="CA27" i="3"/>
  <c r="P27" i="3" s="1"/>
  <c r="C27" i="3"/>
  <c r="CG27" i="3" s="1"/>
  <c r="CB26" i="3"/>
  <c r="C26" i="3"/>
  <c r="CG26" i="3" s="1"/>
  <c r="CA26" i="3" s="1"/>
  <c r="P26" i="3" s="1"/>
  <c r="CH25" i="3"/>
  <c r="CB25" i="3" s="1"/>
  <c r="C25" i="3"/>
  <c r="CG25" i="3" s="1"/>
  <c r="CA25" i="3" s="1"/>
  <c r="P25" i="3" s="1"/>
  <c r="C24" i="3"/>
  <c r="CH24" i="3" s="1"/>
  <c r="CB24" i="3" s="1"/>
  <c r="CH23" i="3"/>
  <c r="CB23" i="3" s="1"/>
  <c r="C23" i="3"/>
  <c r="CG23" i="3" s="1"/>
  <c r="CA23" i="3" s="1"/>
  <c r="P23" i="3" s="1"/>
  <c r="CB22" i="3"/>
  <c r="C22" i="3"/>
  <c r="CG22" i="3" s="1"/>
  <c r="CA22" i="3" s="1"/>
  <c r="P22" i="3" s="1"/>
  <c r="CG21" i="3"/>
  <c r="CA21" i="3" s="1"/>
  <c r="CB21" i="3"/>
  <c r="C21" i="3"/>
  <c r="CH20" i="3"/>
  <c r="CB20" i="3" s="1"/>
  <c r="CA20" i="3"/>
  <c r="P20" i="3"/>
  <c r="C20" i="3"/>
  <c r="CG20" i="3" s="1"/>
  <c r="C19" i="3"/>
  <c r="CH19" i="3" s="1"/>
  <c r="CB19" i="3" s="1"/>
  <c r="CH18" i="3"/>
  <c r="CB18" i="3" s="1"/>
  <c r="C18" i="3"/>
  <c r="CG18" i="3" s="1"/>
  <c r="CA18" i="3" s="1"/>
  <c r="P18" i="3" s="1"/>
  <c r="CB17" i="3"/>
  <c r="C17" i="3"/>
  <c r="CG17" i="3" s="1"/>
  <c r="CA17" i="3" s="1"/>
  <c r="P17" i="3" s="1"/>
  <c r="CG16" i="3"/>
  <c r="CA16" i="3" s="1"/>
  <c r="P16" i="3" s="1"/>
  <c r="CB16" i="3"/>
  <c r="C16" i="3"/>
  <c r="CG15" i="3"/>
  <c r="CA15" i="3" s="1"/>
  <c r="P15" i="3" s="1"/>
  <c r="CB15" i="3"/>
  <c r="C15" i="3"/>
  <c r="CB14" i="3"/>
  <c r="CA14" i="3"/>
  <c r="P14" i="3" s="1"/>
  <c r="C14" i="3"/>
  <c r="CG14" i="3" s="1"/>
  <c r="CB13" i="3"/>
  <c r="CA13" i="3"/>
  <c r="P13" i="3" s="1"/>
  <c r="C13" i="3"/>
  <c r="CG13" i="3" s="1"/>
  <c r="CB12" i="3"/>
  <c r="C12" i="3"/>
  <c r="CG12" i="3" s="1"/>
  <c r="CA12" i="3" s="1"/>
  <c r="P12" i="3" s="1"/>
  <c r="CB11" i="3"/>
  <c r="C11" i="3"/>
  <c r="A196" i="3" s="1"/>
  <c r="CB10" i="3"/>
  <c r="C10" i="3"/>
  <c r="CG10" i="3" s="1"/>
  <c r="A5" i="3"/>
  <c r="A4" i="3"/>
  <c r="A3" i="3"/>
  <c r="A2" i="3"/>
  <c r="B196" i="4" l="1"/>
  <c r="P21" i="3"/>
  <c r="CA10" i="3"/>
  <c r="P10" i="3" s="1"/>
  <c r="CG19" i="3"/>
  <c r="CA19" i="3" s="1"/>
  <c r="P19" i="3" s="1"/>
  <c r="CG29" i="3"/>
  <c r="CA29" i="3" s="1"/>
  <c r="P29" i="3" s="1"/>
  <c r="CG31" i="3"/>
  <c r="CA31" i="3" s="1"/>
  <c r="P31" i="3" s="1"/>
  <c r="CG60" i="3"/>
  <c r="CA60" i="3" s="1"/>
  <c r="G60" i="3" s="1"/>
  <c r="CG11" i="3"/>
  <c r="CA11" i="3" s="1"/>
  <c r="P11" i="3" s="1"/>
  <c r="CG24" i="3"/>
  <c r="CA24" i="3" s="1"/>
  <c r="P24" i="3" s="1"/>
  <c r="CG56" i="3"/>
  <c r="CA56" i="3" s="1"/>
  <c r="G56" i="3" s="1"/>
  <c r="CG30" i="3"/>
  <c r="CA30" i="3" s="1"/>
  <c r="P30" i="3" s="1"/>
  <c r="CG59" i="3"/>
  <c r="CA59" i="3" s="1"/>
  <c r="G59" i="3" s="1"/>
  <c r="B82" i="2"/>
  <c r="B78" i="2"/>
  <c r="B77" i="2"/>
  <c r="C72" i="2"/>
  <c r="C71" i="2"/>
  <c r="C70" i="2"/>
  <c r="C69" i="2"/>
  <c r="C68" i="2"/>
  <c r="C67" i="2"/>
  <c r="C62" i="2"/>
  <c r="CG62" i="2" s="1"/>
  <c r="CA62" i="2" s="1"/>
  <c r="C61" i="2"/>
  <c r="CH60" i="2"/>
  <c r="CB60" i="2" s="1"/>
  <c r="C60" i="2"/>
  <c r="CG60" i="2" s="1"/>
  <c r="CA60" i="2" s="1"/>
  <c r="C59" i="2"/>
  <c r="CH59" i="2" s="1"/>
  <c r="CB59" i="2" s="1"/>
  <c r="C58" i="2"/>
  <c r="C57" i="2"/>
  <c r="CG57" i="2" s="1"/>
  <c r="CA57" i="2" s="1"/>
  <c r="C56" i="2"/>
  <c r="CH56" i="2" s="1"/>
  <c r="CB56" i="2" s="1"/>
  <c r="C55" i="2"/>
  <c r="CG55" i="2" s="1"/>
  <c r="CA55" i="2" s="1"/>
  <c r="C54" i="2"/>
  <c r="C53" i="2"/>
  <c r="J49" i="2"/>
  <c r="I49" i="2"/>
  <c r="H49" i="2"/>
  <c r="G49" i="2"/>
  <c r="F49" i="2"/>
  <c r="E49" i="2"/>
  <c r="D49" i="2"/>
  <c r="C48" i="2"/>
  <c r="C47" i="2"/>
  <c r="C46" i="2"/>
  <c r="C45" i="2"/>
  <c r="C44" i="2"/>
  <c r="C43" i="2"/>
  <c r="C42" i="2"/>
  <c r="C41" i="2"/>
  <c r="C49" i="2" s="1"/>
  <c r="C40" i="2"/>
  <c r="CB37" i="2"/>
  <c r="C37" i="2"/>
  <c r="CG37" i="2" s="1"/>
  <c r="CA37" i="2" s="1"/>
  <c r="P37" i="2" s="1"/>
  <c r="CB36" i="2"/>
  <c r="C36" i="2"/>
  <c r="CG36" i="2" s="1"/>
  <c r="CA36" i="2" s="1"/>
  <c r="P36" i="2" s="1"/>
  <c r="CB35" i="2"/>
  <c r="C35" i="2"/>
  <c r="CG35" i="2" s="1"/>
  <c r="CA35" i="2" s="1"/>
  <c r="P35" i="2" s="1"/>
  <c r="CB34" i="2"/>
  <c r="C34" i="2"/>
  <c r="CG34" i="2" s="1"/>
  <c r="CA34" i="2" s="1"/>
  <c r="P34" i="2" s="1"/>
  <c r="CB33" i="2"/>
  <c r="C33" i="2"/>
  <c r="CG33" i="2" s="1"/>
  <c r="CA33" i="2" s="1"/>
  <c r="P33" i="2" s="1"/>
  <c r="CB32" i="2"/>
  <c r="C32" i="2"/>
  <c r="CG32" i="2" s="1"/>
  <c r="CA32" i="2" s="1"/>
  <c r="P32" i="2" s="1"/>
  <c r="CH31" i="2"/>
  <c r="CB31" i="2" s="1"/>
  <c r="C31" i="2"/>
  <c r="CG31" i="2" s="1"/>
  <c r="CA31" i="2" s="1"/>
  <c r="P31" i="2" s="1"/>
  <c r="C30" i="2"/>
  <c r="CH30" i="2" s="1"/>
  <c r="CB30" i="2" s="1"/>
  <c r="CH29" i="2"/>
  <c r="CB29" i="2" s="1"/>
  <c r="C29" i="2"/>
  <c r="CG29" i="2" s="1"/>
  <c r="CA29" i="2" s="1"/>
  <c r="CB28" i="2"/>
  <c r="C28" i="2"/>
  <c r="CG28" i="2" s="1"/>
  <c r="CA28" i="2" s="1"/>
  <c r="P28" i="2" s="1"/>
  <c r="CB27" i="2"/>
  <c r="C27" i="2"/>
  <c r="CG27" i="2" s="1"/>
  <c r="CA27" i="2" s="1"/>
  <c r="P27" i="2" s="1"/>
  <c r="CB26" i="2"/>
  <c r="C26" i="2"/>
  <c r="CG26" i="2" s="1"/>
  <c r="CA26" i="2" s="1"/>
  <c r="P26" i="2" s="1"/>
  <c r="CH25" i="2"/>
  <c r="CB25" i="2"/>
  <c r="C25" i="2"/>
  <c r="CG25" i="2" s="1"/>
  <c r="CA25" i="2" s="1"/>
  <c r="P25" i="2" s="1"/>
  <c r="C24" i="2"/>
  <c r="CH24" i="2" s="1"/>
  <c r="CB24" i="2" s="1"/>
  <c r="CH23" i="2"/>
  <c r="CB23" i="2"/>
  <c r="C23" i="2"/>
  <c r="CG23" i="2" s="1"/>
  <c r="CA23" i="2" s="1"/>
  <c r="P23" i="2" s="1"/>
  <c r="CB22" i="2"/>
  <c r="C22" i="2"/>
  <c r="CG22" i="2" s="1"/>
  <c r="CA22" i="2" s="1"/>
  <c r="P22" i="2" s="1"/>
  <c r="CB21" i="2"/>
  <c r="C21" i="2"/>
  <c r="CG21" i="2" s="1"/>
  <c r="CA21" i="2" s="1"/>
  <c r="P21" i="2" s="1"/>
  <c r="CH20" i="2"/>
  <c r="CB20" i="2"/>
  <c r="C20" i="2"/>
  <c r="CG20" i="2" s="1"/>
  <c r="CA20" i="2" s="1"/>
  <c r="P20" i="2" s="1"/>
  <c r="C19" i="2"/>
  <c r="CH19" i="2" s="1"/>
  <c r="CB19" i="2" s="1"/>
  <c r="CH18" i="2"/>
  <c r="CB18" i="2"/>
  <c r="C18" i="2"/>
  <c r="CG18" i="2" s="1"/>
  <c r="CA18" i="2" s="1"/>
  <c r="P18" i="2" s="1"/>
  <c r="CB17" i="2"/>
  <c r="C17" i="2"/>
  <c r="CG17" i="2" s="1"/>
  <c r="CA17" i="2" s="1"/>
  <c r="P17" i="2" s="1"/>
  <c r="CB16" i="2"/>
  <c r="C16" i="2"/>
  <c r="CG16" i="2" s="1"/>
  <c r="CA16" i="2" s="1"/>
  <c r="P16" i="2" s="1"/>
  <c r="CB15" i="2"/>
  <c r="C15" i="2"/>
  <c r="CG15" i="2" s="1"/>
  <c r="CA15" i="2" s="1"/>
  <c r="P15" i="2" s="1"/>
  <c r="CB14" i="2"/>
  <c r="C14" i="2"/>
  <c r="CG14" i="2" s="1"/>
  <c r="CA14" i="2" s="1"/>
  <c r="P14" i="2" s="1"/>
  <c r="CB13" i="2"/>
  <c r="C13" i="2"/>
  <c r="CG13" i="2" s="1"/>
  <c r="CA13" i="2" s="1"/>
  <c r="P13" i="2" s="1"/>
  <c r="CB12" i="2"/>
  <c r="C12" i="2"/>
  <c r="CB11" i="2"/>
  <c r="C11" i="2"/>
  <c r="CG11" i="2" s="1"/>
  <c r="CA11" i="2" s="1"/>
  <c r="P11" i="2" s="1"/>
  <c r="CB10" i="2"/>
  <c r="C10" i="2"/>
  <c r="CG10" i="2" s="1"/>
  <c r="A5" i="2"/>
  <c r="A4" i="2"/>
  <c r="A3" i="2"/>
  <c r="A2" i="2"/>
  <c r="B196" i="3" l="1"/>
  <c r="G62" i="2"/>
  <c r="CA10" i="2"/>
  <c r="P10" i="2" s="1"/>
  <c r="A196" i="2"/>
  <c r="P29" i="2"/>
  <c r="G60" i="2"/>
  <c r="CG12" i="2"/>
  <c r="CA12" i="2" s="1"/>
  <c r="P12" i="2" s="1"/>
  <c r="CG19" i="2"/>
  <c r="CA19" i="2" s="1"/>
  <c r="P19" i="2" s="1"/>
  <c r="CG24" i="2"/>
  <c r="CA24" i="2" s="1"/>
  <c r="P24" i="2" s="1"/>
  <c r="CG30" i="2"/>
  <c r="CA30" i="2" s="1"/>
  <c r="P30" i="2" s="1"/>
  <c r="CG59" i="2"/>
  <c r="CA59" i="2" s="1"/>
  <c r="G59" i="2" s="1"/>
  <c r="CH55" i="2"/>
  <c r="CB55" i="2" s="1"/>
  <c r="G55" i="2" s="1"/>
  <c r="CH57" i="2"/>
  <c r="CB57" i="2" s="1"/>
  <c r="G57" i="2" s="1"/>
  <c r="CH62" i="2"/>
  <c r="CB62" i="2" s="1"/>
  <c r="CG56" i="2"/>
  <c r="CA56" i="2" s="1"/>
  <c r="G56" i="2" s="1"/>
  <c r="B82" i="11"/>
  <c r="B78" i="11"/>
  <c r="B77" i="11"/>
  <c r="C72" i="11"/>
  <c r="C71" i="11"/>
  <c r="C70" i="11"/>
  <c r="C69" i="11"/>
  <c r="C68" i="11"/>
  <c r="C67" i="11"/>
  <c r="CH62" i="11"/>
  <c r="CB62" i="11" s="1"/>
  <c r="C62" i="11"/>
  <c r="CG62" i="11" s="1"/>
  <c r="CA62" i="11" s="1"/>
  <c r="G62" i="11" s="1"/>
  <c r="C61" i="11"/>
  <c r="C60" i="11"/>
  <c r="CH60" i="11" s="1"/>
  <c r="CB60" i="11" s="1"/>
  <c r="C59" i="11"/>
  <c r="CH59" i="11" s="1"/>
  <c r="CB59" i="11" s="1"/>
  <c r="C58" i="11"/>
  <c r="CH57" i="11"/>
  <c r="CB57" i="11" s="1"/>
  <c r="G57" i="11"/>
  <c r="C57" i="11"/>
  <c r="CG57" i="11" s="1"/>
  <c r="CA57" i="11" s="1"/>
  <c r="C56" i="11"/>
  <c r="CH56" i="11" s="1"/>
  <c r="CB56" i="11" s="1"/>
  <c r="CH55" i="11"/>
  <c r="CB55" i="11" s="1"/>
  <c r="C55" i="11"/>
  <c r="CG55" i="11" s="1"/>
  <c r="CA55" i="11" s="1"/>
  <c r="G55" i="11" s="1"/>
  <c r="C54" i="11"/>
  <c r="C53" i="11"/>
  <c r="J49" i="11"/>
  <c r="I49" i="11"/>
  <c r="H49" i="11"/>
  <c r="G49" i="11"/>
  <c r="F49" i="11"/>
  <c r="E49" i="11"/>
  <c r="D49" i="11"/>
  <c r="C48" i="11"/>
  <c r="C47" i="11"/>
  <c r="C46" i="11"/>
  <c r="C45" i="11"/>
  <c r="C44" i="11"/>
  <c r="C43" i="11"/>
  <c r="C42" i="11"/>
  <c r="C41" i="11"/>
  <c r="C40" i="11"/>
  <c r="C49" i="11" s="1"/>
  <c r="CB37" i="11"/>
  <c r="C37" i="11"/>
  <c r="CG37" i="11" s="1"/>
  <c r="CA37" i="11" s="1"/>
  <c r="P37" i="11" s="1"/>
  <c r="CB36" i="11"/>
  <c r="C36" i="11"/>
  <c r="CG36" i="11" s="1"/>
  <c r="CA36" i="11" s="1"/>
  <c r="P36" i="11" s="1"/>
  <c r="CB35" i="11"/>
  <c r="C35" i="11"/>
  <c r="CG35" i="11" s="1"/>
  <c r="CA35" i="11" s="1"/>
  <c r="P35" i="11" s="1"/>
  <c r="CB34" i="11"/>
  <c r="C34" i="11"/>
  <c r="CG34" i="11" s="1"/>
  <c r="CA34" i="11" s="1"/>
  <c r="P34" i="11" s="1"/>
  <c r="CB33" i="11"/>
  <c r="C33" i="11"/>
  <c r="CG33" i="11" s="1"/>
  <c r="CA33" i="11" s="1"/>
  <c r="P33" i="11" s="1"/>
  <c r="CB32" i="11"/>
  <c r="CA32" i="11"/>
  <c r="P32" i="11" s="1"/>
  <c r="C32" i="11"/>
  <c r="CG32" i="11" s="1"/>
  <c r="C31" i="11"/>
  <c r="CH31" i="11" s="1"/>
  <c r="CB31" i="11" s="1"/>
  <c r="C30" i="11"/>
  <c r="CH30" i="11" s="1"/>
  <c r="CB30" i="11" s="1"/>
  <c r="C29" i="11"/>
  <c r="CH29" i="11" s="1"/>
  <c r="CB29" i="11" s="1"/>
  <c r="CB28" i="11"/>
  <c r="C28" i="11"/>
  <c r="CG28" i="11" s="1"/>
  <c r="CA28" i="11" s="1"/>
  <c r="P28" i="11" s="1"/>
  <c r="CB27" i="11"/>
  <c r="CA27" i="11"/>
  <c r="P27" i="11" s="1"/>
  <c r="C27" i="11"/>
  <c r="CG27" i="11" s="1"/>
  <c r="CB26" i="11"/>
  <c r="C26" i="11"/>
  <c r="CG26" i="11" s="1"/>
  <c r="CA26" i="11" s="1"/>
  <c r="P26" i="11" s="1"/>
  <c r="CH25" i="11"/>
  <c r="CB25" i="11" s="1"/>
  <c r="C25" i="11"/>
  <c r="CG25" i="11" s="1"/>
  <c r="CA25" i="11" s="1"/>
  <c r="P25" i="11" s="1"/>
  <c r="C24" i="11"/>
  <c r="CH24" i="11" s="1"/>
  <c r="CB24" i="11" s="1"/>
  <c r="CH23" i="11"/>
  <c r="CB23" i="11" s="1"/>
  <c r="C23" i="11"/>
  <c r="CG23" i="11" s="1"/>
  <c r="CA23" i="11" s="1"/>
  <c r="P23" i="11" s="1"/>
  <c r="CB22" i="11"/>
  <c r="C22" i="11"/>
  <c r="CG22" i="11" s="1"/>
  <c r="CA22" i="11" s="1"/>
  <c r="P22" i="11" s="1"/>
  <c r="CG21" i="11"/>
  <c r="CA21" i="11" s="1"/>
  <c r="CB21" i="11"/>
  <c r="C21" i="11"/>
  <c r="CH20" i="11"/>
  <c r="CB20" i="11" s="1"/>
  <c r="CA20" i="11"/>
  <c r="P20" i="11"/>
  <c r="C20" i="11"/>
  <c r="CG20" i="11" s="1"/>
  <c r="C19" i="11"/>
  <c r="CH19" i="11" s="1"/>
  <c r="CB19" i="11" s="1"/>
  <c r="CH18" i="11"/>
  <c r="CB18" i="11" s="1"/>
  <c r="C18" i="11"/>
  <c r="CG18" i="11" s="1"/>
  <c r="CA18" i="11" s="1"/>
  <c r="P18" i="11" s="1"/>
  <c r="CB17" i="11"/>
  <c r="C17" i="11"/>
  <c r="CG17" i="11" s="1"/>
  <c r="CA17" i="11" s="1"/>
  <c r="P17" i="11" s="1"/>
  <c r="CG16" i="11"/>
  <c r="CA16" i="11" s="1"/>
  <c r="P16" i="11" s="1"/>
  <c r="CB16" i="11"/>
  <c r="C16" i="11"/>
  <c r="CG15" i="11"/>
  <c r="CA15" i="11" s="1"/>
  <c r="P15" i="11" s="1"/>
  <c r="CB15" i="11"/>
  <c r="C15" i="11"/>
  <c r="CB14" i="11"/>
  <c r="CA14" i="11"/>
  <c r="P14" i="11" s="1"/>
  <c r="C14" i="11"/>
  <c r="CG14" i="11" s="1"/>
  <c r="CB13" i="11"/>
  <c r="CA13" i="11"/>
  <c r="P13" i="11" s="1"/>
  <c r="C13" i="11"/>
  <c r="CG13" i="11" s="1"/>
  <c r="CB12" i="11"/>
  <c r="C12" i="11"/>
  <c r="CG12" i="11" s="1"/>
  <c r="CA12" i="11" s="1"/>
  <c r="P12" i="11" s="1"/>
  <c r="CB11" i="11"/>
  <c r="C11" i="11"/>
  <c r="A196" i="11" s="1"/>
  <c r="CB10" i="11"/>
  <c r="C10" i="11"/>
  <c r="CG10" i="11" s="1"/>
  <c r="A5" i="11"/>
  <c r="A4" i="11"/>
  <c r="A3" i="11"/>
  <c r="A2" i="11"/>
  <c r="B196" i="2" l="1"/>
  <c r="P21" i="11"/>
  <c r="CA10" i="11"/>
  <c r="P10" i="11" s="1"/>
  <c r="CG19" i="11"/>
  <c r="CA19" i="11" s="1"/>
  <c r="P19" i="11" s="1"/>
  <c r="CG29" i="11"/>
  <c r="CA29" i="11" s="1"/>
  <c r="P29" i="11" s="1"/>
  <c r="CG31" i="11"/>
  <c r="CA31" i="11" s="1"/>
  <c r="P31" i="11" s="1"/>
  <c r="CG60" i="11"/>
  <c r="CA60" i="11" s="1"/>
  <c r="G60" i="11" s="1"/>
  <c r="CG11" i="11"/>
  <c r="CA11" i="11" s="1"/>
  <c r="P11" i="11" s="1"/>
  <c r="CG24" i="11"/>
  <c r="CA24" i="11" s="1"/>
  <c r="P24" i="11" s="1"/>
  <c r="CG56" i="11"/>
  <c r="CA56" i="11" s="1"/>
  <c r="G56" i="11" s="1"/>
  <c r="CG30" i="11"/>
  <c r="CA30" i="11" s="1"/>
  <c r="P30" i="11" s="1"/>
  <c r="CG59" i="11"/>
  <c r="CA59" i="11" s="1"/>
  <c r="G59" i="11" s="1"/>
  <c r="B82" i="10"/>
  <c r="B78" i="10"/>
  <c r="B77" i="10"/>
  <c r="C72" i="10"/>
  <c r="C71" i="10"/>
  <c r="C70" i="10"/>
  <c r="C69" i="10"/>
  <c r="C68" i="10"/>
  <c r="C67" i="10"/>
  <c r="CH62" i="10"/>
  <c r="CB62" i="10" s="1"/>
  <c r="C62" i="10"/>
  <c r="CG62" i="10" s="1"/>
  <c r="CA62" i="10" s="1"/>
  <c r="G62" i="10" s="1"/>
  <c r="C61" i="10"/>
  <c r="C60" i="10"/>
  <c r="CH60" i="10" s="1"/>
  <c r="CB60" i="10" s="1"/>
  <c r="C59" i="10"/>
  <c r="CH59" i="10" s="1"/>
  <c r="CB59" i="10" s="1"/>
  <c r="C58" i="10"/>
  <c r="CH57" i="10"/>
  <c r="CB57" i="10" s="1"/>
  <c r="G57" i="10"/>
  <c r="C57" i="10"/>
  <c r="CG57" i="10" s="1"/>
  <c r="CA57" i="10" s="1"/>
  <c r="C56" i="10"/>
  <c r="CH56" i="10" s="1"/>
  <c r="CB56" i="10" s="1"/>
  <c r="CH55" i="10"/>
  <c r="CB55" i="10" s="1"/>
  <c r="C55" i="10"/>
  <c r="CG55" i="10" s="1"/>
  <c r="CA55" i="10" s="1"/>
  <c r="G55" i="10" s="1"/>
  <c r="C54" i="10"/>
  <c r="C53" i="10"/>
  <c r="J49" i="10"/>
  <c r="I49" i="10"/>
  <c r="H49" i="10"/>
  <c r="G49" i="10"/>
  <c r="F49" i="10"/>
  <c r="E49" i="10"/>
  <c r="D49" i="10"/>
  <c r="C48" i="10"/>
  <c r="C47" i="10"/>
  <c r="C46" i="10"/>
  <c r="C45" i="10"/>
  <c r="C44" i="10"/>
  <c r="C43" i="10"/>
  <c r="C42" i="10"/>
  <c r="C41" i="10"/>
  <c r="C40" i="10"/>
  <c r="C49" i="10" s="1"/>
  <c r="CB37" i="10"/>
  <c r="C37" i="10"/>
  <c r="CG37" i="10" s="1"/>
  <c r="CA37" i="10" s="1"/>
  <c r="P37" i="10" s="1"/>
  <c r="CB36" i="10"/>
  <c r="C36" i="10"/>
  <c r="CG36" i="10" s="1"/>
  <c r="CA36" i="10" s="1"/>
  <c r="P36" i="10" s="1"/>
  <c r="CB35" i="10"/>
  <c r="C35" i="10"/>
  <c r="CG35" i="10" s="1"/>
  <c r="CA35" i="10" s="1"/>
  <c r="P35" i="10" s="1"/>
  <c r="CB34" i="10"/>
  <c r="C34" i="10"/>
  <c r="CG34" i="10" s="1"/>
  <c r="CA34" i="10" s="1"/>
  <c r="P34" i="10" s="1"/>
  <c r="CB33" i="10"/>
  <c r="C33" i="10"/>
  <c r="CG33" i="10" s="1"/>
  <c r="CA33" i="10" s="1"/>
  <c r="P33" i="10" s="1"/>
  <c r="CB32" i="10"/>
  <c r="CA32" i="10"/>
  <c r="P32" i="10" s="1"/>
  <c r="C32" i="10"/>
  <c r="CG32" i="10" s="1"/>
  <c r="C31" i="10"/>
  <c r="CH31" i="10" s="1"/>
  <c r="CB31" i="10" s="1"/>
  <c r="C30" i="10"/>
  <c r="CH30" i="10" s="1"/>
  <c r="CB30" i="10" s="1"/>
  <c r="C29" i="10"/>
  <c r="CH29" i="10" s="1"/>
  <c r="CB29" i="10" s="1"/>
  <c r="CB28" i="10"/>
  <c r="C28" i="10"/>
  <c r="CG28" i="10" s="1"/>
  <c r="CA28" i="10" s="1"/>
  <c r="P28" i="10" s="1"/>
  <c r="CB27" i="10"/>
  <c r="CA27" i="10"/>
  <c r="P27" i="10" s="1"/>
  <c r="C27" i="10"/>
  <c r="CG27" i="10" s="1"/>
  <c r="CB26" i="10"/>
  <c r="C26" i="10"/>
  <c r="CG26" i="10" s="1"/>
  <c r="CA26" i="10" s="1"/>
  <c r="P26" i="10" s="1"/>
  <c r="CH25" i="10"/>
  <c r="CB25" i="10" s="1"/>
  <c r="C25" i="10"/>
  <c r="CG25" i="10" s="1"/>
  <c r="CA25" i="10" s="1"/>
  <c r="P25" i="10" s="1"/>
  <c r="C24" i="10"/>
  <c r="CH24" i="10" s="1"/>
  <c r="CB24" i="10" s="1"/>
  <c r="CH23" i="10"/>
  <c r="CB23" i="10" s="1"/>
  <c r="C23" i="10"/>
  <c r="CG23" i="10" s="1"/>
  <c r="CA23" i="10" s="1"/>
  <c r="P23" i="10" s="1"/>
  <c r="CB22" i="10"/>
  <c r="C22" i="10"/>
  <c r="CG22" i="10" s="1"/>
  <c r="CA22" i="10" s="1"/>
  <c r="P22" i="10" s="1"/>
  <c r="CG21" i="10"/>
  <c r="CA21" i="10" s="1"/>
  <c r="CB21" i="10"/>
  <c r="C21" i="10"/>
  <c r="CH20" i="10"/>
  <c r="CB20" i="10" s="1"/>
  <c r="CA20" i="10"/>
  <c r="P20" i="10"/>
  <c r="C20" i="10"/>
  <c r="CG20" i="10" s="1"/>
  <c r="C19" i="10"/>
  <c r="CH19" i="10" s="1"/>
  <c r="CB19" i="10" s="1"/>
  <c r="CH18" i="10"/>
  <c r="CB18" i="10" s="1"/>
  <c r="C18" i="10"/>
  <c r="CG18" i="10" s="1"/>
  <c r="CA18" i="10" s="1"/>
  <c r="P18" i="10" s="1"/>
  <c r="CB17" i="10"/>
  <c r="C17" i="10"/>
  <c r="CG17" i="10" s="1"/>
  <c r="CA17" i="10" s="1"/>
  <c r="P17" i="10" s="1"/>
  <c r="CG16" i="10"/>
  <c r="CA16" i="10" s="1"/>
  <c r="P16" i="10" s="1"/>
  <c r="CB16" i="10"/>
  <c r="C16" i="10"/>
  <c r="CG15" i="10"/>
  <c r="CA15" i="10" s="1"/>
  <c r="P15" i="10" s="1"/>
  <c r="CB15" i="10"/>
  <c r="C15" i="10"/>
  <c r="CB14" i="10"/>
  <c r="CA14" i="10"/>
  <c r="P14" i="10" s="1"/>
  <c r="C14" i="10"/>
  <c r="CG14" i="10" s="1"/>
  <c r="CB13" i="10"/>
  <c r="CA13" i="10"/>
  <c r="P13" i="10" s="1"/>
  <c r="C13" i="10"/>
  <c r="CG13" i="10" s="1"/>
  <c r="CB12" i="10"/>
  <c r="C12" i="10"/>
  <c r="CG12" i="10" s="1"/>
  <c r="CA12" i="10" s="1"/>
  <c r="P12" i="10" s="1"/>
  <c r="CB11" i="10"/>
  <c r="C11" i="10"/>
  <c r="A196" i="10" s="1"/>
  <c r="CB10" i="10"/>
  <c r="C10" i="10"/>
  <c r="CG10" i="10" s="1"/>
  <c r="A5" i="10"/>
  <c r="A4" i="10"/>
  <c r="A3" i="10"/>
  <c r="A2" i="10"/>
  <c r="B196" i="11" l="1"/>
  <c r="P21" i="10"/>
  <c r="CA10" i="10"/>
  <c r="P10" i="10" s="1"/>
  <c r="CG19" i="10"/>
  <c r="CA19" i="10" s="1"/>
  <c r="P19" i="10" s="1"/>
  <c r="CG29" i="10"/>
  <c r="CA29" i="10" s="1"/>
  <c r="P29" i="10" s="1"/>
  <c r="CG31" i="10"/>
  <c r="CA31" i="10" s="1"/>
  <c r="P31" i="10" s="1"/>
  <c r="CG60" i="10"/>
  <c r="CA60" i="10" s="1"/>
  <c r="G60" i="10" s="1"/>
  <c r="CG11" i="10"/>
  <c r="CA11" i="10" s="1"/>
  <c r="P11" i="10" s="1"/>
  <c r="CG24" i="10"/>
  <c r="CA24" i="10" s="1"/>
  <c r="P24" i="10" s="1"/>
  <c r="CG56" i="10"/>
  <c r="CA56" i="10" s="1"/>
  <c r="G56" i="10" s="1"/>
  <c r="CG30" i="10"/>
  <c r="CA30" i="10" s="1"/>
  <c r="P30" i="10" s="1"/>
  <c r="CG59" i="10"/>
  <c r="CA59" i="10" s="1"/>
  <c r="G59" i="10" s="1"/>
  <c r="B82" i="9"/>
  <c r="B78" i="9"/>
  <c r="B77" i="9"/>
  <c r="C72" i="9"/>
  <c r="C71" i="9"/>
  <c r="C70" i="9"/>
  <c r="C69" i="9"/>
  <c r="C68" i="9"/>
  <c r="C67" i="9"/>
  <c r="C62" i="9"/>
  <c r="CH62" i="9" s="1"/>
  <c r="CB62" i="9" s="1"/>
  <c r="C61" i="9"/>
  <c r="C60" i="9"/>
  <c r="CH60" i="9" s="1"/>
  <c r="CB60" i="9" s="1"/>
  <c r="C59" i="9"/>
  <c r="CH59" i="9" s="1"/>
  <c r="CB59" i="9" s="1"/>
  <c r="C58" i="9"/>
  <c r="C57" i="9"/>
  <c r="CH57" i="9" s="1"/>
  <c r="CB57" i="9" s="1"/>
  <c r="CH56" i="9"/>
  <c r="CB56" i="9" s="1"/>
  <c r="G56" i="9"/>
  <c r="C56" i="9"/>
  <c r="CG56" i="9" s="1"/>
  <c r="CA56" i="9" s="1"/>
  <c r="C55" i="9"/>
  <c r="CH55" i="9" s="1"/>
  <c r="CB55" i="9" s="1"/>
  <c r="C54" i="9"/>
  <c r="C53" i="9"/>
  <c r="J49" i="9"/>
  <c r="I49" i="9"/>
  <c r="H49" i="9"/>
  <c r="G49" i="9"/>
  <c r="F49" i="9"/>
  <c r="E49" i="9"/>
  <c r="D49" i="9"/>
  <c r="C48" i="9"/>
  <c r="C47" i="9"/>
  <c r="C46" i="9"/>
  <c r="C45" i="9"/>
  <c r="C44" i="9"/>
  <c r="C43" i="9"/>
  <c r="C42" i="9"/>
  <c r="C41" i="9"/>
  <c r="C40" i="9"/>
  <c r="CB37" i="9"/>
  <c r="C37" i="9"/>
  <c r="CG37" i="9" s="1"/>
  <c r="CA37" i="9" s="1"/>
  <c r="P37" i="9" s="1"/>
  <c r="CG36" i="9"/>
  <c r="CA36" i="9" s="1"/>
  <c r="P36" i="9" s="1"/>
  <c r="CB36" i="9"/>
  <c r="C36" i="9"/>
  <c r="CB35" i="9"/>
  <c r="P35" i="9"/>
  <c r="C35" i="9"/>
  <c r="CG35" i="9" s="1"/>
  <c r="CA35" i="9" s="1"/>
  <c r="CB34" i="9"/>
  <c r="C34" i="9"/>
  <c r="CG34" i="9" s="1"/>
  <c r="CA34" i="9" s="1"/>
  <c r="P34" i="9" s="1"/>
  <c r="CB33" i="9"/>
  <c r="C33" i="9"/>
  <c r="CG33" i="9" s="1"/>
  <c r="CA33" i="9" s="1"/>
  <c r="P33" i="9" s="1"/>
  <c r="CG32" i="9"/>
  <c r="CA32" i="9" s="1"/>
  <c r="P32" i="9" s="1"/>
  <c r="CB32" i="9"/>
  <c r="C32" i="9"/>
  <c r="C31" i="9"/>
  <c r="CH31" i="9" s="1"/>
  <c r="CB31" i="9" s="1"/>
  <c r="CG30" i="9"/>
  <c r="CA30" i="9" s="1"/>
  <c r="P30" i="9" s="1"/>
  <c r="C30" i="9"/>
  <c r="CH30" i="9" s="1"/>
  <c r="CB30" i="9" s="1"/>
  <c r="C29" i="9"/>
  <c r="CH29" i="9" s="1"/>
  <c r="CB29" i="9" s="1"/>
  <c r="CG28" i="9"/>
  <c r="CA28" i="9" s="1"/>
  <c r="P28" i="9" s="1"/>
  <c r="CB28" i="9"/>
  <c r="C28" i="9"/>
  <c r="CG27" i="9"/>
  <c r="CA27" i="9" s="1"/>
  <c r="P27" i="9" s="1"/>
  <c r="CB27" i="9"/>
  <c r="C27" i="9"/>
  <c r="CB26" i="9"/>
  <c r="CA26" i="9"/>
  <c r="P26" i="9" s="1"/>
  <c r="C26" i="9"/>
  <c r="CG26" i="9" s="1"/>
  <c r="CG25" i="9"/>
  <c r="CA25" i="9" s="1"/>
  <c r="CB25" i="9"/>
  <c r="C25" i="9"/>
  <c r="CH25" i="9" s="1"/>
  <c r="CH24" i="9"/>
  <c r="CB24" i="9" s="1"/>
  <c r="CA24" i="9"/>
  <c r="P24" i="9"/>
  <c r="C24" i="9"/>
  <c r="CG24" i="9" s="1"/>
  <c r="C23" i="9"/>
  <c r="CH23" i="9" s="1"/>
  <c r="CB23" i="9" s="1"/>
  <c r="CB22" i="9"/>
  <c r="C22" i="9"/>
  <c r="CG22" i="9" s="1"/>
  <c r="CA22" i="9" s="1"/>
  <c r="P22" i="9" s="1"/>
  <c r="CB21" i="9"/>
  <c r="C21" i="9"/>
  <c r="CG21" i="9" s="1"/>
  <c r="CA21" i="9" s="1"/>
  <c r="P21" i="9" s="1"/>
  <c r="C20" i="9"/>
  <c r="CH20" i="9" s="1"/>
  <c r="CB20" i="9" s="1"/>
  <c r="CH19" i="9"/>
  <c r="CB19" i="9" s="1"/>
  <c r="C19" i="9"/>
  <c r="CG19" i="9" s="1"/>
  <c r="CA19" i="9" s="1"/>
  <c r="P19" i="9" s="1"/>
  <c r="CG18" i="9"/>
  <c r="CA18" i="9" s="1"/>
  <c r="C18" i="9"/>
  <c r="CH18" i="9" s="1"/>
  <c r="CB18" i="9" s="1"/>
  <c r="CG17" i="9"/>
  <c r="CA17" i="9" s="1"/>
  <c r="P17" i="9" s="1"/>
  <c r="CB17" i="9"/>
  <c r="C17" i="9"/>
  <c r="CB16" i="9"/>
  <c r="CA16" i="9"/>
  <c r="P16" i="9" s="1"/>
  <c r="C16" i="9"/>
  <c r="CG16" i="9" s="1"/>
  <c r="CB15" i="9"/>
  <c r="CA15" i="9"/>
  <c r="P15" i="9" s="1"/>
  <c r="C15" i="9"/>
  <c r="CG15" i="9" s="1"/>
  <c r="CB14" i="9"/>
  <c r="C14" i="9"/>
  <c r="CG14" i="9" s="1"/>
  <c r="CA14" i="9" s="1"/>
  <c r="P14" i="9" s="1"/>
  <c r="CB13" i="9"/>
  <c r="C13" i="9"/>
  <c r="CG13" i="9" s="1"/>
  <c r="CA13" i="9" s="1"/>
  <c r="P13" i="9" s="1"/>
  <c r="CB12" i="9"/>
  <c r="C12" i="9"/>
  <c r="CG12" i="9" s="1"/>
  <c r="CA12" i="9" s="1"/>
  <c r="P12" i="9" s="1"/>
  <c r="CB11" i="9"/>
  <c r="C11" i="9"/>
  <c r="CG11" i="9" s="1"/>
  <c r="CA11" i="9" s="1"/>
  <c r="P11" i="9" s="1"/>
  <c r="CG10" i="9"/>
  <c r="CB10" i="9"/>
  <c r="C10" i="9"/>
  <c r="A5" i="9"/>
  <c r="A4" i="9"/>
  <c r="A3" i="9"/>
  <c r="A2" i="9"/>
  <c r="B196" i="10" l="1"/>
  <c r="CA10" i="9"/>
  <c r="P10" i="9" s="1"/>
  <c r="P18" i="9"/>
  <c r="P25" i="9"/>
  <c r="CG23" i="9"/>
  <c r="CA23" i="9" s="1"/>
  <c r="P23" i="9" s="1"/>
  <c r="CG59" i="9"/>
  <c r="CA59" i="9" s="1"/>
  <c r="G59" i="9" s="1"/>
  <c r="CG20" i="9"/>
  <c r="CA20" i="9" s="1"/>
  <c r="P20" i="9" s="1"/>
  <c r="C49" i="9"/>
  <c r="A196" i="9" s="1"/>
  <c r="CG55" i="9"/>
  <c r="CA55" i="9" s="1"/>
  <c r="G55" i="9" s="1"/>
  <c r="CG57" i="9"/>
  <c r="CA57" i="9" s="1"/>
  <c r="G57" i="9" s="1"/>
  <c r="CG62" i="9"/>
  <c r="CA62" i="9" s="1"/>
  <c r="G62" i="9" s="1"/>
  <c r="CG29" i="9"/>
  <c r="CA29" i="9" s="1"/>
  <c r="P29" i="9" s="1"/>
  <c r="CG31" i="9"/>
  <c r="CA31" i="9" s="1"/>
  <c r="P31" i="9" s="1"/>
  <c r="CG60" i="9"/>
  <c r="CA60" i="9" s="1"/>
  <c r="G60" i="9" s="1"/>
  <c r="B82" i="8"/>
  <c r="B78" i="8"/>
  <c r="B77" i="8"/>
  <c r="C72" i="8"/>
  <c r="C71" i="8"/>
  <c r="C70" i="8"/>
  <c r="C69" i="8"/>
  <c r="C68" i="8"/>
  <c r="C67" i="8"/>
  <c r="C62" i="8"/>
  <c r="CG62" i="8" s="1"/>
  <c r="CA62" i="8" s="1"/>
  <c r="C61" i="8"/>
  <c r="CH60" i="8"/>
  <c r="CB60" i="8" s="1"/>
  <c r="C60" i="8"/>
  <c r="CG60" i="8" s="1"/>
  <c r="CA60" i="8" s="1"/>
  <c r="C59" i="8"/>
  <c r="CH59" i="8" s="1"/>
  <c r="CB59" i="8" s="1"/>
  <c r="C58" i="8"/>
  <c r="C57" i="8"/>
  <c r="CG57" i="8" s="1"/>
  <c r="CA57" i="8" s="1"/>
  <c r="C56" i="8"/>
  <c r="CH56" i="8" s="1"/>
  <c r="CB56" i="8" s="1"/>
  <c r="C55" i="8"/>
  <c r="CG55" i="8" s="1"/>
  <c r="CA55" i="8" s="1"/>
  <c r="C54" i="8"/>
  <c r="C53" i="8"/>
  <c r="J49" i="8"/>
  <c r="I49" i="8"/>
  <c r="H49" i="8"/>
  <c r="G49" i="8"/>
  <c r="F49" i="8"/>
  <c r="E49" i="8"/>
  <c r="D49" i="8"/>
  <c r="C48" i="8"/>
  <c r="C47" i="8"/>
  <c r="C46" i="8"/>
  <c r="C45" i="8"/>
  <c r="C44" i="8"/>
  <c r="C43" i="8"/>
  <c r="C42" i="8"/>
  <c r="C41" i="8"/>
  <c r="C49" i="8" s="1"/>
  <c r="C40" i="8"/>
  <c r="CB37" i="8"/>
  <c r="C37" i="8"/>
  <c r="CG37" i="8" s="1"/>
  <c r="CA37" i="8" s="1"/>
  <c r="P37" i="8" s="1"/>
  <c r="CB36" i="8"/>
  <c r="C36" i="8"/>
  <c r="CG36" i="8" s="1"/>
  <c r="CA36" i="8" s="1"/>
  <c r="P36" i="8" s="1"/>
  <c r="CB35" i="8"/>
  <c r="C35" i="8"/>
  <c r="CG35" i="8" s="1"/>
  <c r="CA35" i="8" s="1"/>
  <c r="P35" i="8" s="1"/>
  <c r="CB34" i="8"/>
  <c r="C34" i="8"/>
  <c r="CG34" i="8" s="1"/>
  <c r="CA34" i="8" s="1"/>
  <c r="P34" i="8" s="1"/>
  <c r="CB33" i="8"/>
  <c r="C33" i="8"/>
  <c r="CG33" i="8" s="1"/>
  <c r="CA33" i="8" s="1"/>
  <c r="P33" i="8" s="1"/>
  <c r="CB32" i="8"/>
  <c r="C32" i="8"/>
  <c r="CG32" i="8" s="1"/>
  <c r="CA32" i="8" s="1"/>
  <c r="P32" i="8" s="1"/>
  <c r="CH31" i="8"/>
  <c r="CB31" i="8" s="1"/>
  <c r="C31" i="8"/>
  <c r="CG31" i="8" s="1"/>
  <c r="CA31" i="8" s="1"/>
  <c r="P31" i="8" s="1"/>
  <c r="C30" i="8"/>
  <c r="CH30" i="8" s="1"/>
  <c r="CB30" i="8" s="1"/>
  <c r="CH29" i="8"/>
  <c r="CB29" i="8" s="1"/>
  <c r="C29" i="8"/>
  <c r="CG29" i="8" s="1"/>
  <c r="CA29" i="8" s="1"/>
  <c r="CB28" i="8"/>
  <c r="C28" i="8"/>
  <c r="CG28" i="8" s="1"/>
  <c r="CA28" i="8" s="1"/>
  <c r="P28" i="8" s="1"/>
  <c r="CB27" i="8"/>
  <c r="C27" i="8"/>
  <c r="CG27" i="8" s="1"/>
  <c r="CA27" i="8" s="1"/>
  <c r="P27" i="8" s="1"/>
  <c r="CB26" i="8"/>
  <c r="C26" i="8"/>
  <c r="CG26" i="8" s="1"/>
  <c r="CA26" i="8" s="1"/>
  <c r="P26" i="8" s="1"/>
  <c r="CH25" i="8"/>
  <c r="CB25" i="8"/>
  <c r="C25" i="8"/>
  <c r="CG25" i="8" s="1"/>
  <c r="CA25" i="8" s="1"/>
  <c r="P25" i="8" s="1"/>
  <c r="C24" i="8"/>
  <c r="CH24" i="8" s="1"/>
  <c r="CB24" i="8" s="1"/>
  <c r="CH23" i="8"/>
  <c r="CB23" i="8"/>
  <c r="C23" i="8"/>
  <c r="CG23" i="8" s="1"/>
  <c r="CA23" i="8" s="1"/>
  <c r="P23" i="8" s="1"/>
  <c r="CB22" i="8"/>
  <c r="C22" i="8"/>
  <c r="CG22" i="8" s="1"/>
  <c r="CA22" i="8" s="1"/>
  <c r="P22" i="8" s="1"/>
  <c r="CB21" i="8"/>
  <c r="C21" i="8"/>
  <c r="CG21" i="8" s="1"/>
  <c r="CA21" i="8" s="1"/>
  <c r="P21" i="8" s="1"/>
  <c r="CH20" i="8"/>
  <c r="CB20" i="8"/>
  <c r="C20" i="8"/>
  <c r="CG20" i="8" s="1"/>
  <c r="CA20" i="8" s="1"/>
  <c r="P20" i="8" s="1"/>
  <c r="C19" i="8"/>
  <c r="CH19" i="8" s="1"/>
  <c r="CB19" i="8" s="1"/>
  <c r="CH18" i="8"/>
  <c r="CB18" i="8"/>
  <c r="C18" i="8"/>
  <c r="CG18" i="8" s="1"/>
  <c r="CA18" i="8" s="1"/>
  <c r="P18" i="8" s="1"/>
  <c r="CB17" i="8"/>
  <c r="C17" i="8"/>
  <c r="CG17" i="8" s="1"/>
  <c r="CA17" i="8" s="1"/>
  <c r="P17" i="8" s="1"/>
  <c r="CB16" i="8"/>
  <c r="C16" i="8"/>
  <c r="CG16" i="8" s="1"/>
  <c r="CA16" i="8" s="1"/>
  <c r="P16" i="8" s="1"/>
  <c r="CB15" i="8"/>
  <c r="C15" i="8"/>
  <c r="CG15" i="8" s="1"/>
  <c r="CA15" i="8" s="1"/>
  <c r="P15" i="8" s="1"/>
  <c r="CB14" i="8"/>
  <c r="C14" i="8"/>
  <c r="CG14" i="8" s="1"/>
  <c r="CA14" i="8" s="1"/>
  <c r="P14" i="8" s="1"/>
  <c r="CB13" i="8"/>
  <c r="C13" i="8"/>
  <c r="CG13" i="8" s="1"/>
  <c r="CA13" i="8" s="1"/>
  <c r="P13" i="8" s="1"/>
  <c r="CB12" i="8"/>
  <c r="C12" i="8"/>
  <c r="CB11" i="8"/>
  <c r="C11" i="8"/>
  <c r="CG11" i="8" s="1"/>
  <c r="CA11" i="8" s="1"/>
  <c r="P11" i="8" s="1"/>
  <c r="CB10" i="8"/>
  <c r="C10" i="8"/>
  <c r="CG10" i="8" s="1"/>
  <c r="A5" i="8"/>
  <c r="A4" i="8"/>
  <c r="A3" i="8"/>
  <c r="A2" i="8"/>
  <c r="B196" i="9" l="1"/>
  <c r="B196" i="8"/>
  <c r="CA10" i="8"/>
  <c r="P10" i="8" s="1"/>
  <c r="A196" i="8"/>
  <c r="P29" i="8"/>
  <c r="G60" i="8"/>
  <c r="CG19" i="8"/>
  <c r="CA19" i="8" s="1"/>
  <c r="P19" i="8" s="1"/>
  <c r="CG24" i="8"/>
  <c r="CA24" i="8" s="1"/>
  <c r="P24" i="8" s="1"/>
  <c r="CG56" i="8"/>
  <c r="CA56" i="8" s="1"/>
  <c r="G56" i="8" s="1"/>
  <c r="CG59" i="8"/>
  <c r="CA59" i="8" s="1"/>
  <c r="G59" i="8" s="1"/>
  <c r="CH55" i="8"/>
  <c r="CB55" i="8" s="1"/>
  <c r="G55" i="8" s="1"/>
  <c r="CH57" i="8"/>
  <c r="CB57" i="8" s="1"/>
  <c r="G57" i="8" s="1"/>
  <c r="CH62" i="8"/>
  <c r="CB62" i="8" s="1"/>
  <c r="G62" i="8" s="1"/>
  <c r="CG12" i="8"/>
  <c r="CA12" i="8" s="1"/>
  <c r="P12" i="8" s="1"/>
  <c r="CG30" i="8"/>
  <c r="CA30" i="8" s="1"/>
  <c r="P30" i="8" s="1"/>
  <c r="B82" i="7"/>
  <c r="B78" i="7"/>
  <c r="B77" i="7"/>
  <c r="C72" i="7"/>
  <c r="C71" i="7"/>
  <c r="C70" i="7"/>
  <c r="C69" i="7"/>
  <c r="C68" i="7"/>
  <c r="C67" i="7"/>
  <c r="CH62" i="7"/>
  <c r="CB62" i="7" s="1"/>
  <c r="C62" i="7"/>
  <c r="CG62" i="7" s="1"/>
  <c r="CA62" i="7" s="1"/>
  <c r="G62" i="7" s="1"/>
  <c r="C61" i="7"/>
  <c r="C60" i="7"/>
  <c r="CH60" i="7" s="1"/>
  <c r="CB60" i="7" s="1"/>
  <c r="C59" i="7"/>
  <c r="CH59" i="7" s="1"/>
  <c r="CB59" i="7" s="1"/>
  <c r="C58" i="7"/>
  <c r="CH57" i="7"/>
  <c r="CB57" i="7" s="1"/>
  <c r="C57" i="7"/>
  <c r="CG57" i="7" s="1"/>
  <c r="CA57" i="7" s="1"/>
  <c r="G57" i="7" s="1"/>
  <c r="CH56" i="7"/>
  <c r="CB56" i="7"/>
  <c r="C56" i="7"/>
  <c r="CG56" i="7" s="1"/>
  <c r="CA56" i="7" s="1"/>
  <c r="G56" i="7" s="1"/>
  <c r="CH55" i="7"/>
  <c r="CB55" i="7" s="1"/>
  <c r="C55" i="7"/>
  <c r="CG55" i="7" s="1"/>
  <c r="CA55" i="7" s="1"/>
  <c r="C54" i="7"/>
  <c r="C53" i="7"/>
  <c r="J49" i="7"/>
  <c r="I49" i="7"/>
  <c r="H49" i="7"/>
  <c r="G49" i="7"/>
  <c r="F49" i="7"/>
  <c r="E49" i="7"/>
  <c r="D49" i="7"/>
  <c r="C48" i="7"/>
  <c r="C47" i="7"/>
  <c r="C46" i="7"/>
  <c r="C45" i="7"/>
  <c r="C44" i="7"/>
  <c r="C43" i="7"/>
  <c r="C42" i="7"/>
  <c r="C41" i="7"/>
  <c r="C40" i="7"/>
  <c r="C49" i="7" s="1"/>
  <c r="CB37" i="7"/>
  <c r="C37" i="7"/>
  <c r="CG37" i="7" s="1"/>
  <c r="CA37" i="7" s="1"/>
  <c r="P37" i="7" s="1"/>
  <c r="CB36" i="7"/>
  <c r="C36" i="7"/>
  <c r="CG36" i="7" s="1"/>
  <c r="CA36" i="7" s="1"/>
  <c r="P36" i="7" s="1"/>
  <c r="CB35" i="7"/>
  <c r="C35" i="7"/>
  <c r="CG35" i="7" s="1"/>
  <c r="CA35" i="7" s="1"/>
  <c r="P35" i="7" s="1"/>
  <c r="CB34" i="7"/>
  <c r="C34" i="7"/>
  <c r="CG34" i="7" s="1"/>
  <c r="CA34" i="7" s="1"/>
  <c r="P34" i="7" s="1"/>
  <c r="CB33" i="7"/>
  <c r="C33" i="7"/>
  <c r="CG33" i="7" s="1"/>
  <c r="CA33" i="7" s="1"/>
  <c r="P33" i="7" s="1"/>
  <c r="CB32" i="7"/>
  <c r="C32" i="7"/>
  <c r="CG32" i="7" s="1"/>
  <c r="CA32" i="7" s="1"/>
  <c r="P32" i="7" s="1"/>
  <c r="C31" i="7"/>
  <c r="CG31" i="7" s="1"/>
  <c r="CA31" i="7" s="1"/>
  <c r="C30" i="7"/>
  <c r="CH30" i="7" s="1"/>
  <c r="CB30" i="7" s="1"/>
  <c r="CG29" i="7"/>
  <c r="CA29" i="7" s="1"/>
  <c r="P29" i="7" s="1"/>
  <c r="C29" i="7"/>
  <c r="CH29" i="7" s="1"/>
  <c r="CB29" i="7" s="1"/>
  <c r="CB28" i="7"/>
  <c r="C28" i="7"/>
  <c r="CG28" i="7" s="1"/>
  <c r="CA28" i="7" s="1"/>
  <c r="P28" i="7" s="1"/>
  <c r="CB27" i="7"/>
  <c r="C27" i="7"/>
  <c r="CG27" i="7" s="1"/>
  <c r="CA27" i="7" s="1"/>
  <c r="P27" i="7" s="1"/>
  <c r="CB26" i="7"/>
  <c r="C26" i="7"/>
  <c r="CG26" i="7" s="1"/>
  <c r="CA26" i="7" s="1"/>
  <c r="P26" i="7" s="1"/>
  <c r="CH25" i="7"/>
  <c r="CB25" i="7" s="1"/>
  <c r="C25" i="7"/>
  <c r="CG25" i="7" s="1"/>
  <c r="CA25" i="7" s="1"/>
  <c r="CH24" i="7"/>
  <c r="CB24" i="7"/>
  <c r="C24" i="7"/>
  <c r="CG24" i="7" s="1"/>
  <c r="CA24" i="7" s="1"/>
  <c r="P24" i="7" s="1"/>
  <c r="CH23" i="7"/>
  <c r="CB23" i="7" s="1"/>
  <c r="C23" i="7"/>
  <c r="CG23" i="7" s="1"/>
  <c r="CA23" i="7" s="1"/>
  <c r="P23" i="7" s="1"/>
  <c r="CB22" i="7"/>
  <c r="C22" i="7"/>
  <c r="CG22" i="7" s="1"/>
  <c r="CA22" i="7" s="1"/>
  <c r="P22" i="7" s="1"/>
  <c r="CB21" i="7"/>
  <c r="C21" i="7"/>
  <c r="CG21" i="7" s="1"/>
  <c r="CA21" i="7" s="1"/>
  <c r="P21" i="7" s="1"/>
  <c r="CH20" i="7"/>
  <c r="CB20" i="7" s="1"/>
  <c r="C20" i="7"/>
  <c r="CG20" i="7" s="1"/>
  <c r="CA20" i="7" s="1"/>
  <c r="P20" i="7" s="1"/>
  <c r="CH19" i="7"/>
  <c r="CB19" i="7"/>
  <c r="C19" i="7"/>
  <c r="CG19" i="7" s="1"/>
  <c r="CA19" i="7" s="1"/>
  <c r="P19" i="7" s="1"/>
  <c r="CH18" i="7"/>
  <c r="CB18" i="7" s="1"/>
  <c r="C18" i="7"/>
  <c r="CG18" i="7" s="1"/>
  <c r="CA18" i="7" s="1"/>
  <c r="CB17" i="7"/>
  <c r="C17" i="7"/>
  <c r="CG17" i="7" s="1"/>
  <c r="CA17" i="7" s="1"/>
  <c r="P17" i="7" s="1"/>
  <c r="CB16" i="7"/>
  <c r="C16" i="7"/>
  <c r="CG16" i="7" s="1"/>
  <c r="CA16" i="7" s="1"/>
  <c r="P16" i="7" s="1"/>
  <c r="CB15" i="7"/>
  <c r="C15" i="7"/>
  <c r="CG15" i="7" s="1"/>
  <c r="CA15" i="7" s="1"/>
  <c r="P15" i="7" s="1"/>
  <c r="CB14" i="7"/>
  <c r="C14" i="7"/>
  <c r="CG14" i="7" s="1"/>
  <c r="CA14" i="7" s="1"/>
  <c r="P14" i="7" s="1"/>
  <c r="CB13" i="7"/>
  <c r="C13" i="7"/>
  <c r="CG13" i="7" s="1"/>
  <c r="CA13" i="7" s="1"/>
  <c r="P13" i="7" s="1"/>
  <c r="CB12" i="7"/>
  <c r="C12" i="7"/>
  <c r="CG12" i="7" s="1"/>
  <c r="CA12" i="7" s="1"/>
  <c r="P12" i="7" s="1"/>
  <c r="CB11" i="7"/>
  <c r="C11" i="7"/>
  <c r="CG11" i="7" s="1"/>
  <c r="CA11" i="7" s="1"/>
  <c r="P11" i="7" s="1"/>
  <c r="CB10" i="7"/>
  <c r="C10" i="7"/>
  <c r="CG10" i="7" s="1"/>
  <c r="A5" i="7"/>
  <c r="A4" i="7"/>
  <c r="A3" i="7"/>
  <c r="A2" i="7"/>
  <c r="CA10" i="7" l="1"/>
  <c r="P10" i="7" s="1"/>
  <c r="P18" i="7"/>
  <c r="P25" i="7"/>
  <c r="G55" i="7"/>
  <c r="CG60" i="7"/>
  <c r="CA60" i="7" s="1"/>
  <c r="G60" i="7" s="1"/>
  <c r="CH31" i="7"/>
  <c r="CB31" i="7" s="1"/>
  <c r="P31" i="7" s="1"/>
  <c r="CG30" i="7"/>
  <c r="CA30" i="7" s="1"/>
  <c r="P30" i="7" s="1"/>
  <c r="CG59" i="7"/>
  <c r="CA59" i="7" s="1"/>
  <c r="G59" i="7" s="1"/>
  <c r="A196" i="7"/>
  <c r="B82" i="6"/>
  <c r="B78" i="6"/>
  <c r="B77" i="6"/>
  <c r="C72" i="6"/>
  <c r="C71" i="6"/>
  <c r="C70" i="6"/>
  <c r="C69" i="6"/>
  <c r="C68" i="6"/>
  <c r="C67" i="6"/>
  <c r="C62" i="6"/>
  <c r="CG62" i="6" s="1"/>
  <c r="CA62" i="6" s="1"/>
  <c r="C61" i="6"/>
  <c r="CH60" i="6"/>
  <c r="CB60" i="6" s="1"/>
  <c r="C60" i="6"/>
  <c r="CG60" i="6" s="1"/>
  <c r="CA60" i="6" s="1"/>
  <c r="C59" i="6"/>
  <c r="CH59" i="6" s="1"/>
  <c r="CB59" i="6" s="1"/>
  <c r="C58" i="6"/>
  <c r="CH57" i="6"/>
  <c r="CB57" i="6"/>
  <c r="C57" i="6"/>
  <c r="CG57" i="6" s="1"/>
  <c r="CA57" i="6" s="1"/>
  <c r="G57" i="6" s="1"/>
  <c r="C56" i="6"/>
  <c r="CH56" i="6" s="1"/>
  <c r="CB56" i="6" s="1"/>
  <c r="CH55" i="6"/>
  <c r="CB55" i="6"/>
  <c r="C55" i="6"/>
  <c r="CG55" i="6" s="1"/>
  <c r="CA55" i="6" s="1"/>
  <c r="G55" i="6" s="1"/>
  <c r="C54" i="6"/>
  <c r="C53" i="6"/>
  <c r="J49" i="6"/>
  <c r="I49" i="6"/>
  <c r="H49" i="6"/>
  <c r="G49" i="6"/>
  <c r="F49" i="6"/>
  <c r="E49" i="6"/>
  <c r="D49" i="6"/>
  <c r="C48" i="6"/>
  <c r="C47" i="6"/>
  <c r="C46" i="6"/>
  <c r="C45" i="6"/>
  <c r="C44" i="6"/>
  <c r="C43" i="6"/>
  <c r="C42" i="6"/>
  <c r="C41" i="6"/>
  <c r="C49" i="6" s="1"/>
  <c r="C40" i="6"/>
  <c r="CB37" i="6"/>
  <c r="C37" i="6"/>
  <c r="CG37" i="6" s="1"/>
  <c r="CA37" i="6" s="1"/>
  <c r="P37" i="6" s="1"/>
  <c r="CG36" i="6"/>
  <c r="CA36" i="6" s="1"/>
  <c r="P36" i="6" s="1"/>
  <c r="CB36" i="6"/>
  <c r="C36" i="6"/>
  <c r="CB35" i="6"/>
  <c r="C35" i="6"/>
  <c r="CG35" i="6" s="1"/>
  <c r="CA35" i="6" s="1"/>
  <c r="P35" i="6" s="1"/>
  <c r="CB34" i="6"/>
  <c r="C34" i="6"/>
  <c r="CG34" i="6" s="1"/>
  <c r="CA34" i="6" s="1"/>
  <c r="P34" i="6" s="1"/>
  <c r="CB33" i="6"/>
  <c r="C33" i="6"/>
  <c r="CG33" i="6" s="1"/>
  <c r="CA33" i="6" s="1"/>
  <c r="P33" i="6" s="1"/>
  <c r="CB32" i="6"/>
  <c r="C32" i="6"/>
  <c r="CG32" i="6" s="1"/>
  <c r="CA32" i="6" s="1"/>
  <c r="P32" i="6" s="1"/>
  <c r="CH31" i="6"/>
  <c r="CB31" i="6" s="1"/>
  <c r="C31" i="6"/>
  <c r="CG31" i="6" s="1"/>
  <c r="CA31" i="6" s="1"/>
  <c r="C30" i="6"/>
  <c r="CH30" i="6" s="1"/>
  <c r="CB30" i="6" s="1"/>
  <c r="CH29" i="6"/>
  <c r="CB29" i="6" s="1"/>
  <c r="C29" i="6"/>
  <c r="CG29" i="6" s="1"/>
  <c r="CA29" i="6" s="1"/>
  <c r="P29" i="6" s="1"/>
  <c r="CB28" i="6"/>
  <c r="C28" i="6"/>
  <c r="CG28" i="6" s="1"/>
  <c r="CA28" i="6" s="1"/>
  <c r="P28" i="6" s="1"/>
  <c r="CB27" i="6"/>
  <c r="C27" i="6"/>
  <c r="CG27" i="6" s="1"/>
  <c r="CA27" i="6" s="1"/>
  <c r="P27" i="6" s="1"/>
  <c r="CB26" i="6"/>
  <c r="C26" i="6"/>
  <c r="CG26" i="6" s="1"/>
  <c r="CA26" i="6" s="1"/>
  <c r="P26" i="6" s="1"/>
  <c r="CH25" i="6"/>
  <c r="CB25" i="6"/>
  <c r="C25" i="6"/>
  <c r="CG25" i="6" s="1"/>
  <c r="CA25" i="6" s="1"/>
  <c r="P25" i="6" s="1"/>
  <c r="C24" i="6"/>
  <c r="CG24" i="6" s="1"/>
  <c r="CA24" i="6" s="1"/>
  <c r="CH23" i="6"/>
  <c r="CB23" i="6"/>
  <c r="C23" i="6"/>
  <c r="CG23" i="6" s="1"/>
  <c r="CA23" i="6" s="1"/>
  <c r="P23" i="6" s="1"/>
  <c r="CB22" i="6"/>
  <c r="C22" i="6"/>
  <c r="CG22" i="6" s="1"/>
  <c r="CA22" i="6" s="1"/>
  <c r="P22" i="6" s="1"/>
  <c r="CB21" i="6"/>
  <c r="C21" i="6"/>
  <c r="CG21" i="6" s="1"/>
  <c r="CA21" i="6" s="1"/>
  <c r="P21" i="6" s="1"/>
  <c r="CH20" i="6"/>
  <c r="CB20" i="6"/>
  <c r="C20" i="6"/>
  <c r="CG20" i="6" s="1"/>
  <c r="CA20" i="6" s="1"/>
  <c r="P20" i="6" s="1"/>
  <c r="C19" i="6"/>
  <c r="CG19" i="6" s="1"/>
  <c r="CA19" i="6" s="1"/>
  <c r="CH18" i="6"/>
  <c r="CB18" i="6"/>
  <c r="C18" i="6"/>
  <c r="CG18" i="6" s="1"/>
  <c r="CA18" i="6" s="1"/>
  <c r="P18" i="6" s="1"/>
  <c r="CB17" i="6"/>
  <c r="C17" i="6"/>
  <c r="CG17" i="6" s="1"/>
  <c r="CA17" i="6" s="1"/>
  <c r="P17" i="6" s="1"/>
  <c r="CB16" i="6"/>
  <c r="C16" i="6"/>
  <c r="CG16" i="6" s="1"/>
  <c r="CA16" i="6" s="1"/>
  <c r="P16" i="6" s="1"/>
  <c r="CB15" i="6"/>
  <c r="C15" i="6"/>
  <c r="CG15" i="6" s="1"/>
  <c r="CA15" i="6" s="1"/>
  <c r="P15" i="6" s="1"/>
  <c r="CB14" i="6"/>
  <c r="C14" i="6"/>
  <c r="CG14" i="6" s="1"/>
  <c r="CA14" i="6" s="1"/>
  <c r="P14" i="6" s="1"/>
  <c r="CB13" i="6"/>
  <c r="C13" i="6"/>
  <c r="CG13" i="6" s="1"/>
  <c r="CA13" i="6" s="1"/>
  <c r="P13" i="6" s="1"/>
  <c r="CB12" i="6"/>
  <c r="C12" i="6"/>
  <c r="A196" i="6" s="1"/>
  <c r="CB11" i="6"/>
  <c r="C11" i="6"/>
  <c r="CG11" i="6" s="1"/>
  <c r="CA11" i="6" s="1"/>
  <c r="P11" i="6" s="1"/>
  <c r="CB10" i="6"/>
  <c r="C10" i="6"/>
  <c r="CG10" i="6" s="1"/>
  <c r="A5" i="6"/>
  <c r="A4" i="6"/>
  <c r="A3" i="6"/>
  <c r="A2" i="6"/>
  <c r="B196" i="7" l="1"/>
  <c r="CA10" i="6"/>
  <c r="P10" i="6" s="1"/>
  <c r="P24" i="6"/>
  <c r="P31" i="6"/>
  <c r="G60" i="6"/>
  <c r="CG12" i="6"/>
  <c r="CA12" i="6" s="1"/>
  <c r="P12" i="6" s="1"/>
  <c r="CH19" i="6"/>
  <c r="CB19" i="6" s="1"/>
  <c r="P19" i="6" s="1"/>
  <c r="CH24" i="6"/>
  <c r="CB24" i="6" s="1"/>
  <c r="CH62" i="6"/>
  <c r="CB62" i="6" s="1"/>
  <c r="G62" i="6" s="1"/>
  <c r="CG56" i="6"/>
  <c r="CA56" i="6" s="1"/>
  <c r="G56" i="6" s="1"/>
  <c r="CG30" i="6"/>
  <c r="CA30" i="6" s="1"/>
  <c r="P30" i="6" s="1"/>
  <c r="CG59" i="6"/>
  <c r="CA59" i="6" s="1"/>
  <c r="G59" i="6" s="1"/>
  <c r="B82" i="5"/>
  <c r="B78" i="5"/>
  <c r="B77" i="5"/>
  <c r="C72" i="5"/>
  <c r="C71" i="5"/>
  <c r="C70" i="5"/>
  <c r="C69" i="5"/>
  <c r="C68" i="5"/>
  <c r="C67" i="5"/>
  <c r="C62" i="5"/>
  <c r="CH62" i="5" s="1"/>
  <c r="CB62" i="5" s="1"/>
  <c r="C61" i="5"/>
  <c r="C60" i="5"/>
  <c r="CH60" i="5" s="1"/>
  <c r="CB60" i="5" s="1"/>
  <c r="CG59" i="5"/>
  <c r="CA59" i="5" s="1"/>
  <c r="G59" i="5" s="1"/>
  <c r="C59" i="5"/>
  <c r="CH59" i="5" s="1"/>
  <c r="CB59" i="5" s="1"/>
  <c r="C58" i="5"/>
  <c r="C57" i="5"/>
  <c r="CH57" i="5" s="1"/>
  <c r="CB57" i="5" s="1"/>
  <c r="CH56" i="5"/>
  <c r="CB56" i="5" s="1"/>
  <c r="C56" i="5"/>
  <c r="CG56" i="5" s="1"/>
  <c r="CA56" i="5" s="1"/>
  <c r="G56" i="5" s="1"/>
  <c r="CB55" i="5"/>
  <c r="C55" i="5"/>
  <c r="CH55" i="5" s="1"/>
  <c r="C54" i="5"/>
  <c r="C53" i="5"/>
  <c r="J49" i="5"/>
  <c r="I49" i="5"/>
  <c r="H49" i="5"/>
  <c r="G49" i="5"/>
  <c r="F49" i="5"/>
  <c r="E49" i="5"/>
  <c r="D49" i="5"/>
  <c r="C48" i="5"/>
  <c r="C47" i="5"/>
  <c r="C46" i="5"/>
  <c r="C45" i="5"/>
  <c r="C44" i="5"/>
  <c r="C43" i="5"/>
  <c r="C42" i="5"/>
  <c r="C41" i="5"/>
  <c r="C40" i="5"/>
  <c r="C49" i="5" s="1"/>
  <c r="CB37" i="5"/>
  <c r="C37" i="5"/>
  <c r="CG37" i="5" s="1"/>
  <c r="CA37" i="5" s="1"/>
  <c r="CB36" i="5"/>
  <c r="C36" i="5"/>
  <c r="CG36" i="5" s="1"/>
  <c r="CA36" i="5" s="1"/>
  <c r="P36" i="5" s="1"/>
  <c r="CB35" i="5"/>
  <c r="C35" i="5"/>
  <c r="CG35" i="5" s="1"/>
  <c r="CA35" i="5" s="1"/>
  <c r="P35" i="5" s="1"/>
  <c r="CB34" i="5"/>
  <c r="C34" i="5"/>
  <c r="CG34" i="5" s="1"/>
  <c r="CA34" i="5" s="1"/>
  <c r="P34" i="5" s="1"/>
  <c r="CB33" i="5"/>
  <c r="C33" i="5"/>
  <c r="CG33" i="5" s="1"/>
  <c r="CA33" i="5" s="1"/>
  <c r="P33" i="5" s="1"/>
  <c r="CB32" i="5"/>
  <c r="C32" i="5"/>
  <c r="CG32" i="5" s="1"/>
  <c r="CA32" i="5" s="1"/>
  <c r="P32" i="5" s="1"/>
  <c r="C31" i="5"/>
  <c r="CH31" i="5" s="1"/>
  <c r="CB31" i="5" s="1"/>
  <c r="C30" i="5"/>
  <c r="CH30" i="5" s="1"/>
  <c r="CB30" i="5" s="1"/>
  <c r="C29" i="5"/>
  <c r="CH29" i="5" s="1"/>
  <c r="CB29" i="5" s="1"/>
  <c r="CB28" i="5"/>
  <c r="C28" i="5"/>
  <c r="CG28" i="5" s="1"/>
  <c r="CA28" i="5" s="1"/>
  <c r="P28" i="5" s="1"/>
  <c r="CB27" i="5"/>
  <c r="C27" i="5"/>
  <c r="CG27" i="5" s="1"/>
  <c r="CA27" i="5" s="1"/>
  <c r="P27" i="5" s="1"/>
  <c r="CB26" i="5"/>
  <c r="C26" i="5"/>
  <c r="CG26" i="5" s="1"/>
  <c r="CA26" i="5" s="1"/>
  <c r="P26" i="5" s="1"/>
  <c r="C25" i="5"/>
  <c r="CH25" i="5" s="1"/>
  <c r="CB25" i="5" s="1"/>
  <c r="CH24" i="5"/>
  <c r="CB24" i="5" s="1"/>
  <c r="C24" i="5"/>
  <c r="CG24" i="5" s="1"/>
  <c r="CA24" i="5" s="1"/>
  <c r="P24" i="5" s="1"/>
  <c r="CG23" i="5"/>
  <c r="CA23" i="5" s="1"/>
  <c r="C23" i="5"/>
  <c r="CH23" i="5" s="1"/>
  <c r="CB23" i="5" s="1"/>
  <c r="CG22" i="5"/>
  <c r="CA22" i="5" s="1"/>
  <c r="P22" i="5" s="1"/>
  <c r="CB22" i="5"/>
  <c r="C22" i="5"/>
  <c r="CB21" i="5"/>
  <c r="CA21" i="5"/>
  <c r="P21" i="5" s="1"/>
  <c r="C21" i="5"/>
  <c r="CG21" i="5" s="1"/>
  <c r="CG20" i="5"/>
  <c r="CA20" i="5" s="1"/>
  <c r="CB20" i="5"/>
  <c r="C20" i="5"/>
  <c r="CH20" i="5" s="1"/>
  <c r="CH19" i="5"/>
  <c r="CB19" i="5" s="1"/>
  <c r="CA19" i="5"/>
  <c r="P19" i="5"/>
  <c r="C19" i="5"/>
  <c r="CG19" i="5" s="1"/>
  <c r="C18" i="5"/>
  <c r="CH18" i="5" s="1"/>
  <c r="CB18" i="5" s="1"/>
  <c r="CB17" i="5"/>
  <c r="C17" i="5"/>
  <c r="CG17" i="5" s="1"/>
  <c r="CA17" i="5" s="1"/>
  <c r="P17" i="5" s="1"/>
  <c r="CB16" i="5"/>
  <c r="C16" i="5"/>
  <c r="CG16" i="5" s="1"/>
  <c r="CA16" i="5" s="1"/>
  <c r="P16" i="5" s="1"/>
  <c r="CB15" i="5"/>
  <c r="C15" i="5"/>
  <c r="CG15" i="5" s="1"/>
  <c r="CA15" i="5" s="1"/>
  <c r="P15" i="5" s="1"/>
  <c r="CG14" i="5"/>
  <c r="CA14" i="5" s="1"/>
  <c r="P14" i="5" s="1"/>
  <c r="CB14" i="5"/>
  <c r="C14" i="5"/>
  <c r="CG13" i="5"/>
  <c r="CA13" i="5" s="1"/>
  <c r="P13" i="5" s="1"/>
  <c r="CB13" i="5"/>
  <c r="C13" i="5"/>
  <c r="CB12" i="5"/>
  <c r="CA12" i="5"/>
  <c r="P12" i="5" s="1"/>
  <c r="C12" i="5"/>
  <c r="CG12" i="5" s="1"/>
  <c r="CB11" i="5"/>
  <c r="CA11" i="5"/>
  <c r="P11" i="5" s="1"/>
  <c r="C11" i="5"/>
  <c r="CG11" i="5" s="1"/>
  <c r="CB10" i="5"/>
  <c r="C10" i="5"/>
  <c r="A196" i="5" s="1"/>
  <c r="A5" i="5"/>
  <c r="A4" i="5"/>
  <c r="A3" i="5"/>
  <c r="A2" i="5"/>
  <c r="B196" i="6" l="1"/>
  <c r="P23" i="5"/>
  <c r="P20" i="5"/>
  <c r="CG10" i="5"/>
  <c r="CG18" i="5"/>
  <c r="CA18" i="5" s="1"/>
  <c r="P18" i="5" s="1"/>
  <c r="CG30" i="5"/>
  <c r="CA30" i="5" s="1"/>
  <c r="P30" i="5" s="1"/>
  <c r="CG25" i="5"/>
  <c r="CA25" i="5" s="1"/>
  <c r="P25" i="5" s="1"/>
  <c r="P37" i="5"/>
  <c r="CG55" i="5"/>
  <c r="CA55" i="5" s="1"/>
  <c r="G55" i="5" s="1"/>
  <c r="CG57" i="5"/>
  <c r="CA57" i="5" s="1"/>
  <c r="G57" i="5" s="1"/>
  <c r="CG62" i="5"/>
  <c r="CA62" i="5" s="1"/>
  <c r="G62" i="5" s="1"/>
  <c r="CG29" i="5"/>
  <c r="CA29" i="5" s="1"/>
  <c r="P29" i="5" s="1"/>
  <c r="CG31" i="5"/>
  <c r="CA31" i="5" s="1"/>
  <c r="P31" i="5" s="1"/>
  <c r="CG60" i="5"/>
  <c r="CA60" i="5" s="1"/>
  <c r="G60" i="5" s="1"/>
  <c r="CA10" i="5" l="1"/>
  <c r="P10" i="5" s="1"/>
  <c r="B196" i="5"/>
  <c r="I72" i="1" l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F62" i="1"/>
  <c r="F60" i="1"/>
  <c r="F59" i="1"/>
  <c r="F57" i="1"/>
  <c r="F56" i="1"/>
  <c r="F55" i="1"/>
  <c r="D61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G48" i="1"/>
  <c r="G47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B82" i="1" l="1"/>
  <c r="B78" i="1"/>
  <c r="B77" i="1"/>
  <c r="C72" i="1"/>
  <c r="C71" i="1"/>
  <c r="C70" i="1"/>
  <c r="C69" i="1"/>
  <c r="C68" i="1"/>
  <c r="C67" i="1"/>
  <c r="C62" i="1"/>
  <c r="CG62" i="1" s="1"/>
  <c r="CA62" i="1" s="1"/>
  <c r="C61" i="1"/>
  <c r="C60" i="1"/>
  <c r="CH60" i="1" s="1"/>
  <c r="CB60" i="1" s="1"/>
  <c r="C59" i="1"/>
  <c r="CG59" i="1" s="1"/>
  <c r="CA59" i="1" s="1"/>
  <c r="C58" i="1"/>
  <c r="C57" i="1"/>
  <c r="CH57" i="1" s="1"/>
  <c r="CB57" i="1" s="1"/>
  <c r="C56" i="1"/>
  <c r="CH56" i="1" s="1"/>
  <c r="CB56" i="1" s="1"/>
  <c r="C55" i="1"/>
  <c r="CH55" i="1" s="1"/>
  <c r="CB55" i="1" s="1"/>
  <c r="C54" i="1"/>
  <c r="C53" i="1"/>
  <c r="J49" i="1"/>
  <c r="I49" i="1"/>
  <c r="H49" i="1"/>
  <c r="G49" i="1"/>
  <c r="F49" i="1"/>
  <c r="E49" i="1"/>
  <c r="D49" i="1"/>
  <c r="C48" i="1"/>
  <c r="C47" i="1"/>
  <c r="C46" i="1"/>
  <c r="C45" i="1"/>
  <c r="C44" i="1"/>
  <c r="C43" i="1"/>
  <c r="C42" i="1"/>
  <c r="C41" i="1"/>
  <c r="C40" i="1"/>
  <c r="CB37" i="1"/>
  <c r="C37" i="1"/>
  <c r="CG37" i="1" s="1"/>
  <c r="CA37" i="1" s="1"/>
  <c r="P37" i="1" s="1"/>
  <c r="CB36" i="1"/>
  <c r="CA36" i="1"/>
  <c r="P36" i="1" s="1"/>
  <c r="C36" i="1"/>
  <c r="CG36" i="1" s="1"/>
  <c r="CG35" i="1"/>
  <c r="CA35" i="1" s="1"/>
  <c r="P35" i="1" s="1"/>
  <c r="CB35" i="1"/>
  <c r="C35" i="1"/>
  <c r="CG34" i="1"/>
  <c r="CA34" i="1" s="1"/>
  <c r="P34" i="1" s="1"/>
  <c r="CB34" i="1"/>
  <c r="C34" i="1"/>
  <c r="CB33" i="1"/>
  <c r="C33" i="1"/>
  <c r="CG33" i="1" s="1"/>
  <c r="CA33" i="1" s="1"/>
  <c r="P33" i="1" s="1"/>
  <c r="CB32" i="1"/>
  <c r="C32" i="1"/>
  <c r="CG32" i="1" s="1"/>
  <c r="CA32" i="1" s="1"/>
  <c r="P32" i="1" s="1"/>
  <c r="C31" i="1"/>
  <c r="CH31" i="1" s="1"/>
  <c r="CB31" i="1" s="1"/>
  <c r="CH30" i="1"/>
  <c r="CB30" i="1"/>
  <c r="CA30" i="1"/>
  <c r="P30" i="1"/>
  <c r="C30" i="1"/>
  <c r="CG30" i="1" s="1"/>
  <c r="CG29" i="1"/>
  <c r="CA29" i="1" s="1"/>
  <c r="C29" i="1"/>
  <c r="CH29" i="1" s="1"/>
  <c r="CB29" i="1" s="1"/>
  <c r="CB28" i="1"/>
  <c r="C28" i="1"/>
  <c r="CG28" i="1" s="1"/>
  <c r="CA28" i="1" s="1"/>
  <c r="P28" i="1" s="1"/>
  <c r="CB27" i="1"/>
  <c r="C27" i="1"/>
  <c r="CG27" i="1" s="1"/>
  <c r="CA27" i="1" s="1"/>
  <c r="P27" i="1" s="1"/>
  <c r="CG26" i="1"/>
  <c r="CA26" i="1" s="1"/>
  <c r="P26" i="1" s="1"/>
  <c r="CB26" i="1"/>
  <c r="C26" i="1"/>
  <c r="C25" i="1"/>
  <c r="CG25" i="1" s="1"/>
  <c r="CA25" i="1" s="1"/>
  <c r="C24" i="1"/>
  <c r="CH24" i="1" s="1"/>
  <c r="CB24" i="1" s="1"/>
  <c r="CG23" i="1"/>
  <c r="CA23" i="1"/>
  <c r="C23" i="1"/>
  <c r="CH23" i="1" s="1"/>
  <c r="CB23" i="1" s="1"/>
  <c r="P23" i="1" s="1"/>
  <c r="CB22" i="1"/>
  <c r="CA22" i="1"/>
  <c r="P22" i="1"/>
  <c r="C22" i="1"/>
  <c r="CG22" i="1" s="1"/>
  <c r="CG21" i="1"/>
  <c r="CB21" i="1"/>
  <c r="CA21" i="1"/>
  <c r="P21" i="1" s="1"/>
  <c r="C21" i="1"/>
  <c r="CG20" i="1"/>
  <c r="CA20" i="1"/>
  <c r="P20" i="1" s="1"/>
  <c r="C20" i="1"/>
  <c r="CH20" i="1" s="1"/>
  <c r="CB20" i="1" s="1"/>
  <c r="CG19" i="1"/>
  <c r="CA19" i="1" s="1"/>
  <c r="P19" i="1" s="1"/>
  <c r="CB19" i="1"/>
  <c r="C19" i="1"/>
  <c r="CH19" i="1" s="1"/>
  <c r="CG18" i="1"/>
  <c r="CA18" i="1" s="1"/>
  <c r="C18" i="1"/>
  <c r="CH18" i="1" s="1"/>
  <c r="CB18" i="1" s="1"/>
  <c r="CB17" i="1"/>
  <c r="C17" i="1"/>
  <c r="CG17" i="1" s="1"/>
  <c r="CA17" i="1" s="1"/>
  <c r="P17" i="1" s="1"/>
  <c r="CG16" i="1"/>
  <c r="CA16" i="1" s="1"/>
  <c r="P16" i="1" s="1"/>
  <c r="CB16" i="1"/>
  <c r="C16" i="1"/>
  <c r="CG15" i="1"/>
  <c r="CA15" i="1" s="1"/>
  <c r="P15" i="1" s="1"/>
  <c r="CB15" i="1"/>
  <c r="C15" i="1"/>
  <c r="CB14" i="1"/>
  <c r="C14" i="1"/>
  <c r="CG14" i="1" s="1"/>
  <c r="CA14" i="1" s="1"/>
  <c r="P14" i="1" s="1"/>
  <c r="CB13" i="1"/>
  <c r="C13" i="1"/>
  <c r="CG13" i="1" s="1"/>
  <c r="CA13" i="1" s="1"/>
  <c r="P13" i="1" s="1"/>
  <c r="CB12" i="1"/>
  <c r="C12" i="1"/>
  <c r="CG12" i="1" s="1"/>
  <c r="CA12" i="1" s="1"/>
  <c r="P12" i="1" s="1"/>
  <c r="CB11" i="1"/>
  <c r="C11" i="1"/>
  <c r="CG11" i="1" s="1"/>
  <c r="CA11" i="1" s="1"/>
  <c r="P11" i="1" s="1"/>
  <c r="CB10" i="1"/>
  <c r="C10" i="1"/>
  <c r="A5" i="1"/>
  <c r="A4" i="1"/>
  <c r="A3" i="1"/>
  <c r="A2" i="1"/>
  <c r="CG57" i="1" l="1"/>
  <c r="CA57" i="1" s="1"/>
  <c r="G57" i="1" s="1"/>
  <c r="CG55" i="1"/>
  <c r="CA55" i="1" s="1"/>
  <c r="G55" i="1" s="1"/>
  <c r="CG56" i="1"/>
  <c r="CA56" i="1" s="1"/>
  <c r="G56" i="1" s="1"/>
  <c r="CH59" i="1"/>
  <c r="CB59" i="1" s="1"/>
  <c r="G59" i="1" s="1"/>
  <c r="C49" i="1"/>
  <c r="A196" i="1" s="1"/>
  <c r="CG60" i="1"/>
  <c r="CA60" i="1" s="1"/>
  <c r="G60" i="1" s="1"/>
  <c r="P18" i="1"/>
  <c r="P29" i="1"/>
  <c r="CH25" i="1"/>
  <c r="CB25" i="1" s="1"/>
  <c r="P25" i="1" s="1"/>
  <c r="CH62" i="1"/>
  <c r="CB62" i="1" s="1"/>
  <c r="G62" i="1" s="1"/>
  <c r="CG10" i="1"/>
  <c r="CG24" i="1"/>
  <c r="CA24" i="1" s="1"/>
  <c r="P24" i="1" s="1"/>
  <c r="CG31" i="1"/>
  <c r="CA31" i="1" s="1"/>
  <c r="P31" i="1" s="1"/>
  <c r="B196" i="1" l="1"/>
  <c r="CA10" i="1"/>
  <c r="P10" i="1" s="1"/>
</calcChain>
</file>

<file path=xl/sharedStrings.xml><?xml version="1.0" encoding="utf-8"?>
<sst xmlns="http://schemas.openxmlformats.org/spreadsheetml/2006/main" count="1690" uniqueCount="110">
  <si>
    <t>SERVICIO DE SALUD</t>
  </si>
  <si>
    <t>REM-26.  ACTIVIDADES EN DOMICILIO Y OTROS ESPACIOS</t>
  </si>
  <si>
    <t>SECCIÓN A: VISITAS DOMICILIARIAS INTEGRALES A FAMILIAS (ESTABLECIMIENTOS APS)</t>
  </si>
  <si>
    <t>CONCEPTOS</t>
  </si>
  <si>
    <t>TOTAL</t>
  </si>
  <si>
    <t>UN PROFESIONAL</t>
  </si>
  <si>
    <t>DOS O MÁS PROFESIONALES</t>
  </si>
  <si>
    <t>UN PROFESIONAL Y UN TÉCNICO PARAMÉDICO</t>
  </si>
  <si>
    <t>TÉCNICO PARAMÉDICO</t>
  </si>
  <si>
    <t>FACILITADOR/A INTERCULTURAL PUEBLOS ORIGINARIOS</t>
  </si>
  <si>
    <t>AGENTE COMUNITARIO</t>
  </si>
  <si>
    <t>PRIMERA VISITA</t>
  </si>
  <si>
    <t>SEGUNDA VISITA</t>
  </si>
  <si>
    <t>TERCERA O MÁS VISITAS DE SEGUIMIENTO</t>
  </si>
  <si>
    <t>PROGRAMA DE ACOMPAÑAMIENTO PSICOSOCIAL EN APS</t>
  </si>
  <si>
    <t>MIGRANTES</t>
  </si>
  <si>
    <t>MULTIMORBILIDAD CRÓNICA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</si>
  <si>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</si>
  <si>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</si>
  <si>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</si>
  <si>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</si>
  <si>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&lt; 7 MESES CON SCORE DE RIESGO MODERADO DE MORIR POR NEUMONÍA</t>
  </si>
  <si>
    <t>FAMILIA CON NIÑO &lt; 7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</si>
  <si>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</si>
  <si>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</si>
  <si>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</si>
  <si>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</si>
  <si>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</si>
  <si>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</si>
  <si>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EN RIESGO PSICOSOCIAL</t>
  </si>
  <si>
    <t>FAMILIA CON GESTANTE ADOLESCENTE 10 A 14 AÑOS</t>
  </si>
  <si>
    <t>FAMILIA CON GESTANTE &gt;20 AÑOS EN RIESGO PSICOSOCIAL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</si>
  <si>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</si>
  <si>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</si>
  <si>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</si>
  <si>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</si>
  <si>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OTRO RIESGO PSICOSOCIAL</t>
  </si>
  <si>
    <t>FAMILIA CON INTEGRANTE CON PROBLEMA DE SALUD MENTAL</t>
  </si>
  <si>
    <t>FAMILIA CON NIÑOS/AS DE 5 A 9 AÑOS CON PROBLEMAS Y/O TRASTORNOS DE SALUD MENTAL</t>
  </si>
  <si>
    <t>FAMILIA CON INTEGRANTE CON MULTIMORBILIDAD CRONICA (excluye dependencia severa)</t>
  </si>
  <si>
    <t xml:space="preserve"> A PERSONAS CON DEPENDENCIA SEVERA</t>
  </si>
  <si>
    <t>FAMILIA CON ADULTO MAYOR CON DEMENCIA</t>
  </si>
  <si>
    <t>FAMILIA CON INTEGRANTE CON ENFERMEDAD TERMINAL</t>
  </si>
  <si>
    <t>FAMILIA CON INTEGRANTE ALTA HOSPITALIZACIÓN PRECOZ</t>
  </si>
  <si>
    <t>FAMILIA CON INTEGRANTE CON DEPENDENCIA SEVERA (excluye adulto mayor)</t>
  </si>
  <si>
    <t>FAMILIA CON ADULTO MAYOR DEPENDIENTE SEVERO</t>
  </si>
  <si>
    <t>SECCIÓN B: OTRAS VISITAS INTEGRALES</t>
  </si>
  <si>
    <t>DOS O MÁS 
PROFESIONALES</t>
  </si>
  <si>
    <t>UN PROFESIONAL Y 
UN TÉCNICO PARAMÉDICO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</si>
  <si>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</si>
  <si>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</si>
  <si>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</si>
  <si>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</si>
  <si>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</si>
  <si>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DOMICILIO (NIVEL SECUNDARIO)</t>
  </si>
  <si>
    <t>A LUGAR DE TRABAJO</t>
  </si>
  <si>
    <t>A ESTABLECIMIENTOS EDUCACIONALES</t>
  </si>
  <si>
    <t>EN SECTOR RURAL</t>
  </si>
  <si>
    <t>OTRAS</t>
  </si>
  <si>
    <t>(*) Excluye visita integral de salud mental</t>
  </si>
  <si>
    <t>SECCIÓN C:  VISITAS CON FINES DE TRATAMIENTOS Y/O PROCEDIMIENTOS EN DOMICILIO</t>
  </si>
  <si>
    <t>PROFESIONAL</t>
  </si>
  <si>
    <t>TÉCNICO 
PARAMÉDICO</t>
  </si>
  <si>
    <t>PROGRAMA DE ATENCIÓN DOMICILIARIA A PERSONAS CON DEPENDENCIA SEVERA</t>
  </si>
  <si>
    <t>A PERSONAS CON DEPENDENCIA LEVE</t>
  </si>
  <si>
    <t>A PERSONAS CON DEPENDENCIA MODERADA</t>
  </si>
  <si>
    <t>ONCOLÓGICOS (Excluye cuidados paliativos)</t>
  </si>
  <si>
    <t>NO ONCOLÓGICOS</t>
  </si>
  <si>
    <t>A PERSONAS EN CUIDADOS PALIATIVOS</t>
  </si>
  <si>
    <t>OTROS</t>
  </si>
  <si>
    <t>VISITAS  CON OTROS FINES A PERSONAS CON DEPENDENCIA SEVERA</t>
  </si>
  <si>
    <t>ATENCIÓN ODONTOLÓGICA EN DOMICILIO</t>
  </si>
  <si>
    <t>ATENCIÓN  FARMACÉUTICA EN DOMICILIO</t>
  </si>
  <si>
    <t>ATENCIÓN NUTRICIONAL A PERSONAS CON INDICACIÓN NUTRICIONAL ENTERAL DOMICILIARIA (NED)</t>
  </si>
  <si>
    <t>SECCIÓN D: RESCATE DE PACIENTES INASISTENTES</t>
  </si>
  <si>
    <t>GRUPO ETARIO</t>
  </si>
  <si>
    <t>RESCATE EN DOMICILIO</t>
  </si>
  <si>
    <t>RESCATE TELEFÓNICO</t>
  </si>
  <si>
    <t>FUNCIONARIO</t>
  </si>
  <si>
    <t>COMPRA DE SERVICIO (*)</t>
  </si>
  <si>
    <t>Técnico paramédico</t>
  </si>
  <si>
    <t>Administrativo</t>
  </si>
  <si>
    <t>Otro</t>
  </si>
  <si>
    <t>Desde el establecimiento</t>
  </si>
  <si>
    <t>Compra de servicio (*)</t>
  </si>
  <si>
    <t>MENOR DE 1 AÑO</t>
  </si>
  <si>
    <t>1 a 4 AÑOS</t>
  </si>
  <si>
    <t>5 a 9 AÑOS</t>
  </si>
  <si>
    <t>10 a 24 AÑOS</t>
  </si>
  <si>
    <t>25 a 64 AÑOS</t>
  </si>
  <si>
    <t>65 Y MÁS</t>
  </si>
  <si>
    <t>* No incluidas como producción del establecimiento.</t>
  </si>
  <si>
    <t>SECCIÓN E: OTRAS VISITAS PROGRAMA DE ACOMPAÑAMIENTO PSICOSOCIAL EN ATENCIÓN PRIMARIA</t>
  </si>
  <si>
    <t>GRUPOS</t>
  </si>
  <si>
    <t>TOTAL VISITAS</t>
  </si>
  <si>
    <t>NÚMERO DE OTRAS VISITAS SEGÚN RANGO ETARIO</t>
  </si>
  <si>
    <t>0 - 4</t>
  </si>
  <si>
    <t>5 - 9</t>
  </si>
  <si>
    <t>10 - 14</t>
  </si>
  <si>
    <t>15 - 19</t>
  </si>
  <si>
    <t>20 - 24</t>
  </si>
  <si>
    <t>ESTABLECIMIENTO EDUCACIONAL</t>
  </si>
  <si>
    <t>SECCIÓN F: APOYO TELEFÓNICO DEL PROGRAMA DE ACOMPAÑAMIENTO PSICOSOCIAL EN APS</t>
  </si>
  <si>
    <t>TOTAL ACCIONES</t>
  </si>
  <si>
    <t>NÚMERO DE ACCIONES DE ACOMPAÑAMIENTO TELEFÓNICO</t>
  </si>
  <si>
    <t>ACCIONES TELEFÓNICAS REALIZADAS (LLAMADAS O MENSAJERÍA)</t>
  </si>
  <si>
    <t>SECCIÓN G: VISITA A ESTABLECIMIENTO EDUCACIONAL PROGRAMA DE APOYO A LA SALUD MENTAL INFANTIL (PASMI) EN ATENCIÓN PRIMARIA</t>
  </si>
  <si>
    <t>CONCEPTO</t>
  </si>
  <si>
    <t>TOTAL VISITAS
5 A 9 AÑOS</t>
  </si>
  <si>
    <t>NÚMERO DE NIÑOS/AS VISITADOS
5 A 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</si>
</sst>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3" borderId="0" xfId="0" applyNumberFormat="1" applyFont="1" applyFill="1"/>
    <xf numFmtId="1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5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/>
    <xf numFmtId="1" fontId="7" fillId="2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right" vertical="center" wrapText="1"/>
    </xf>
    <xf numFmtId="1" fontId="5" fillId="4" borderId="14" xfId="0" applyNumberFormat="1" applyFont="1" applyFill="1" applyBorder="1" applyAlignment="1" applyProtection="1">
      <alignment horizontal="right"/>
      <protection locked="0"/>
    </xf>
    <xf numFmtId="1" fontId="5" fillId="4" borderId="15" xfId="0" applyNumberFormat="1" applyFont="1" applyFill="1" applyBorder="1" applyAlignment="1" applyProtection="1">
      <alignment horizontal="right"/>
      <protection locked="0"/>
    </xf>
    <xf numFmtId="1" fontId="5" fillId="4" borderId="16" xfId="0" applyNumberFormat="1" applyFont="1" applyFill="1" applyBorder="1" applyAlignment="1" applyProtection="1">
      <alignment horizontal="right"/>
      <protection locked="0"/>
    </xf>
    <xf numFmtId="1" fontId="5" fillId="4" borderId="12" xfId="0" applyNumberFormat="1" applyFont="1" applyFill="1" applyBorder="1" applyAlignment="1" applyProtection="1">
      <alignment horizontal="right"/>
      <protection locked="0"/>
    </xf>
    <xf numFmtId="1" fontId="5" fillId="4" borderId="17" xfId="0" applyNumberFormat="1" applyFont="1" applyFill="1" applyBorder="1" applyAlignment="1" applyProtection="1">
      <alignment horizontal="right"/>
      <protection locked="0"/>
    </xf>
    <xf numFmtId="1" fontId="5" fillId="4" borderId="18" xfId="0" applyNumberFormat="1" applyFont="1" applyFill="1" applyBorder="1" applyAlignment="1" applyProtection="1">
      <alignment horizontal="right"/>
      <protection locked="0"/>
    </xf>
    <xf numFmtId="1" fontId="5" fillId="4" borderId="19" xfId="0" applyNumberFormat="1" applyFont="1" applyFill="1" applyBorder="1" applyAlignment="1" applyProtection="1">
      <alignment horizontal="right"/>
      <protection locked="0"/>
    </xf>
    <xf numFmtId="1" fontId="5" fillId="5" borderId="20" xfId="0" applyNumberFormat="1" applyFont="1" applyFill="1" applyBorder="1" applyAlignment="1">
      <alignment horizontal="right"/>
    </xf>
    <xf numFmtId="1" fontId="5" fillId="4" borderId="21" xfId="0" applyNumberFormat="1" applyFont="1" applyFill="1" applyBorder="1" applyAlignment="1" applyProtection="1">
      <alignment horizontal="right"/>
      <protection locked="0"/>
    </xf>
    <xf numFmtId="1" fontId="5" fillId="6" borderId="22" xfId="0" applyNumberFormat="1" applyFont="1" applyFill="1" applyBorder="1" applyAlignment="1">
      <alignment horizontal="right"/>
    </xf>
    <xf numFmtId="1" fontId="5" fillId="3" borderId="0" xfId="0" applyNumberFormat="1" applyFont="1" applyFill="1" applyAlignment="1">
      <alignment vertical="top"/>
    </xf>
    <xf numFmtId="1" fontId="5" fillId="3" borderId="0" xfId="0" applyNumberFormat="1" applyFont="1" applyFill="1" applyAlignment="1">
      <alignment vertical="top" wrapText="1"/>
    </xf>
    <xf numFmtId="1" fontId="2" fillId="7" borderId="0" xfId="0" applyNumberFormat="1" applyFont="1" applyFill="1" applyProtection="1">
      <protection locked="0"/>
    </xf>
    <xf numFmtId="1" fontId="5" fillId="4" borderId="25" xfId="0" applyNumberFormat="1" applyFont="1" applyFill="1" applyBorder="1" applyAlignment="1" applyProtection="1">
      <alignment horizontal="right"/>
      <protection locked="0"/>
    </xf>
    <xf numFmtId="1" fontId="5" fillId="4" borderId="26" xfId="0" applyNumberFormat="1" applyFont="1" applyFill="1" applyBorder="1" applyAlignment="1" applyProtection="1">
      <alignment horizontal="right"/>
      <protection locked="0"/>
    </xf>
    <xf numFmtId="1" fontId="5" fillId="4" borderId="27" xfId="0" applyNumberFormat="1" applyFont="1" applyFill="1" applyBorder="1" applyAlignment="1" applyProtection="1">
      <alignment horizontal="right"/>
      <protection locked="0"/>
    </xf>
    <xf numFmtId="1" fontId="5" fillId="4" borderId="24" xfId="0" applyNumberFormat="1" applyFont="1" applyFill="1" applyBorder="1" applyAlignment="1" applyProtection="1">
      <alignment horizontal="right"/>
      <protection locked="0"/>
    </xf>
    <xf numFmtId="1" fontId="5" fillId="4" borderId="28" xfId="0" applyNumberFormat="1" applyFont="1" applyFill="1" applyBorder="1" applyAlignment="1" applyProtection="1">
      <alignment horizontal="right"/>
      <protection locked="0"/>
    </xf>
    <xf numFmtId="1" fontId="5" fillId="4" borderId="29" xfId="0" applyNumberFormat="1" applyFont="1" applyFill="1" applyBorder="1" applyAlignment="1" applyProtection="1">
      <alignment horizontal="right"/>
      <protection locked="0"/>
    </xf>
    <xf numFmtId="1" fontId="5" fillId="5" borderId="21" xfId="0" applyNumberFormat="1" applyFont="1" applyFill="1" applyBorder="1" applyAlignment="1">
      <alignment horizontal="right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1" fontId="5" fillId="4" borderId="31" xfId="0" applyNumberFormat="1" applyFont="1" applyFill="1" applyBorder="1" applyAlignment="1" applyProtection="1">
      <alignment horizontal="right"/>
      <protection locked="0"/>
    </xf>
    <xf numFmtId="1" fontId="5" fillId="0" borderId="34" xfId="0" applyNumberFormat="1" applyFont="1" applyBorder="1" applyAlignment="1">
      <alignment horizontal="right" vertical="center" wrapText="1"/>
    </xf>
    <xf numFmtId="1" fontId="5" fillId="4" borderId="35" xfId="0" applyNumberFormat="1" applyFont="1" applyFill="1" applyBorder="1" applyAlignment="1" applyProtection="1">
      <alignment horizontal="right"/>
      <protection locked="0"/>
    </xf>
    <xf numFmtId="1" fontId="5" fillId="4" borderId="36" xfId="0" applyNumberFormat="1" applyFont="1" applyFill="1" applyBorder="1" applyAlignment="1" applyProtection="1">
      <alignment horizontal="right"/>
      <protection locked="0"/>
    </xf>
    <xf numFmtId="1" fontId="5" fillId="4" borderId="37" xfId="0" applyNumberFormat="1" applyFont="1" applyFill="1" applyBorder="1" applyAlignment="1" applyProtection="1">
      <alignment horizontal="right"/>
      <protection locked="0"/>
    </xf>
    <xf numFmtId="1" fontId="5" fillId="4" borderId="32" xfId="0" applyNumberFormat="1" applyFont="1" applyFill="1" applyBorder="1" applyAlignment="1" applyProtection="1">
      <alignment horizontal="right"/>
      <protection locked="0"/>
    </xf>
    <xf numFmtId="1" fontId="5" fillId="4" borderId="38" xfId="0" applyNumberFormat="1" applyFont="1" applyFill="1" applyBorder="1" applyAlignment="1" applyProtection="1">
      <alignment horizontal="right"/>
      <protection locked="0"/>
    </xf>
    <xf numFmtId="1" fontId="5" fillId="6" borderId="38" xfId="0" applyNumberFormat="1" applyFont="1" applyFill="1" applyBorder="1" applyAlignment="1">
      <alignment horizontal="right"/>
    </xf>
    <xf numFmtId="1" fontId="5" fillId="4" borderId="39" xfId="0" applyNumberFormat="1" applyFont="1" applyFill="1" applyBorder="1" applyAlignment="1" applyProtection="1">
      <alignment horizontal="right"/>
      <protection locked="0"/>
    </xf>
    <xf numFmtId="1" fontId="5" fillId="6" borderId="33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vertical="center" wrapText="1"/>
    </xf>
    <xf numFmtId="1" fontId="5" fillId="0" borderId="41" xfId="0" applyNumberFormat="1" applyFont="1" applyBorder="1" applyAlignment="1">
      <alignment horizontal="right" vertical="center" wrapText="1"/>
    </xf>
    <xf numFmtId="1" fontId="5" fillId="6" borderId="42" xfId="0" applyNumberFormat="1" applyFont="1" applyFill="1" applyBorder="1" applyAlignment="1">
      <alignment horizontal="right"/>
    </xf>
    <xf numFmtId="1" fontId="5" fillId="4" borderId="42" xfId="0" applyNumberFormat="1" applyFont="1" applyFill="1" applyBorder="1" applyAlignment="1" applyProtection="1">
      <alignment horizontal="right"/>
      <protection locked="0"/>
    </xf>
    <xf numFmtId="1" fontId="5" fillId="6" borderId="30" xfId="0" applyNumberFormat="1" applyFont="1" applyFill="1" applyBorder="1" applyAlignment="1">
      <alignment horizontal="right"/>
    </xf>
    <xf numFmtId="1" fontId="5" fillId="0" borderId="23" xfId="0" applyNumberFormat="1" applyFont="1" applyBorder="1" applyAlignment="1">
      <alignment vertical="center" wrapText="1"/>
    </xf>
    <xf numFmtId="1" fontId="5" fillId="6" borderId="21" xfId="0" applyNumberFormat="1" applyFont="1" applyFill="1" applyBorder="1" applyAlignment="1">
      <alignment horizontal="right"/>
    </xf>
    <xf numFmtId="1" fontId="5" fillId="4" borderId="43" xfId="0" applyNumberFormat="1" applyFont="1" applyFill="1" applyBorder="1" applyAlignment="1" applyProtection="1">
      <alignment horizontal="right"/>
      <protection locked="0"/>
    </xf>
    <xf numFmtId="1" fontId="5" fillId="4" borderId="44" xfId="0" applyNumberFormat="1" applyFont="1" applyFill="1" applyBorder="1" applyProtection="1">
      <protection locked="0"/>
    </xf>
    <xf numFmtId="1" fontId="5" fillId="4" borderId="45" xfId="0" applyNumberFormat="1" applyFont="1" applyFill="1" applyBorder="1" applyProtection="1">
      <protection locked="0"/>
    </xf>
    <xf numFmtId="1" fontId="5" fillId="4" borderId="46" xfId="0" applyNumberFormat="1" applyFont="1" applyFill="1" applyBorder="1" applyProtection="1">
      <protection locked="0"/>
    </xf>
    <xf numFmtId="1" fontId="5" fillId="4" borderId="47" xfId="0" applyNumberFormat="1" applyFont="1" applyFill="1" applyBorder="1" applyProtection="1">
      <protection locked="0"/>
    </xf>
    <xf numFmtId="1" fontId="5" fillId="4" borderId="29" xfId="0" applyNumberFormat="1" applyFont="1" applyFill="1" applyBorder="1" applyProtection="1">
      <protection locked="0"/>
    </xf>
    <xf numFmtId="1" fontId="5" fillId="4" borderId="25" xfId="0" applyNumberFormat="1" applyFont="1" applyFill="1" applyBorder="1" applyProtection="1">
      <protection locked="0"/>
    </xf>
    <xf numFmtId="1" fontId="5" fillId="6" borderId="48" xfId="0" applyNumberFormat="1" applyFont="1" applyFill="1" applyBorder="1"/>
    <xf numFmtId="1" fontId="5" fillId="0" borderId="50" xfId="0" applyNumberFormat="1" applyFont="1" applyBorder="1" applyAlignment="1">
      <alignment vertical="center" wrapText="1"/>
    </xf>
    <xf numFmtId="1" fontId="5" fillId="6" borderId="35" xfId="0" applyNumberFormat="1" applyFont="1" applyFill="1" applyBorder="1" applyAlignment="1">
      <alignment horizontal="right"/>
    </xf>
    <xf numFmtId="1" fontId="5" fillId="4" borderId="33" xfId="0" applyNumberFormat="1" applyFont="1" applyFill="1" applyBorder="1" applyAlignment="1" applyProtection="1">
      <alignment horizontal="right"/>
      <protection locked="0"/>
    </xf>
    <xf numFmtId="1" fontId="6" fillId="2" borderId="51" xfId="0" applyNumberFormat="1" applyFont="1" applyFill="1" applyBorder="1" applyAlignment="1">
      <alignment horizontal="left"/>
    </xf>
    <xf numFmtId="1" fontId="5" fillId="2" borderId="51" xfId="0" applyNumberFormat="1" applyFont="1" applyFill="1" applyBorder="1" applyAlignment="1">
      <alignment horizontal="left" vertical="center"/>
    </xf>
    <xf numFmtId="1" fontId="5" fillId="2" borderId="51" xfId="0" applyNumberFormat="1" applyFont="1" applyFill="1" applyBorder="1"/>
    <xf numFmtId="1" fontId="5" fillId="0" borderId="52" xfId="0" applyNumberFormat="1" applyFont="1" applyBorder="1" applyAlignment="1">
      <alignment horizontal="center" vertical="center" wrapText="1"/>
    </xf>
    <xf numFmtId="1" fontId="5" fillId="0" borderId="53" xfId="0" applyNumberFormat="1" applyFont="1" applyBorder="1" applyAlignment="1">
      <alignment horizontal="center" vertical="center" wrapText="1"/>
    </xf>
    <xf numFmtId="1" fontId="5" fillId="0" borderId="54" xfId="0" applyNumberFormat="1" applyFont="1" applyBorder="1" applyAlignment="1">
      <alignment horizontal="center" vertical="center" wrapText="1"/>
    </xf>
    <xf numFmtId="1" fontId="5" fillId="2" borderId="55" xfId="0" applyNumberFormat="1" applyFont="1" applyFill="1" applyBorder="1" applyAlignment="1">
      <alignment horizontal="right"/>
    </xf>
    <xf numFmtId="1" fontId="5" fillId="4" borderId="57" xfId="0" applyNumberFormat="1" applyFont="1" applyFill="1" applyBorder="1" applyProtection="1">
      <protection locked="0"/>
    </xf>
    <xf numFmtId="1" fontId="5" fillId="4" borderId="58" xfId="0" applyNumberFormat="1" applyFont="1" applyFill="1" applyBorder="1" applyProtection="1">
      <protection locked="0"/>
    </xf>
    <xf numFmtId="1" fontId="5" fillId="4" borderId="59" xfId="0" applyNumberFormat="1" applyFont="1" applyFill="1" applyBorder="1" applyProtection="1">
      <protection locked="0"/>
    </xf>
    <xf numFmtId="1" fontId="5" fillId="5" borderId="55" xfId="0" applyNumberFormat="1" applyFont="1" applyFill="1" applyBorder="1"/>
    <xf numFmtId="1" fontId="5" fillId="4" borderId="28" xfId="0" applyNumberFormat="1" applyFont="1" applyFill="1" applyBorder="1" applyProtection="1">
      <protection locked="0"/>
    </xf>
    <xf numFmtId="1" fontId="5" fillId="2" borderId="23" xfId="0" applyNumberFormat="1" applyFont="1" applyFill="1" applyBorder="1" applyAlignment="1">
      <alignment horizontal="right"/>
    </xf>
    <xf numFmtId="1" fontId="5" fillId="4" borderId="26" xfId="0" applyNumberFormat="1" applyFont="1" applyFill="1" applyBorder="1" applyProtection="1">
      <protection locked="0"/>
    </xf>
    <xf numFmtId="1" fontId="5" fillId="4" borderId="60" xfId="0" applyNumberFormat="1" applyFont="1" applyFill="1" applyBorder="1" applyProtection="1">
      <protection locked="0"/>
    </xf>
    <xf numFmtId="1" fontId="5" fillId="5" borderId="23" xfId="0" applyNumberFormat="1" applyFont="1" applyFill="1" applyBorder="1"/>
    <xf numFmtId="1" fontId="5" fillId="5" borderId="61" xfId="0" applyNumberFormat="1" applyFont="1" applyFill="1" applyBorder="1"/>
    <xf numFmtId="1" fontId="5" fillId="4" borderId="38" xfId="0" applyNumberFormat="1" applyFont="1" applyFill="1" applyBorder="1" applyProtection="1">
      <protection locked="0"/>
    </xf>
    <xf numFmtId="1" fontId="5" fillId="0" borderId="62" xfId="0" applyNumberFormat="1" applyFont="1" applyBorder="1" applyAlignment="1">
      <alignment vertical="center" wrapText="1"/>
    </xf>
    <xf numFmtId="1" fontId="5" fillId="0" borderId="62" xfId="0" applyNumberFormat="1" applyFont="1" applyBorder="1" applyAlignment="1">
      <alignment horizontal="right" vertical="center" wrapText="1"/>
    </xf>
    <xf numFmtId="1" fontId="5" fillId="4" borderId="17" xfId="0" applyNumberFormat="1" applyFont="1" applyFill="1" applyBorder="1" applyProtection="1">
      <protection locked="0"/>
    </xf>
    <xf numFmtId="1" fontId="5" fillId="0" borderId="13" xfId="0" applyNumberFormat="1" applyFont="1" applyBorder="1" applyAlignment="1">
      <alignment vertical="center" wrapText="1"/>
    </xf>
    <xf numFmtId="1" fontId="5" fillId="0" borderId="34" xfId="0" applyNumberFormat="1" applyFont="1" applyBorder="1" applyAlignment="1">
      <alignment vertical="center" wrapText="1"/>
    </xf>
    <xf numFmtId="1" fontId="5" fillId="4" borderId="63" xfId="0" applyNumberFormat="1" applyFont="1" applyFill="1" applyBorder="1" applyProtection="1">
      <protection locked="0"/>
    </xf>
    <xf numFmtId="1" fontId="5" fillId="4" borderId="36" xfId="0" applyNumberFormat="1" applyFont="1" applyFill="1" applyBorder="1" applyProtection="1">
      <protection locked="0"/>
    </xf>
    <xf numFmtId="1" fontId="5" fillId="4" borderId="35" xfId="0" applyNumberFormat="1" applyFont="1" applyFill="1" applyBorder="1" applyProtection="1">
      <protection locked="0"/>
    </xf>
    <xf numFmtId="1" fontId="5" fillId="5" borderId="50" xfId="0" applyNumberFormat="1" applyFont="1" applyFill="1" applyBorder="1"/>
    <xf numFmtId="1" fontId="5" fillId="4" borderId="64" xfId="0" applyNumberFormat="1" applyFont="1" applyFill="1" applyBorder="1" applyProtection="1">
      <protection locked="0"/>
    </xf>
    <xf numFmtId="1" fontId="5" fillId="4" borderId="65" xfId="0" applyNumberFormat="1" applyFont="1" applyFill="1" applyBorder="1" applyProtection="1">
      <protection locked="0"/>
    </xf>
    <xf numFmtId="1" fontId="5" fillId="4" borderId="66" xfId="0" applyNumberFormat="1" applyFont="1" applyFill="1" applyBorder="1" applyProtection="1">
      <protection locked="0"/>
    </xf>
    <xf numFmtId="1" fontId="5" fillId="4" borderId="67" xfId="0" applyNumberFormat="1" applyFont="1" applyFill="1" applyBorder="1" applyProtection="1">
      <protection locked="0"/>
    </xf>
    <xf numFmtId="1" fontId="5" fillId="4" borderId="68" xfId="0" applyNumberFormat="1" applyFont="1" applyFill="1" applyBorder="1" applyProtection="1">
      <protection locked="0"/>
    </xf>
    <xf numFmtId="1" fontId="5" fillId="0" borderId="69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70" xfId="0" applyNumberFormat="1" applyFont="1" applyBorder="1" applyAlignment="1">
      <alignment horizontal="right"/>
    </xf>
    <xf numFmtId="1" fontId="5" fillId="0" borderId="71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1" fillId="2" borderId="72" xfId="0" applyNumberFormat="1" applyFont="1" applyFill="1" applyBorder="1" applyAlignment="1">
      <alignment vertical="center"/>
    </xf>
    <xf numFmtId="1" fontId="5" fillId="2" borderId="72" xfId="0" applyNumberFormat="1" applyFont="1" applyFill="1" applyBorder="1" applyAlignment="1">
      <alignment horizontal="center"/>
    </xf>
    <xf numFmtId="1" fontId="7" fillId="2" borderId="72" xfId="0" applyNumberFormat="1" applyFont="1" applyFill="1" applyBorder="1"/>
    <xf numFmtId="1" fontId="6" fillId="2" borderId="51" xfId="0" applyNumberFormat="1" applyFont="1" applyFill="1" applyBorder="1"/>
    <xf numFmtId="1" fontId="8" fillId="2" borderId="51" xfId="0" applyNumberFormat="1" applyFont="1" applyFill="1" applyBorder="1"/>
    <xf numFmtId="1" fontId="8" fillId="2" borderId="0" xfId="0" applyNumberFormat="1" applyFont="1" applyFill="1"/>
    <xf numFmtId="1" fontId="5" fillId="0" borderId="69" xfId="0" applyNumberFormat="1" applyFont="1" applyBorder="1" applyAlignment="1">
      <alignment horizontal="center" vertical="center" wrapText="1"/>
    </xf>
    <xf numFmtId="1" fontId="9" fillId="2" borderId="0" xfId="0" applyNumberFormat="1" applyFont="1" applyFill="1"/>
    <xf numFmtId="1" fontId="5" fillId="2" borderId="62" xfId="0" applyNumberFormat="1" applyFont="1" applyFill="1" applyBorder="1"/>
    <xf numFmtId="1" fontId="5" fillId="5" borderId="20" xfId="0" applyNumberFormat="1" applyFont="1" applyFill="1" applyBorder="1"/>
    <xf numFmtId="1" fontId="5" fillId="3" borderId="0" xfId="0" applyNumberFormat="1" applyFont="1" applyFill="1"/>
    <xf numFmtId="1" fontId="9" fillId="3" borderId="0" xfId="0" applyNumberFormat="1" applyFont="1" applyFill="1"/>
    <xf numFmtId="1" fontId="7" fillId="3" borderId="0" xfId="0" applyNumberFormat="1" applyFont="1" applyFill="1"/>
    <xf numFmtId="1" fontId="5" fillId="2" borderId="49" xfId="0" applyNumberFormat="1" applyFont="1" applyFill="1" applyBorder="1"/>
    <xf numFmtId="1" fontId="5" fillId="4" borderId="75" xfId="0" applyNumberFormat="1" applyFont="1" applyFill="1" applyBorder="1" applyProtection="1">
      <protection locked="0"/>
    </xf>
    <xf numFmtId="1" fontId="5" fillId="4" borderId="76" xfId="0" applyNumberFormat="1" applyFont="1" applyFill="1" applyBorder="1" applyProtection="1">
      <protection locked="0"/>
    </xf>
    <xf numFmtId="1" fontId="5" fillId="5" borderId="77" xfId="0" applyNumberFormat="1" applyFont="1" applyFill="1" applyBorder="1"/>
    <xf numFmtId="1" fontId="5" fillId="0" borderId="56" xfId="0" applyNumberFormat="1" applyFont="1" applyBorder="1" applyAlignment="1">
      <alignment vertical="center" wrapText="1"/>
    </xf>
    <xf numFmtId="1" fontId="5" fillId="4" borderId="20" xfId="0" applyNumberFormat="1" applyFont="1" applyFill="1" applyBorder="1" applyProtection="1">
      <protection locked="0"/>
    </xf>
    <xf numFmtId="1" fontId="5" fillId="0" borderId="33" xfId="0" applyNumberFormat="1" applyFont="1" applyBorder="1" applyAlignment="1">
      <alignment vertical="center" wrapText="1"/>
    </xf>
    <xf numFmtId="1" fontId="5" fillId="2" borderId="34" xfId="0" applyNumberFormat="1" applyFont="1" applyFill="1" applyBorder="1"/>
    <xf numFmtId="1" fontId="5" fillId="4" borderId="39" xfId="0" applyNumberFormat="1" applyFont="1" applyFill="1" applyBorder="1" applyProtection="1">
      <protection locked="0"/>
    </xf>
    <xf numFmtId="1" fontId="5" fillId="4" borderId="79" xfId="0" applyNumberFormat="1" applyFont="1" applyFill="1" applyBorder="1" applyProtection="1">
      <protection locked="0"/>
    </xf>
    <xf numFmtId="1" fontId="5" fillId="2" borderId="41" xfId="0" applyNumberFormat="1" applyFont="1" applyFill="1" applyBorder="1"/>
    <xf numFmtId="1" fontId="5" fillId="4" borderId="14" xfId="0" applyNumberFormat="1" applyFont="1" applyFill="1" applyBorder="1" applyProtection="1">
      <protection locked="0"/>
    </xf>
    <xf numFmtId="1" fontId="5" fillId="4" borderId="12" xfId="0" applyNumberFormat="1" applyFont="1" applyFill="1" applyBorder="1" applyProtection="1">
      <protection locked="0"/>
    </xf>
    <xf numFmtId="1" fontId="5" fillId="5" borderId="42" xfId="0" applyNumberFormat="1" applyFont="1" applyFill="1" applyBorder="1"/>
    <xf numFmtId="1" fontId="5" fillId="4" borderId="32" xfId="0" applyNumberFormat="1" applyFont="1" applyFill="1" applyBorder="1" applyProtection="1">
      <protection locked="0"/>
    </xf>
    <xf numFmtId="1" fontId="7" fillId="0" borderId="41" xfId="0" applyNumberFormat="1" applyFont="1" applyBorder="1" applyAlignment="1">
      <alignment vertical="center" wrapText="1"/>
    </xf>
    <xf numFmtId="1" fontId="5" fillId="5" borderId="12" xfId="0" applyNumberFormat="1" applyFont="1" applyFill="1" applyBorder="1"/>
    <xf numFmtId="1" fontId="5" fillId="4" borderId="42" xfId="0" applyNumberFormat="1" applyFont="1" applyFill="1" applyBorder="1" applyProtection="1">
      <protection locked="0"/>
    </xf>
    <xf numFmtId="1" fontId="7" fillId="0" borderId="13" xfId="0" applyNumberFormat="1" applyFont="1" applyBorder="1" applyAlignment="1">
      <alignment vertical="center" wrapText="1"/>
    </xf>
    <xf numFmtId="1" fontId="5" fillId="5" borderId="24" xfId="0" applyNumberFormat="1" applyFont="1" applyFill="1" applyBorder="1"/>
    <xf numFmtId="1" fontId="5" fillId="5" borderId="21" xfId="0" applyNumberFormat="1" applyFont="1" applyFill="1" applyBorder="1"/>
    <xf numFmtId="1" fontId="7" fillId="0" borderId="34" xfId="0" applyNumberFormat="1" applyFont="1" applyBorder="1" applyAlignment="1">
      <alignment vertical="center" wrapText="1"/>
    </xf>
    <xf numFmtId="1" fontId="5" fillId="5" borderId="75" xfId="0" applyNumberFormat="1" applyFont="1" applyFill="1" applyBorder="1"/>
    <xf numFmtId="1" fontId="5" fillId="5" borderId="51" xfId="0" applyNumberFormat="1" applyFont="1" applyFill="1" applyBorder="1"/>
    <xf numFmtId="1" fontId="5" fillId="4" borderId="77" xfId="0" applyNumberFormat="1" applyFont="1" applyFill="1" applyBorder="1" applyProtection="1">
      <protection locked="0"/>
    </xf>
    <xf numFmtId="1" fontId="8" fillId="3" borderId="51" xfId="0" applyNumberFormat="1" applyFont="1" applyFill="1" applyBorder="1"/>
    <xf numFmtId="1" fontId="9" fillId="3" borderId="51" xfId="0" applyNumberFormat="1" applyFont="1" applyFill="1" applyBorder="1"/>
    <xf numFmtId="1" fontId="5" fillId="0" borderId="70" xfId="0" applyNumberFormat="1" applyFont="1" applyBorder="1" applyAlignment="1">
      <alignment horizontal="center" vertical="center" wrapText="1"/>
    </xf>
    <xf numFmtId="1" fontId="5" fillId="2" borderId="55" xfId="0" applyNumberFormat="1" applyFont="1" applyFill="1" applyBorder="1"/>
    <xf numFmtId="1" fontId="5" fillId="4" borderId="73" xfId="0" applyNumberFormat="1" applyFont="1" applyFill="1" applyBorder="1" applyProtection="1">
      <protection locked="0"/>
    </xf>
    <xf numFmtId="1" fontId="5" fillId="4" borderId="55" xfId="0" applyNumberFormat="1" applyFont="1" applyFill="1" applyBorder="1" applyProtection="1">
      <protection locked="0"/>
    </xf>
    <xf numFmtId="1" fontId="5" fillId="4" borderId="62" xfId="0" applyNumberFormat="1" applyFont="1" applyFill="1" applyBorder="1" applyProtection="1">
      <protection locked="0"/>
    </xf>
    <xf numFmtId="1" fontId="5" fillId="2" borderId="23" xfId="0" applyNumberFormat="1" applyFont="1" applyFill="1" applyBorder="1"/>
    <xf numFmtId="1" fontId="5" fillId="4" borderId="87" xfId="0" applyNumberFormat="1" applyFont="1" applyFill="1" applyBorder="1" applyProtection="1">
      <protection locked="0"/>
    </xf>
    <xf numFmtId="1" fontId="5" fillId="4" borderId="23" xfId="0" applyNumberFormat="1" applyFont="1" applyFill="1" applyBorder="1" applyProtection="1">
      <protection locked="0"/>
    </xf>
    <xf numFmtId="1" fontId="5" fillId="4" borderId="21" xfId="0" applyNumberFormat="1" applyFont="1" applyFill="1" applyBorder="1" applyProtection="1">
      <protection locked="0"/>
    </xf>
    <xf numFmtId="1" fontId="5" fillId="4" borderId="13" xfId="0" applyNumberFormat="1" applyFont="1" applyFill="1" applyBorder="1" applyProtection="1">
      <protection locked="0"/>
    </xf>
    <xf numFmtId="1" fontId="5" fillId="2" borderId="50" xfId="0" applyNumberFormat="1" applyFont="1" applyFill="1" applyBorder="1"/>
    <xf numFmtId="1" fontId="5" fillId="4" borderId="74" xfId="0" applyNumberFormat="1" applyFont="1" applyFill="1" applyBorder="1" applyProtection="1">
      <protection locked="0"/>
    </xf>
    <xf numFmtId="1" fontId="5" fillId="4" borderId="50" xfId="0" applyNumberFormat="1" applyFont="1" applyFill="1" applyBorder="1" applyProtection="1">
      <protection locked="0"/>
    </xf>
    <xf numFmtId="1" fontId="5" fillId="4" borderId="34" xfId="0" applyNumberFormat="1" applyFont="1" applyFill="1" applyBorder="1" applyProtection="1">
      <protection locked="0"/>
    </xf>
    <xf numFmtId="1" fontId="6" fillId="0" borderId="0" xfId="0" applyNumberFormat="1" applyFont="1"/>
    <xf numFmtId="1" fontId="2" fillId="0" borderId="0" xfId="0" applyNumberFormat="1" applyFont="1"/>
    <xf numFmtId="1" fontId="8" fillId="2" borderId="0" xfId="0" applyNumberFormat="1" applyFont="1" applyFill="1" applyProtection="1">
      <protection hidden="1"/>
    </xf>
    <xf numFmtId="1" fontId="5" fillId="0" borderId="88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/>
    <xf numFmtId="1" fontId="5" fillId="0" borderId="62" xfId="0" applyNumberFormat="1" applyFont="1" applyBorder="1"/>
    <xf numFmtId="1" fontId="5" fillId="4" borderId="89" xfId="0" applyNumberFormat="1" applyFont="1" applyFill="1" applyBorder="1" applyProtection="1">
      <protection locked="0"/>
    </xf>
    <xf numFmtId="1" fontId="5" fillId="4" borderId="56" xfId="0" applyNumberFormat="1" applyFont="1" applyFill="1" applyBorder="1" applyProtection="1">
      <protection locked="0"/>
    </xf>
    <xf numFmtId="1" fontId="5" fillId="0" borderId="34" xfId="0" applyNumberFormat="1" applyFont="1" applyBorder="1" applyAlignment="1" applyProtection="1">
      <alignment vertical="center" wrapText="1"/>
      <protection hidden="1"/>
    </xf>
    <xf numFmtId="1" fontId="5" fillId="0" borderId="49" xfId="0" applyNumberFormat="1" applyFont="1" applyBorder="1"/>
    <xf numFmtId="1" fontId="5" fillId="4" borderId="33" xfId="0" applyNumberFormat="1" applyFont="1" applyFill="1" applyBorder="1" applyProtection="1">
      <protection locked="0"/>
    </xf>
    <xf numFmtId="1" fontId="5" fillId="0" borderId="2" xfId="0" applyNumberFormat="1" applyFont="1" applyBorder="1" applyAlignment="1">
      <alignment wrapText="1"/>
    </xf>
    <xf numFmtId="1" fontId="5" fillId="2" borderId="3" xfId="0" applyNumberFormat="1" applyFont="1" applyFill="1" applyBorder="1"/>
    <xf numFmtId="1" fontId="5" fillId="4" borderId="69" xfId="0" applyNumberFormat="1" applyFont="1" applyFill="1" applyBorder="1" applyProtection="1">
      <protection locked="0"/>
    </xf>
    <xf numFmtId="1" fontId="5" fillId="4" borderId="88" xfId="0" applyNumberFormat="1" applyFont="1" applyFill="1" applyBorder="1" applyProtection="1">
      <protection locked="0"/>
    </xf>
    <xf numFmtId="1" fontId="5" fillId="4" borderId="10" xfId="0" applyNumberFormat="1" applyFont="1" applyFill="1" applyBorder="1" applyProtection="1">
      <protection locked="0"/>
    </xf>
    <xf numFmtId="1" fontId="5" fillId="4" borderId="3" xfId="0" applyNumberFormat="1" applyFont="1" applyFill="1" applyBorder="1" applyProtection="1"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left" vertical="center" wrapText="1"/>
    </xf>
    <xf numFmtId="1" fontId="5" fillId="0" borderId="24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3" borderId="32" xfId="0" applyNumberFormat="1" applyFont="1" applyFill="1" applyBorder="1" applyAlignment="1">
      <alignment horizontal="left" vertical="center" wrapText="1"/>
    </xf>
    <xf numFmtId="1" fontId="5" fillId="3" borderId="33" xfId="0" applyNumberFormat="1" applyFont="1" applyFill="1" applyBorder="1" applyAlignment="1">
      <alignment horizontal="left" vertical="center" wrapText="1"/>
    </xf>
    <xf numFmtId="1" fontId="5" fillId="0" borderId="30" xfId="0" applyNumberFormat="1" applyFont="1" applyBorder="1" applyAlignment="1">
      <alignment horizontal="left" vertical="center" wrapText="1"/>
    </xf>
    <xf numFmtId="1" fontId="5" fillId="3" borderId="24" xfId="0" applyNumberFormat="1" applyFont="1" applyFill="1" applyBorder="1" applyAlignment="1">
      <alignment horizontal="left" vertical="center" wrapText="1"/>
    </xf>
    <xf numFmtId="1" fontId="5" fillId="3" borderId="22" xfId="0" applyNumberFormat="1" applyFont="1" applyFill="1" applyBorder="1" applyAlignment="1">
      <alignment horizontal="left" vertical="center" wrapText="1"/>
    </xf>
    <xf numFmtId="1" fontId="5" fillId="0" borderId="57" xfId="0" applyNumberFormat="1" applyFont="1" applyBorder="1" applyAlignment="1">
      <alignment horizontal="left" vertical="center" wrapText="1"/>
    </xf>
    <xf numFmtId="1" fontId="5" fillId="0" borderId="73" xfId="0" applyNumberFormat="1" applyFont="1" applyBorder="1" applyAlignment="1">
      <alignment horizontal="left" vertical="center" wrapText="1"/>
    </xf>
    <xf numFmtId="1" fontId="5" fillId="0" borderId="40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left" vertical="center" wrapText="1"/>
    </xf>
    <xf numFmtId="1" fontId="5" fillId="0" borderId="56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1" xfId="0" applyNumberFormat="1" applyFont="1" applyBorder="1" applyAlignment="1">
      <alignment horizontal="left" vertical="center" wrapText="1"/>
    </xf>
    <xf numFmtId="1" fontId="5" fillId="0" borderId="46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72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80" xfId="0" applyNumberFormat="1" applyFon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horizontal="left" vertical="center" wrapText="1"/>
    </xf>
    <xf numFmtId="1" fontId="5" fillId="0" borderId="74" xfId="0" applyNumberFormat="1" applyFont="1" applyBorder="1" applyAlignment="1">
      <alignment horizontal="left" vertical="center" wrapText="1"/>
    </xf>
    <xf numFmtId="1" fontId="5" fillId="0" borderId="78" xfId="0" applyNumberFormat="1" applyFont="1" applyBorder="1" applyAlignment="1">
      <alignment horizontal="left" vertical="center" wrapText="1"/>
    </xf>
    <xf numFmtId="1" fontId="5" fillId="0" borderId="49" xfId="0" applyNumberFormat="1" applyFont="1" applyBorder="1" applyAlignment="1">
      <alignment horizontal="left" vertical="center" wrapText="1"/>
    </xf>
    <xf numFmtId="1" fontId="5" fillId="0" borderId="41" xfId="0" applyNumberFormat="1" applyFont="1" applyBorder="1" applyAlignment="1">
      <alignment horizontal="left" vertical="center" wrapText="1"/>
    </xf>
    <xf numFmtId="1" fontId="5" fillId="0" borderId="80" xfId="0" applyNumberFormat="1" applyFont="1" applyBorder="1" applyAlignment="1">
      <alignment horizontal="left" vertical="center" wrapText="1"/>
    </xf>
    <xf numFmtId="1" fontId="5" fillId="0" borderId="81" xfId="0" applyNumberFormat="1" applyFont="1" applyBorder="1" applyAlignment="1">
      <alignment horizontal="left" vertical="center" wrapText="1"/>
    </xf>
    <xf numFmtId="1" fontId="5" fillId="0" borderId="50" xfId="0" applyNumberFormat="1" applyFont="1" applyBorder="1" applyAlignment="1">
      <alignment horizontal="left"/>
    </xf>
    <xf numFmtId="1" fontId="5" fillId="0" borderId="33" xfId="0" applyNumberFormat="1" applyFont="1" applyBorder="1" applyAlignment="1">
      <alignment horizontal="left"/>
    </xf>
    <xf numFmtId="1" fontId="5" fillId="2" borderId="13" xfId="0" applyNumberFormat="1" applyFont="1" applyFill="1" applyBorder="1" applyAlignment="1">
      <alignment horizontal="left" vertical="center" wrapText="1"/>
    </xf>
    <xf numFmtId="1" fontId="5" fillId="2" borderId="34" xfId="0" applyNumberFormat="1" applyFont="1" applyFill="1" applyBorder="1" applyAlignment="1">
      <alignment horizontal="left" vertical="center" wrapText="1"/>
    </xf>
    <xf numFmtId="1" fontId="5" fillId="0" borderId="82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/>
    </xf>
    <xf numFmtId="1" fontId="5" fillId="0" borderId="84" xfId="0" applyNumberFormat="1" applyFont="1" applyBorder="1" applyAlignment="1">
      <alignment horizontal="center" vertical="center"/>
    </xf>
    <xf numFmtId="1" fontId="5" fillId="0" borderId="8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1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left"/>
    </xf>
    <xf numFmtId="1" fontId="5" fillId="0" borderId="56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left"/>
    </xf>
    <xf numFmtId="1" fontId="5" fillId="0" borderId="78" xfId="0" applyNumberFormat="1" applyFont="1" applyBorder="1" applyAlignment="1" applyProtection="1">
      <alignment horizontal="center" vertical="center" wrapText="1"/>
      <protection hidden="1"/>
    </xf>
    <xf numFmtId="1" fontId="5" fillId="0" borderId="49" xfId="0" applyNumberFormat="1" applyFont="1" applyBorder="1" applyAlignment="1" applyProtection="1">
      <alignment horizontal="center" vertical="center" wrapText="1"/>
      <protection hidden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HZ196"/>
  <sheetViews>
    <sheetView workbookViewId="0">
      <selection activeCell="I72" sqref="I72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23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34" ht="16.350000000000001" customHeight="1" x14ac:dyDescent="0.2">
      <c r="A4" s="1" t="str">
        <f>CONCATENATE("MES: ",[1]NOMBRE!B6," - ","( ",[1]NOMBRE!C6,[1]NOMBRE!D6," )")</f>
        <v>MES:  - (  )</v>
      </c>
    </row>
    <row r="5" spans="1:234" ht="16.350000000000001" customHeight="1" x14ac:dyDescent="0.2">
      <c r="A5" s="1" t="str">
        <f>CONCATENATE("AÑO: ",[1]NOMBRE!B7)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4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>
        <f>SUM(ENERO:DICIEMBRE!D40)</f>
        <v>0</v>
      </c>
      <c r="E40" s="81">
        <f>SUM(ENERO:DICIEMBRE!E40)</f>
        <v>0</v>
      </c>
      <c r="F40" s="81">
        <f>SUM(ENERO:DICIEMBRE!F40)</f>
        <v>0</v>
      </c>
      <c r="G40" s="84"/>
      <c r="H40" s="81">
        <f>SUM(ENERO:DICIEMBRE!H40)</f>
        <v>0</v>
      </c>
      <c r="I40" s="81">
        <f>SUM(ENERO:DICIEMBRE!I40)</f>
        <v>0</v>
      </c>
      <c r="J40" s="81">
        <f>SUM(ENERO:DICIEMBRE!J40)</f>
        <v>0</v>
      </c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81">
        <f>SUM(ENERO:DICIEMBRE!D41)</f>
        <v>0</v>
      </c>
      <c r="E41" s="81">
        <f>SUM(ENERO:DICIEMBRE!E41)</f>
        <v>0</v>
      </c>
      <c r="F41" s="81">
        <f>SUM(ENERO:DICIEMBRE!F41)</f>
        <v>0</v>
      </c>
      <c r="G41" s="89"/>
      <c r="H41" s="81">
        <f>SUM(ENERO:DICIEMBRE!H41)</f>
        <v>0</v>
      </c>
      <c r="I41" s="81">
        <f>SUM(ENERO:DICIEMBRE!I41)</f>
        <v>0</v>
      </c>
      <c r="J41" s="81">
        <f>SUM(ENERO:DICIEMBRE!J41)</f>
        <v>0</v>
      </c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81">
        <f>SUM(ENERO:DICIEMBRE!D42)</f>
        <v>0</v>
      </c>
      <c r="E42" s="81">
        <f>SUM(ENERO:DICIEMBRE!E42)</f>
        <v>0</v>
      </c>
      <c r="F42" s="81">
        <f>SUM(ENERO:DICIEMBRE!F42)</f>
        <v>0</v>
      </c>
      <c r="G42" s="89"/>
      <c r="H42" s="81">
        <f>SUM(ENERO:DICIEMBRE!H42)</f>
        <v>0</v>
      </c>
      <c r="I42" s="81">
        <f>SUM(ENERO:DICIEMBRE!I42)</f>
        <v>0</v>
      </c>
      <c r="J42" s="81">
        <f>SUM(ENERO:DICIEMBRE!J42)</f>
        <v>0</v>
      </c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81">
        <f>SUM(ENERO:DICIEMBRE!D43)</f>
        <v>0</v>
      </c>
      <c r="E43" s="81">
        <f>SUM(ENERO:DICIEMBRE!E43)</f>
        <v>0</v>
      </c>
      <c r="F43" s="81">
        <f>SUM(ENERO:DICIEMBRE!F43)</f>
        <v>0</v>
      </c>
      <c r="G43" s="90"/>
      <c r="H43" s="81">
        <f>SUM(ENERO:DICIEMBRE!H43)</f>
        <v>0</v>
      </c>
      <c r="I43" s="81">
        <f>SUM(ENERO:DICIEMBRE!I43)</f>
        <v>0</v>
      </c>
      <c r="J43" s="81">
        <f>SUM(ENERO:DICIEMBRE!J43)</f>
        <v>0</v>
      </c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339</v>
      </c>
      <c r="D44" s="81">
        <f>SUM(ENERO:DICIEMBRE!D44)</f>
        <v>329</v>
      </c>
      <c r="E44" s="81">
        <f>SUM(ENERO:DICIEMBRE!E44)</f>
        <v>10</v>
      </c>
      <c r="F44" s="81">
        <f>SUM(ENERO:DICIEMBRE!F44)</f>
        <v>0</v>
      </c>
      <c r="G44" s="84"/>
      <c r="H44" s="81">
        <f>SUM(ENERO:DICIEMBRE!H44)</f>
        <v>0</v>
      </c>
      <c r="I44" s="81">
        <f>SUM(ENERO:DICIEMBRE!I44)</f>
        <v>0</v>
      </c>
      <c r="J44" s="81">
        <f>SUM(ENERO:DICIEMBRE!J44)</f>
        <v>0</v>
      </c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81">
        <f>SUM(ENERO:DICIEMBRE!D45)</f>
        <v>0</v>
      </c>
      <c r="E45" s="81">
        <f>SUM(ENERO:DICIEMBRE!E45)</f>
        <v>0</v>
      </c>
      <c r="F45" s="81">
        <f>SUM(ENERO:DICIEMBRE!F45)</f>
        <v>0</v>
      </c>
      <c r="G45" s="89"/>
      <c r="H45" s="81">
        <f>SUM(ENERO:DICIEMBRE!H45)</f>
        <v>0</v>
      </c>
      <c r="I45" s="81">
        <f>SUM(ENERO:DICIEMBRE!I45)</f>
        <v>0</v>
      </c>
      <c r="J45" s="81">
        <f>SUM(ENERO:DICIEMBRE!J45)</f>
        <v>0</v>
      </c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81">
        <f>SUM(ENERO:DICIEMBRE!D46)</f>
        <v>0</v>
      </c>
      <c r="E46" s="81">
        <f>SUM(ENERO:DICIEMBRE!E46)</f>
        <v>0</v>
      </c>
      <c r="F46" s="81">
        <f>SUM(ENERO:DICIEMBRE!F46)</f>
        <v>0</v>
      </c>
      <c r="G46" s="100"/>
      <c r="H46" s="81">
        <f>SUM(ENERO:DICIEMBRE!H46)</f>
        <v>0</v>
      </c>
      <c r="I46" s="81">
        <f>SUM(ENERO:DICIEMBRE!I46)</f>
        <v>0</v>
      </c>
      <c r="J46" s="81">
        <f>SUM(ENERO:DICIEMBRE!J46)</f>
        <v>0</v>
      </c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10</v>
      </c>
      <c r="D47" s="81">
        <f>SUM(ENERO:DICIEMBRE!D47)</f>
        <v>10</v>
      </c>
      <c r="E47" s="81">
        <f>SUM(ENERO:DICIEMBRE!E47)</f>
        <v>0</v>
      </c>
      <c r="F47" s="81">
        <f>SUM(ENERO:DICIEMBRE!F47)</f>
        <v>0</v>
      </c>
      <c r="G47" s="81">
        <f>SUM(ENERO:DICIEMBRE!G47)</f>
        <v>0</v>
      </c>
      <c r="H47" s="81">
        <f>SUM(ENERO:DICIEMBRE!H47)</f>
        <v>0</v>
      </c>
      <c r="I47" s="81">
        <f>SUM(ENERO:DICIEMBRE!I47)</f>
        <v>0</v>
      </c>
      <c r="J47" s="81">
        <f>SUM(ENERO:DICIEMBRE!J47)</f>
        <v>0</v>
      </c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13463</v>
      </c>
      <c r="D48" s="81">
        <f>SUM(ENERO:DICIEMBRE!D48)</f>
        <v>2803</v>
      </c>
      <c r="E48" s="81">
        <f>SUM(ENERO:DICIEMBRE!E48)</f>
        <v>4185</v>
      </c>
      <c r="F48" s="81">
        <f>SUM(ENERO:DICIEMBRE!F48)</f>
        <v>1996</v>
      </c>
      <c r="G48" s="81">
        <f>SUM(ENERO:DICIEMBRE!G48)</f>
        <v>4479</v>
      </c>
      <c r="H48" s="81">
        <f>SUM(ENERO:DICIEMBRE!H48)</f>
        <v>0</v>
      </c>
      <c r="I48" s="81">
        <f>SUM(ENERO:DICIEMBRE!I48)</f>
        <v>0</v>
      </c>
      <c r="J48" s="81">
        <f>SUM(ENERO:DICIEMBRE!J48)</f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13812</v>
      </c>
      <c r="D49" s="106">
        <f>SUM(D40:D48)</f>
        <v>3142</v>
      </c>
      <c r="E49" s="107">
        <f t="shared" si="7"/>
        <v>4195</v>
      </c>
      <c r="F49" s="108">
        <f t="shared" si="7"/>
        <v>1996</v>
      </c>
      <c r="G49" s="109">
        <f>SUM(G47:G48)</f>
        <v>4479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4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3129</v>
      </c>
      <c r="D53" s="81">
        <f>SUM(ENERO:DICIEMBRE!D53)</f>
        <v>2020</v>
      </c>
      <c r="E53" s="81">
        <f>SUM(ENERO:DICIEMBRE!E53)</f>
        <v>1109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2452</v>
      </c>
      <c r="D54" s="81">
        <f>SUM(ENERO:DICIEMBRE!D54)</f>
        <v>1549</v>
      </c>
      <c r="E54" s="81">
        <f>SUM(ENERO:DICIEMBRE!E54)</f>
        <v>903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451</v>
      </c>
      <c r="D55" s="81">
        <f>SUM(ENERO:DICIEMBRE!D55)</f>
        <v>278</v>
      </c>
      <c r="E55" s="81">
        <f>SUM(ENERO:DICIEMBRE!E55)</f>
        <v>173</v>
      </c>
      <c r="F55" s="81">
        <f>SUM(ENERO:DICIEMBRE!F55)</f>
        <v>30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4304</v>
      </c>
      <c r="D56" s="81">
        <f>SUM(ENERO:DICIEMBRE!D56)</f>
        <v>2825</v>
      </c>
      <c r="E56" s="81">
        <f>SUM(ENERO:DICIEMBRE!E56)</f>
        <v>1479</v>
      </c>
      <c r="F56" s="81">
        <f>SUM(ENERO:DICIEMBRE!F56)</f>
        <v>293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12</v>
      </c>
      <c r="D57" s="81">
        <f>SUM(ENERO:DICIEMBRE!D57)</f>
        <v>12</v>
      </c>
      <c r="E57" s="81">
        <f>SUM(ENERO:DICIEMBRE!E57)</f>
        <v>0</v>
      </c>
      <c r="F57" s="81">
        <f>SUM(ENERO:DICIEMBRE!F57)</f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2266</v>
      </c>
      <c r="D58" s="81">
        <f>SUM(ENERO:DICIEMBRE!D58)</f>
        <v>1404</v>
      </c>
      <c r="E58" s="81">
        <f>SUM(ENERO:DICIEMBRE!E58)</f>
        <v>862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81">
        <f>SUM(ENERO:DICIEMBRE!D59)</f>
        <v>0</v>
      </c>
      <c r="E59" s="81">
        <f>SUM(ENERO:DICIEMBRE!E59)</f>
        <v>0</v>
      </c>
      <c r="F59" s="81">
        <f>SUM(ENERO:DICIEMBRE!F59)</f>
        <v>0</v>
      </c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81">
        <f>SUM(ENERO:DICIEMBRE!D60)</f>
        <v>0</v>
      </c>
      <c r="E60" s="140"/>
      <c r="F60" s="81">
        <f>SUM(ENERO:DICIEMBRE!F60)</f>
        <v>0</v>
      </c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81">
        <f>SUM(ENERO:DICIEMBRE!D61)</f>
        <v>0</v>
      </c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81">
        <f>SUM(ENERO:DICIEMBRE!F62)</f>
        <v>0</v>
      </c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4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2</v>
      </c>
      <c r="D67" s="81">
        <f>SUM(ENERO:DICIEMBRE!D67)</f>
        <v>0</v>
      </c>
      <c r="E67" s="81">
        <f>SUM(ENERO:DICIEMBRE!E67)</f>
        <v>0</v>
      </c>
      <c r="F67" s="81">
        <f>SUM(ENERO:DICIEMBRE!F67)</f>
        <v>0</v>
      </c>
      <c r="G67" s="81">
        <f>SUM(ENERO:DICIEMBRE!G67)</f>
        <v>0</v>
      </c>
      <c r="H67" s="81">
        <f>SUM(ENERO:DICIEMBRE!H67)</f>
        <v>2</v>
      </c>
      <c r="I67" s="81">
        <f>SUM(ENERO:DICIEMBRE!I67)</f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19</v>
      </c>
      <c r="D68" s="81">
        <f>SUM(ENERO:DICIEMBRE!D68)</f>
        <v>0</v>
      </c>
      <c r="E68" s="81">
        <f>SUM(ENERO:DICIEMBRE!E68)</f>
        <v>0</v>
      </c>
      <c r="F68" s="81">
        <f>SUM(ENERO:DICIEMBRE!F68)</f>
        <v>0</v>
      </c>
      <c r="G68" s="81">
        <f>SUM(ENERO:DICIEMBRE!G68)</f>
        <v>0</v>
      </c>
      <c r="H68" s="81">
        <f>SUM(ENERO:DICIEMBRE!H68)</f>
        <v>19</v>
      </c>
      <c r="I68" s="81">
        <f>SUM(ENERO:DICIEMBRE!I68)</f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79</v>
      </c>
      <c r="D69" s="81">
        <f>SUM(ENERO:DICIEMBRE!D69)</f>
        <v>0</v>
      </c>
      <c r="E69" s="81">
        <f>SUM(ENERO:DICIEMBRE!E69)</f>
        <v>0</v>
      </c>
      <c r="F69" s="81">
        <f>SUM(ENERO:DICIEMBRE!F69)</f>
        <v>0</v>
      </c>
      <c r="G69" s="81">
        <f>SUM(ENERO:DICIEMBRE!G69)</f>
        <v>0</v>
      </c>
      <c r="H69" s="81">
        <f>SUM(ENERO:DICIEMBRE!H69)</f>
        <v>79</v>
      </c>
      <c r="I69" s="81">
        <f>SUM(ENERO:DICIEMBRE!I69)</f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233</v>
      </c>
      <c r="D70" s="81">
        <f>SUM(ENERO:DICIEMBRE!D70)</f>
        <v>0</v>
      </c>
      <c r="E70" s="81">
        <f>SUM(ENERO:DICIEMBRE!E70)</f>
        <v>0</v>
      </c>
      <c r="F70" s="81">
        <f>SUM(ENERO:DICIEMBRE!F70)</f>
        <v>5</v>
      </c>
      <c r="G70" s="81">
        <f>SUM(ENERO:DICIEMBRE!G70)</f>
        <v>0</v>
      </c>
      <c r="H70" s="81">
        <f>SUM(ENERO:DICIEMBRE!H70)</f>
        <v>228</v>
      </c>
      <c r="I70" s="81">
        <f>SUM(ENERO:DICIEMBRE!I70)</f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57</v>
      </c>
      <c r="D71" s="81">
        <f>SUM(ENERO:DICIEMBRE!D71)</f>
        <v>0</v>
      </c>
      <c r="E71" s="81">
        <f>SUM(ENERO:DICIEMBRE!E71)</f>
        <v>0</v>
      </c>
      <c r="F71" s="81">
        <f>SUM(ENERO:DICIEMBRE!F71)</f>
        <v>0</v>
      </c>
      <c r="G71" s="81">
        <f>SUM(ENERO:DICIEMBRE!G71)</f>
        <v>0</v>
      </c>
      <c r="H71" s="81">
        <f>SUM(ENERO:DICIEMBRE!H71)</f>
        <v>57</v>
      </c>
      <c r="I71" s="81">
        <f>SUM(ENERO:DICIEMBRE!I71)</f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8</v>
      </c>
      <c r="D72" s="81">
        <f>SUM(ENERO:DICIEMBRE!D72)</f>
        <v>0</v>
      </c>
      <c r="E72" s="81">
        <f>SUM(ENERO:DICIEMBRE!E72)</f>
        <v>0</v>
      </c>
      <c r="F72" s="81">
        <f>SUM(ENERO:DICIEMBRE!F72)</f>
        <v>0</v>
      </c>
      <c r="G72" s="81">
        <f>SUM(ENERO:DICIEMBRE!G72)</f>
        <v>0</v>
      </c>
      <c r="H72" s="81">
        <f>SUM(ENERO:DICIEMBRE!H72)</f>
        <v>8</v>
      </c>
      <c r="I72" s="81">
        <f>SUM(ENERO:DICIEMBRE!I72)</f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26824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91F5B3D4-D284-4490-9E61-0C698AE91B4C}"/>
    <dataValidation type="whole" allowBlank="1" showInputMessage="1" showErrorMessage="1" sqref="A1:A1048576 B33:B1048576 B1:B31 Q1:XFD1048576 O10:O1048576 O1:O8 P38:P1048576 P1:P9 C1:N1048576" xr:uid="{75F4B2D0-799D-4266-948D-7539557EF512}">
      <formula1>0</formula1>
      <formula2>1E+27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HZ196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23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",[2]NOMBRE!B6," - ","( ",[2]NOMBRE!C6,[2]NOMBRE!D6," )")</f>
        <v>MES: ENERO - ( 01 )</v>
      </c>
    </row>
    <row r="5" spans="1:234" ht="16.350000000000001" customHeight="1" x14ac:dyDescent="0.2">
      <c r="A5" s="1" t="str">
        <f>CONCATENATE("AÑO: ",[2]NOMBRE!B7)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91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10</v>
      </c>
      <c r="D44" s="81">
        <v>10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1041</v>
      </c>
      <c r="D48" s="97">
        <v>268</v>
      </c>
      <c r="E48" s="98">
        <v>304</v>
      </c>
      <c r="F48" s="103">
        <v>122</v>
      </c>
      <c r="G48" s="104">
        <v>347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1051</v>
      </c>
      <c r="D49" s="106">
        <f>SUM(D40:D48)</f>
        <v>278</v>
      </c>
      <c r="E49" s="107">
        <f t="shared" si="7"/>
        <v>304</v>
      </c>
      <c r="F49" s="108">
        <f t="shared" si="7"/>
        <v>122</v>
      </c>
      <c r="G49" s="109">
        <f>SUM(G47:G48)</f>
        <v>347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91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363</v>
      </c>
      <c r="D53" s="81">
        <v>220</v>
      </c>
      <c r="E53" s="83">
        <v>143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123</v>
      </c>
      <c r="D54" s="125">
        <v>63</v>
      </c>
      <c r="E54" s="126">
        <v>60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25</v>
      </c>
      <c r="D55" s="81">
        <v>12</v>
      </c>
      <c r="E55" s="83">
        <v>13</v>
      </c>
      <c r="F55" s="129">
        <v>2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138</v>
      </c>
      <c r="D56" s="97">
        <v>85</v>
      </c>
      <c r="E56" s="103">
        <v>53</v>
      </c>
      <c r="F56" s="132">
        <v>12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/>
      <c r="E57" s="133"/>
      <c r="F57" s="129"/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283</v>
      </c>
      <c r="D58" s="135">
        <v>203</v>
      </c>
      <c r="E58" s="136">
        <v>80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91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/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0</v>
      </c>
      <c r="D68" s="69"/>
      <c r="E68" s="87"/>
      <c r="F68" s="157"/>
      <c r="G68" s="158"/>
      <c r="H68" s="159"/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0</v>
      </c>
      <c r="D69" s="69"/>
      <c r="E69" s="87"/>
      <c r="F69" s="157"/>
      <c r="G69" s="158"/>
      <c r="H69" s="159"/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6</v>
      </c>
      <c r="D70" s="69"/>
      <c r="E70" s="87"/>
      <c r="F70" s="157"/>
      <c r="G70" s="158"/>
      <c r="H70" s="159">
        <v>6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/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1989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36B56587-E28E-41F1-A073-E4BB2B2A4A3D}"/>
    <dataValidation type="whole" allowBlank="1" showInputMessage="1" showErrorMessage="1" sqref="A1:A1048576 B33:B1048576 B1:B31 C1:N1048576 O10:O1048576 O1:O8 P38:P1048576 P1:P9 Q1:XFD1048576" xr:uid="{4BA127BB-1694-4564-B97E-59891024B592}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HZ196"/>
  <sheetViews>
    <sheetView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23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",[3]NOMBRE!B6," - ","( ",[3]NOMBRE!C6,[3]NOMBRE!D6," )")</f>
        <v>MES: FEBRERO - ( 02 )</v>
      </c>
    </row>
    <row r="5" spans="1:234" ht="16.350000000000001" customHeight="1" x14ac:dyDescent="0.2">
      <c r="A5" s="1" t="str">
        <f>CONCATENATE("AÑO: ",[3]NOMBRE!B7)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92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0</v>
      </c>
      <c r="D44" s="81"/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8</v>
      </c>
      <c r="D47" s="81">
        <v>8</v>
      </c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972</v>
      </c>
      <c r="D48" s="97">
        <v>266</v>
      </c>
      <c r="E48" s="98">
        <v>287</v>
      </c>
      <c r="F48" s="103">
        <v>90</v>
      </c>
      <c r="G48" s="104">
        <v>329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980</v>
      </c>
      <c r="D49" s="106">
        <f>SUM(D40:D48)</f>
        <v>274</v>
      </c>
      <c r="E49" s="107">
        <f t="shared" si="7"/>
        <v>287</v>
      </c>
      <c r="F49" s="108">
        <f t="shared" si="7"/>
        <v>90</v>
      </c>
      <c r="G49" s="109">
        <f>SUM(G47:G48)</f>
        <v>329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92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170</v>
      </c>
      <c r="D53" s="81">
        <v>90</v>
      </c>
      <c r="E53" s="83">
        <v>80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165</v>
      </c>
      <c r="D54" s="125">
        <v>96</v>
      </c>
      <c r="E54" s="126">
        <v>69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40</v>
      </c>
      <c r="D55" s="81">
        <v>27</v>
      </c>
      <c r="E55" s="83">
        <v>13</v>
      </c>
      <c r="F55" s="129">
        <v>3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278</v>
      </c>
      <c r="D56" s="97">
        <v>178</v>
      </c>
      <c r="E56" s="103">
        <v>100</v>
      </c>
      <c r="F56" s="132">
        <v>26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12</v>
      </c>
      <c r="D57" s="81">
        <v>12</v>
      </c>
      <c r="E57" s="133"/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233</v>
      </c>
      <c r="D58" s="135">
        <v>165</v>
      </c>
      <c r="E58" s="136">
        <v>68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92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/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0</v>
      </c>
      <c r="D68" s="69"/>
      <c r="E68" s="87"/>
      <c r="F68" s="157"/>
      <c r="G68" s="158"/>
      <c r="H68" s="159"/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</v>
      </c>
      <c r="D69" s="69"/>
      <c r="E69" s="87"/>
      <c r="F69" s="157">
        <v>0</v>
      </c>
      <c r="G69" s="158"/>
      <c r="H69" s="159">
        <v>1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17</v>
      </c>
      <c r="D70" s="69"/>
      <c r="E70" s="87"/>
      <c r="F70" s="157">
        <v>5</v>
      </c>
      <c r="G70" s="158"/>
      <c r="H70" s="159">
        <v>12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/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1896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4ECBF877-0898-4C41-894A-AC0B5C0B4882}"/>
    <dataValidation type="whole" allowBlank="1" showInputMessage="1" showErrorMessage="1" sqref="A1:A1048576 B33:B1048576 B1:B31 C1:N1048576 O10:O1048576 O1:O8 P38:P1048576 P1:P9 Q1:XFD1048576" xr:uid="{44BD5565-93E5-4686-8EE0-E4059F2211FE}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HZ196"/>
  <sheetViews>
    <sheetView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23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",[4]NOMBRE!B6," - ","( ",[4]NOMBRE!C6,[4]NOMBRE!D6," )")</f>
        <v>MES: MARZO - ( 03 )</v>
      </c>
    </row>
    <row r="5" spans="1:234" ht="16.350000000000001" customHeight="1" x14ac:dyDescent="0.2">
      <c r="A5" s="1" t="str">
        <f>CONCATENATE("AÑO: ",[4]NOMBRE!B7)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93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21</v>
      </c>
      <c r="D44" s="81">
        <v>21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2</v>
      </c>
      <c r="D47" s="81">
        <v>2</v>
      </c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1373</v>
      </c>
      <c r="D48" s="97">
        <v>314</v>
      </c>
      <c r="E48" s="98">
        <v>444</v>
      </c>
      <c r="F48" s="103">
        <v>209</v>
      </c>
      <c r="G48" s="104">
        <v>406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1396</v>
      </c>
      <c r="D49" s="106">
        <f>SUM(D40:D48)</f>
        <v>337</v>
      </c>
      <c r="E49" s="107">
        <f t="shared" si="7"/>
        <v>444</v>
      </c>
      <c r="F49" s="108">
        <f t="shared" si="7"/>
        <v>209</v>
      </c>
      <c r="G49" s="109">
        <f>SUM(G47:G48)</f>
        <v>406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93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373</v>
      </c>
      <c r="D53" s="81">
        <v>254</v>
      </c>
      <c r="E53" s="83">
        <v>119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150</v>
      </c>
      <c r="D54" s="125">
        <v>106</v>
      </c>
      <c r="E54" s="126">
        <v>44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36</v>
      </c>
      <c r="D55" s="81">
        <v>32</v>
      </c>
      <c r="E55" s="83">
        <v>4</v>
      </c>
      <c r="F55" s="129">
        <v>2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421</v>
      </c>
      <c r="D56" s="97">
        <v>309</v>
      </c>
      <c r="E56" s="103">
        <v>112</v>
      </c>
      <c r="F56" s="132">
        <v>28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312</v>
      </c>
      <c r="D58" s="135">
        <v>184</v>
      </c>
      <c r="E58" s="136">
        <v>128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93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5</v>
      </c>
      <c r="D68" s="69"/>
      <c r="E68" s="87"/>
      <c r="F68" s="157"/>
      <c r="G68" s="158"/>
      <c r="H68" s="159">
        <v>5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12</v>
      </c>
      <c r="D69" s="69"/>
      <c r="E69" s="87"/>
      <c r="F69" s="157"/>
      <c r="G69" s="158"/>
      <c r="H69" s="159">
        <v>12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38</v>
      </c>
      <c r="D70" s="69"/>
      <c r="E70" s="87"/>
      <c r="F70" s="157"/>
      <c r="G70" s="158"/>
      <c r="H70" s="159">
        <v>38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39</v>
      </c>
      <c r="D71" s="69"/>
      <c r="E71" s="87"/>
      <c r="F71" s="157"/>
      <c r="G71" s="158"/>
      <c r="H71" s="159">
        <v>39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6</v>
      </c>
      <c r="D72" s="97"/>
      <c r="E72" s="98"/>
      <c r="F72" s="162"/>
      <c r="G72" s="163"/>
      <c r="H72" s="132">
        <v>6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2788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341DCCA9-7352-460C-A0C2-1AACEC86F333}"/>
    <dataValidation type="whole" allowBlank="1" showInputMessage="1" showErrorMessage="1" sqref="A1:A1048576 B33:B1048576 B1:B31 C1:N1048576 O10:O1048576 O1:O8 P38:P1048576 P1:P9 Q1:XFD1048576" xr:uid="{56522C42-69DE-4BE4-8A65-A13BE64FF22A}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HZ1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23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",[5]NOMBRE!B6," - ","( ",[5]NOMBRE!C6,[5]NOMBRE!D6," )")</f>
        <v>MES: ABRIL - ( 04 )</v>
      </c>
    </row>
    <row r="5" spans="1:234" ht="16.350000000000001" customHeight="1" x14ac:dyDescent="0.2">
      <c r="A5" s="1" t="str">
        <f>CONCATENATE("AÑO: ",[5]NOMBRE!B7)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84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13</v>
      </c>
      <c r="D44" s="81">
        <v>12</v>
      </c>
      <c r="E44" s="82">
        <v>1</v>
      </c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1125</v>
      </c>
      <c r="D48" s="97">
        <v>262</v>
      </c>
      <c r="E48" s="98">
        <v>339</v>
      </c>
      <c r="F48" s="103">
        <v>170</v>
      </c>
      <c r="G48" s="104">
        <v>354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1138</v>
      </c>
      <c r="D49" s="106">
        <f>SUM(D40:D48)</f>
        <v>274</v>
      </c>
      <c r="E49" s="107">
        <f t="shared" si="7"/>
        <v>340</v>
      </c>
      <c r="F49" s="108">
        <f t="shared" si="7"/>
        <v>170</v>
      </c>
      <c r="G49" s="109">
        <f>SUM(G47:G48)</f>
        <v>354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84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298</v>
      </c>
      <c r="D53" s="81">
        <v>220</v>
      </c>
      <c r="E53" s="83">
        <v>78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257</v>
      </c>
      <c r="D54" s="125">
        <v>169</v>
      </c>
      <c r="E54" s="126">
        <v>88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58</v>
      </c>
      <c r="D55" s="81">
        <v>30</v>
      </c>
      <c r="E55" s="83">
        <v>28</v>
      </c>
      <c r="F55" s="129">
        <v>3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318</v>
      </c>
      <c r="D56" s="97">
        <v>198</v>
      </c>
      <c r="E56" s="103">
        <v>120</v>
      </c>
      <c r="F56" s="132">
        <v>27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110</v>
      </c>
      <c r="D58" s="135">
        <v>72</v>
      </c>
      <c r="E58" s="136">
        <v>38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84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2</v>
      </c>
      <c r="D67" s="81"/>
      <c r="E67" s="82"/>
      <c r="F67" s="153"/>
      <c r="G67" s="154"/>
      <c r="H67" s="129">
        <v>2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3</v>
      </c>
      <c r="D68" s="69"/>
      <c r="E68" s="87"/>
      <c r="F68" s="157"/>
      <c r="G68" s="158"/>
      <c r="H68" s="159">
        <v>3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12</v>
      </c>
      <c r="D69" s="69"/>
      <c r="E69" s="87"/>
      <c r="F69" s="157"/>
      <c r="G69" s="158"/>
      <c r="H69" s="159">
        <v>12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23</v>
      </c>
      <c r="D70" s="69"/>
      <c r="E70" s="87"/>
      <c r="F70" s="157"/>
      <c r="G70" s="158"/>
      <c r="H70" s="159">
        <v>23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2</v>
      </c>
      <c r="D71" s="69"/>
      <c r="E71" s="87"/>
      <c r="F71" s="157"/>
      <c r="G71" s="158"/>
      <c r="H71" s="159">
        <v>2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2221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0C331E73-7DA5-4FD4-A7F8-F1D1B795E2F2}"/>
    <dataValidation type="whole" allowBlank="1" showInputMessage="1" showErrorMessage="1" sqref="A1:A1048576 B33:B1048576 B1:B31 C1:N1048576 O10:O1048576 O1:O8 P38:P1048576 P1:P9 Q1:XFD1048576" xr:uid="{452EBE20-B601-41BE-86B7-E955E973D289}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HZ196"/>
  <sheetViews>
    <sheetView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23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",[6]NOMBRE!B6," - ","( ",[6]NOMBRE!C6,[6]NOMBRE!D6," )")</f>
        <v>MES: MAYO - ( 05 )</v>
      </c>
    </row>
    <row r="5" spans="1:234" ht="16.350000000000001" customHeight="1" x14ac:dyDescent="0.2">
      <c r="A5" s="1" t="str">
        <f>CONCATENATE("AÑO: ",[6]NOMBRE!B7)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85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46</v>
      </c>
      <c r="D44" s="81">
        <v>38</v>
      </c>
      <c r="E44" s="82">
        <v>8</v>
      </c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1318</v>
      </c>
      <c r="D48" s="97">
        <v>191</v>
      </c>
      <c r="E48" s="98">
        <v>440</v>
      </c>
      <c r="F48" s="103">
        <v>178</v>
      </c>
      <c r="G48" s="104">
        <v>509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1364</v>
      </c>
      <c r="D49" s="106">
        <f>SUM(D40:D48)</f>
        <v>229</v>
      </c>
      <c r="E49" s="107">
        <f t="shared" si="7"/>
        <v>448</v>
      </c>
      <c r="F49" s="108">
        <f t="shared" si="7"/>
        <v>178</v>
      </c>
      <c r="G49" s="109">
        <f>SUM(G47:G48)</f>
        <v>509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85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284</v>
      </c>
      <c r="D53" s="81">
        <v>159</v>
      </c>
      <c r="E53" s="83">
        <v>125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86</v>
      </c>
      <c r="D54" s="125">
        <v>54</v>
      </c>
      <c r="E54" s="126">
        <v>32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161</v>
      </c>
      <c r="D55" s="81">
        <v>89</v>
      </c>
      <c r="E55" s="83">
        <v>72</v>
      </c>
      <c r="F55" s="129">
        <v>9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473</v>
      </c>
      <c r="D56" s="97">
        <v>303</v>
      </c>
      <c r="E56" s="103">
        <v>170</v>
      </c>
      <c r="F56" s="132">
        <v>31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254</v>
      </c>
      <c r="D58" s="135">
        <v>143</v>
      </c>
      <c r="E58" s="136">
        <v>111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85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0</v>
      </c>
      <c r="D68" s="69"/>
      <c r="E68" s="87"/>
      <c r="F68" s="157"/>
      <c r="G68" s="158"/>
      <c r="H68" s="159">
        <v>0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</v>
      </c>
      <c r="D69" s="69"/>
      <c r="E69" s="87"/>
      <c r="F69" s="157"/>
      <c r="G69" s="158"/>
      <c r="H69" s="159">
        <v>1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22</v>
      </c>
      <c r="D70" s="69"/>
      <c r="E70" s="87"/>
      <c r="F70" s="157"/>
      <c r="G70" s="158"/>
      <c r="H70" s="159">
        <v>22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>
        <v>0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2645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EC9630DE-3A9E-42AC-965A-DD33823944FA}"/>
    <dataValidation type="whole" allowBlank="1" showInputMessage="1" showErrorMessage="1" sqref="A1:A1048576 B33:B1048576 B1:B31 C1:N1048576 O10:O1048576 O1:O8 P38:P1048576 P1:P9 Q1:XFD1048576" xr:uid="{C8F4FDCD-EE7A-4510-8A45-F44196132A8C}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HZ196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23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",[7]NOMBRE!B6," - ","( ",[7]NOMBRE!C6,[7]NOMBRE!D6," )")</f>
        <v>MES: JUNIO - ( 06 )</v>
      </c>
    </row>
    <row r="5" spans="1:234" ht="16.350000000000001" customHeight="1" x14ac:dyDescent="0.2">
      <c r="A5" s="1" t="str">
        <f>CONCATENATE("AÑO: ",[7]NOMBRE!B7)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86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3</v>
      </c>
      <c r="D44" s="81">
        <v>3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1113</v>
      </c>
      <c r="D48" s="97">
        <v>213</v>
      </c>
      <c r="E48" s="98">
        <v>281</v>
      </c>
      <c r="F48" s="103">
        <v>237</v>
      </c>
      <c r="G48" s="104">
        <v>382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1116</v>
      </c>
      <c r="D49" s="106">
        <f>SUM(D40:D48)</f>
        <v>216</v>
      </c>
      <c r="E49" s="107">
        <f t="shared" si="7"/>
        <v>281</v>
      </c>
      <c r="F49" s="108">
        <f t="shared" si="7"/>
        <v>237</v>
      </c>
      <c r="G49" s="109">
        <f>SUM(G47:G48)</f>
        <v>382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86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423</v>
      </c>
      <c r="D53" s="81">
        <v>254</v>
      </c>
      <c r="E53" s="83">
        <v>169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226</v>
      </c>
      <c r="D54" s="125">
        <v>148</v>
      </c>
      <c r="E54" s="126">
        <v>78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44</v>
      </c>
      <c r="D55" s="81">
        <v>33</v>
      </c>
      <c r="E55" s="83">
        <v>11</v>
      </c>
      <c r="F55" s="129">
        <v>3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195</v>
      </c>
      <c r="D56" s="97">
        <v>123</v>
      </c>
      <c r="E56" s="103">
        <v>72</v>
      </c>
      <c r="F56" s="132">
        <v>19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121</v>
      </c>
      <c r="D58" s="135">
        <v>67</v>
      </c>
      <c r="E58" s="136">
        <v>54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86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1</v>
      </c>
      <c r="D68" s="69"/>
      <c r="E68" s="87"/>
      <c r="F68" s="157"/>
      <c r="G68" s="158"/>
      <c r="H68" s="159">
        <v>1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4</v>
      </c>
      <c r="D69" s="69"/>
      <c r="E69" s="87"/>
      <c r="F69" s="157"/>
      <c r="G69" s="158"/>
      <c r="H69" s="159">
        <v>4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28</v>
      </c>
      <c r="D70" s="69"/>
      <c r="E70" s="87"/>
      <c r="F70" s="157"/>
      <c r="G70" s="158"/>
      <c r="H70" s="159">
        <v>28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>
        <v>0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2158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5266790A-1766-4C20-A77E-5F89A3026D87}"/>
    <dataValidation type="whole" allowBlank="1" showInputMessage="1" showErrorMessage="1" sqref="A1:A1048576 B33:B1048576 B1:B31 C1:N1048576 O10:O1048576 O1:O8 P38:P1048576 P1:P9 Q1:XFD1048576" xr:uid="{BE90F515-A3B7-439F-B3F1-C22981152979}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HZ196"/>
  <sheetViews>
    <sheetView workbookViewId="0">
      <selection activeCell="D21" sqref="D21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23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",[8]NOMBRE!B6," - ","( ",[8]NOMBRE!C6,[8]NOMBRE!D6," )")</f>
        <v>MES: JULIO - ( 07 )</v>
      </c>
    </row>
    <row r="5" spans="1:234" ht="16.350000000000001" customHeight="1" x14ac:dyDescent="0.2">
      <c r="A5" s="1" t="str">
        <f>CONCATENATE("AÑO: ",[8]NOMBRE!B7)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87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54</v>
      </c>
      <c r="D44" s="81">
        <v>53</v>
      </c>
      <c r="E44" s="82">
        <v>1</v>
      </c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1222</v>
      </c>
      <c r="D48" s="97">
        <v>259</v>
      </c>
      <c r="E48" s="98">
        <v>368</v>
      </c>
      <c r="F48" s="103">
        <v>152</v>
      </c>
      <c r="G48" s="104">
        <v>443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1276</v>
      </c>
      <c r="D49" s="106">
        <f>SUM(D40:D48)</f>
        <v>312</v>
      </c>
      <c r="E49" s="107">
        <f t="shared" si="7"/>
        <v>369</v>
      </c>
      <c r="F49" s="108">
        <f t="shared" si="7"/>
        <v>152</v>
      </c>
      <c r="G49" s="109">
        <f>SUM(G47:G48)</f>
        <v>443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87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307</v>
      </c>
      <c r="D53" s="81">
        <v>200</v>
      </c>
      <c r="E53" s="83">
        <v>107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268</v>
      </c>
      <c r="D54" s="125">
        <v>160</v>
      </c>
      <c r="E54" s="126">
        <v>108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56</v>
      </c>
      <c r="D55" s="81">
        <v>31</v>
      </c>
      <c r="E55" s="83">
        <v>25</v>
      </c>
      <c r="F55" s="129">
        <v>3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308</v>
      </c>
      <c r="D56" s="97">
        <v>182</v>
      </c>
      <c r="E56" s="103">
        <v>126</v>
      </c>
      <c r="F56" s="132">
        <v>22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247</v>
      </c>
      <c r="D58" s="135">
        <v>146</v>
      </c>
      <c r="E58" s="136">
        <v>101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87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3</v>
      </c>
      <c r="D68" s="69"/>
      <c r="E68" s="87"/>
      <c r="F68" s="157"/>
      <c r="G68" s="158"/>
      <c r="H68" s="159">
        <v>3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14</v>
      </c>
      <c r="D69" s="69"/>
      <c r="E69" s="87"/>
      <c r="F69" s="157"/>
      <c r="G69" s="158"/>
      <c r="H69" s="159">
        <v>14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36</v>
      </c>
      <c r="D70" s="69"/>
      <c r="E70" s="87"/>
      <c r="F70" s="157"/>
      <c r="G70" s="158"/>
      <c r="H70" s="159">
        <v>36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>
        <v>0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2515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89F04239-98A8-454D-A3D4-C86F336828DB}"/>
    <dataValidation type="whole" allowBlank="1" showInputMessage="1" showErrorMessage="1" sqref="A1:A1048576 B33:B1048576 B1:B31 C1:N1048576 O10:O1048576 O1:O8 P38:P1048576 P1:P9 Q1:XFD1048576" xr:uid="{013620C0-595A-4110-879A-CAAB019D02AF}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HZ196"/>
  <sheetViews>
    <sheetView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23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",[9]NOMBRE!B6," - ","( ",[9]NOMBRE!C6,[9]NOMBRE!D6," )")</f>
        <v>MES: AGOSTO - ( 08 )</v>
      </c>
    </row>
    <row r="5" spans="1:234" ht="16.350000000000001" customHeight="1" x14ac:dyDescent="0.2">
      <c r="A5" s="1" t="str">
        <f>CONCATENATE("AÑO: ",[9]NOMBRE!B7)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88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39</v>
      </c>
      <c r="D44" s="81">
        <v>39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1142</v>
      </c>
      <c r="D48" s="97">
        <v>259</v>
      </c>
      <c r="E48" s="98">
        <v>341</v>
      </c>
      <c r="F48" s="103">
        <v>196</v>
      </c>
      <c r="G48" s="104">
        <v>346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1181</v>
      </c>
      <c r="D49" s="106">
        <f>SUM(D40:D48)</f>
        <v>298</v>
      </c>
      <c r="E49" s="107">
        <f t="shared" si="7"/>
        <v>341</v>
      </c>
      <c r="F49" s="108">
        <f t="shared" si="7"/>
        <v>196</v>
      </c>
      <c r="G49" s="109">
        <f>SUM(G47:G48)</f>
        <v>346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88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182</v>
      </c>
      <c r="D53" s="81">
        <v>124</v>
      </c>
      <c r="E53" s="83">
        <v>58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148</v>
      </c>
      <c r="D54" s="125">
        <v>102</v>
      </c>
      <c r="E54" s="126">
        <v>46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0</v>
      </c>
      <c r="D55" s="81">
        <v>0</v>
      </c>
      <c r="E55" s="83">
        <v>0</v>
      </c>
      <c r="F55" s="129">
        <v>0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456</v>
      </c>
      <c r="D56" s="97">
        <v>318</v>
      </c>
      <c r="E56" s="103">
        <v>138</v>
      </c>
      <c r="F56" s="132">
        <v>30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/>
      <c r="E57" s="133"/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273</v>
      </c>
      <c r="D58" s="135">
        <v>171</v>
      </c>
      <c r="E58" s="136">
        <v>102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88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0</v>
      </c>
      <c r="D68" s="69"/>
      <c r="E68" s="87"/>
      <c r="F68" s="157"/>
      <c r="G68" s="158"/>
      <c r="H68" s="159">
        <v>0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0</v>
      </c>
      <c r="D69" s="69"/>
      <c r="E69" s="87"/>
      <c r="F69" s="157"/>
      <c r="G69" s="158"/>
      <c r="H69" s="159">
        <v>0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11</v>
      </c>
      <c r="D70" s="69"/>
      <c r="E70" s="87"/>
      <c r="F70" s="157"/>
      <c r="G70" s="158"/>
      <c r="H70" s="159">
        <v>11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13</v>
      </c>
      <c r="D71" s="69"/>
      <c r="E71" s="87"/>
      <c r="F71" s="157"/>
      <c r="G71" s="158"/>
      <c r="H71" s="159">
        <v>13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2</v>
      </c>
      <c r="D72" s="97"/>
      <c r="E72" s="98"/>
      <c r="F72" s="162"/>
      <c r="G72" s="163"/>
      <c r="H72" s="132">
        <v>2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2266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3E28F820-6AF0-499D-B002-23E2C0C2D704}"/>
    <dataValidation type="whole" allowBlank="1" showInputMessage="1" showErrorMessage="1" sqref="A1:A1048576 B33:B1048576 B1:B31 C1:N1048576 O10:O1048576 O1:O8 P38:P1048576 P1:P9 Q1:XFD1048576" xr:uid="{35367445-FE2E-4C4B-A458-CD89FA3EDFF1}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HZ196"/>
  <sheetViews>
    <sheetView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23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",[10]NOMBRE!B6," - ","( ",[10]NOMBRE!C6,[10]NOMBRE!D6," )")</f>
        <v>MES: SEPTIEMBRE - ( 09 )</v>
      </c>
    </row>
    <row r="5" spans="1:234" ht="16.350000000000001" customHeight="1" x14ac:dyDescent="0.2">
      <c r="A5" s="1" t="str">
        <f>CONCATENATE("AÑO: ",[10]NOMBRE!B7)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89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42</v>
      </c>
      <c r="D44" s="81">
        <v>42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886</v>
      </c>
      <c r="D48" s="97">
        <v>194</v>
      </c>
      <c r="E48" s="98">
        <v>274</v>
      </c>
      <c r="F48" s="103">
        <v>140</v>
      </c>
      <c r="G48" s="104">
        <v>278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928</v>
      </c>
      <c r="D49" s="106">
        <f>SUM(D40:D48)</f>
        <v>236</v>
      </c>
      <c r="E49" s="107">
        <f t="shared" si="7"/>
        <v>274</v>
      </c>
      <c r="F49" s="108">
        <f t="shared" si="7"/>
        <v>140</v>
      </c>
      <c r="G49" s="109">
        <f>SUM(G47:G48)</f>
        <v>278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89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212</v>
      </c>
      <c r="D53" s="81">
        <v>138</v>
      </c>
      <c r="E53" s="83">
        <v>74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79</v>
      </c>
      <c r="D54" s="125">
        <v>52</v>
      </c>
      <c r="E54" s="126">
        <v>27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18</v>
      </c>
      <c r="D55" s="81">
        <v>14</v>
      </c>
      <c r="E55" s="83">
        <v>4</v>
      </c>
      <c r="F55" s="129">
        <v>2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399</v>
      </c>
      <c r="D56" s="97">
        <v>277</v>
      </c>
      <c r="E56" s="103">
        <v>122</v>
      </c>
      <c r="F56" s="132">
        <v>32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/>
      <c r="E57" s="133"/>
      <c r="F57" s="129"/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128</v>
      </c>
      <c r="D58" s="135">
        <v>68</v>
      </c>
      <c r="E58" s="136">
        <v>60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89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1</v>
      </c>
      <c r="D68" s="69"/>
      <c r="E68" s="87"/>
      <c r="F68" s="157"/>
      <c r="G68" s="158"/>
      <c r="H68" s="159">
        <v>1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5</v>
      </c>
      <c r="D69" s="69"/>
      <c r="E69" s="87"/>
      <c r="F69" s="157"/>
      <c r="G69" s="158"/>
      <c r="H69" s="159">
        <v>5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16</v>
      </c>
      <c r="D70" s="69"/>
      <c r="E70" s="87"/>
      <c r="F70" s="157"/>
      <c r="G70" s="158"/>
      <c r="H70" s="159">
        <v>16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3</v>
      </c>
      <c r="D71" s="69"/>
      <c r="E71" s="87"/>
      <c r="F71" s="157"/>
      <c r="G71" s="158"/>
      <c r="H71" s="159">
        <v>3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1789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258CAEDB-4D4D-4679-A337-89C1C580C5F3}"/>
    <dataValidation type="whole" allowBlank="1" showInputMessage="1" showErrorMessage="1" sqref="A1:A1048576 B33:B1048576 B1:B31 C1:N1048576 O10:O1048576 O1:O8 P38:P1048576 P1:P9 Q1:XFD1048576" xr:uid="{8C0A8F31-02A4-4B02-AA28-C6106744E9D3}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HZ196"/>
  <sheetViews>
    <sheetView workbookViewId="0">
      <selection activeCell="C15" sqref="C15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23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",[11]NOMBRE!B6," - ","( ",[11]NOMBRE!C6,[11]NOMBRE!D6," )")</f>
        <v>MES: OCTUBRE - ( 10 )</v>
      </c>
    </row>
    <row r="5" spans="1:234" ht="16.350000000000001" customHeight="1" x14ac:dyDescent="0.2">
      <c r="A5" s="1" t="str">
        <f>CONCATENATE("AÑO: ",[11]NOMBRE!B7)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9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33</v>
      </c>
      <c r="D44" s="81">
        <v>33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1226</v>
      </c>
      <c r="D48" s="97">
        <v>192</v>
      </c>
      <c r="E48" s="98">
        <v>404</v>
      </c>
      <c r="F48" s="103">
        <v>218</v>
      </c>
      <c r="G48" s="104">
        <v>412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1259</v>
      </c>
      <c r="D49" s="106">
        <f>SUM(D40:D48)</f>
        <v>225</v>
      </c>
      <c r="E49" s="107">
        <f t="shared" si="7"/>
        <v>404</v>
      </c>
      <c r="F49" s="108">
        <f t="shared" si="7"/>
        <v>218</v>
      </c>
      <c r="G49" s="109">
        <f>SUM(G47:G48)</f>
        <v>412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90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196</v>
      </c>
      <c r="D53" s="81">
        <v>133</v>
      </c>
      <c r="E53" s="83">
        <v>63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412</v>
      </c>
      <c r="D54" s="125">
        <v>261</v>
      </c>
      <c r="E54" s="126">
        <v>151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0</v>
      </c>
      <c r="D55" s="81">
        <v>0</v>
      </c>
      <c r="E55" s="83">
        <v>0</v>
      </c>
      <c r="F55" s="129">
        <v>0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341</v>
      </c>
      <c r="D56" s="97">
        <v>223</v>
      </c>
      <c r="E56" s="103">
        <v>118</v>
      </c>
      <c r="F56" s="132">
        <v>24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201</v>
      </c>
      <c r="D58" s="135">
        <v>118</v>
      </c>
      <c r="E58" s="136">
        <v>83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90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3</v>
      </c>
      <c r="D68" s="69"/>
      <c r="E68" s="87"/>
      <c r="F68" s="157"/>
      <c r="G68" s="158"/>
      <c r="H68" s="159">
        <v>3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11</v>
      </c>
      <c r="D69" s="69"/>
      <c r="E69" s="87"/>
      <c r="F69" s="157"/>
      <c r="G69" s="158"/>
      <c r="H69" s="159">
        <v>11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9</v>
      </c>
      <c r="D70" s="69"/>
      <c r="E70" s="87"/>
      <c r="F70" s="157"/>
      <c r="G70" s="158"/>
      <c r="H70" s="159">
        <v>9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>
        <v>0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2432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21A5D8F3-9A10-45F0-BBAA-AACEDD8F9C94}"/>
    <dataValidation type="whole" allowBlank="1" showInputMessage="1" showErrorMessage="1" sqref="A1:A1048576 B33:B1048576 B1:B31 C1:N1048576 O10:O1048576 O1:O8 P38:P1048576 P1:P9 Q1:XFD1048576" xr:uid="{3D9FA452-CF26-4239-A42E-7C244F32DAF5}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HZ196"/>
  <sheetViews>
    <sheetView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23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",[12]NOMBRE!B6," - ","( ",[12]NOMBRE!C6,[12]NOMBRE!D6," )")</f>
        <v>MES: NOVIEMBRE - ( 11 )</v>
      </c>
    </row>
    <row r="5" spans="1:234" ht="16.350000000000001" customHeight="1" x14ac:dyDescent="0.2">
      <c r="A5" s="1" t="str">
        <f>CONCATENATE("AÑO: ",[12]NOMBRE!B7)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94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33</v>
      </c>
      <c r="D44" s="81">
        <v>33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1027</v>
      </c>
      <c r="D48" s="97">
        <v>198</v>
      </c>
      <c r="E48" s="98">
        <v>341</v>
      </c>
      <c r="F48" s="103">
        <v>184</v>
      </c>
      <c r="G48" s="104">
        <v>304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1060</v>
      </c>
      <c r="D49" s="106">
        <f>SUM(D40:D48)</f>
        <v>231</v>
      </c>
      <c r="E49" s="107">
        <f t="shared" si="7"/>
        <v>341</v>
      </c>
      <c r="F49" s="108">
        <f t="shared" si="7"/>
        <v>184</v>
      </c>
      <c r="G49" s="109">
        <f>SUM(G47:G48)</f>
        <v>304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94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198</v>
      </c>
      <c r="D53" s="81">
        <v>143</v>
      </c>
      <c r="E53" s="83">
        <v>55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282</v>
      </c>
      <c r="D54" s="125">
        <v>179</v>
      </c>
      <c r="E54" s="126">
        <v>103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0</v>
      </c>
      <c r="D55" s="81">
        <v>0</v>
      </c>
      <c r="E55" s="83">
        <v>0</v>
      </c>
      <c r="F55" s="129">
        <v>0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383</v>
      </c>
      <c r="D56" s="97">
        <v>268</v>
      </c>
      <c r="E56" s="103">
        <v>115</v>
      </c>
      <c r="F56" s="132">
        <v>18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/>
      <c r="E57" s="133"/>
      <c r="F57" s="129"/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84</v>
      </c>
      <c r="D58" s="135">
        <v>54</v>
      </c>
      <c r="E58" s="136">
        <v>30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94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2</v>
      </c>
      <c r="D68" s="69"/>
      <c r="E68" s="87"/>
      <c r="F68" s="157"/>
      <c r="G68" s="158"/>
      <c r="H68" s="159">
        <v>2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5</v>
      </c>
      <c r="D69" s="69"/>
      <c r="E69" s="87"/>
      <c r="F69" s="157"/>
      <c r="G69" s="158"/>
      <c r="H69" s="159">
        <v>5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18</v>
      </c>
      <c r="D70" s="69"/>
      <c r="E70" s="87"/>
      <c r="F70" s="157"/>
      <c r="G70" s="158"/>
      <c r="H70" s="159">
        <v>18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>
        <v>0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2032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DCD46385-1A81-40E5-B875-B50666ACBB0D}"/>
    <dataValidation type="whole" allowBlank="1" showInputMessage="1" showErrorMessage="1" sqref="A1:A1048576 B33:B1048576 B1:B31 C1:N1048576 O10:O1048576 O1:O8 P38:P1048576 P1:P9 Q1:XFD1048576" xr:uid="{807576B1-00D4-4324-B396-EEDCA75C35E6}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HZ196"/>
  <sheetViews>
    <sheetView tabSelected="1"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14" width="11.42578125" style="2"/>
    <col min="15" max="15" width="17" style="2" customWidth="1"/>
    <col min="16" max="74" width="11.42578125" style="2"/>
    <col min="75" max="76" width="11.42578125" style="3"/>
    <col min="77" max="77" width="11.42578125" style="4"/>
    <col min="78" max="78" width="11.28515625" style="4" customWidth="1"/>
    <col min="79" max="104" width="11.28515625" style="4" hidden="1" customWidth="1"/>
    <col min="105" max="105" width="11.28515625" style="5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23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",[13]NOMBRE!B6," - ","( ",[13]NOMBRE!C6,[13]NOMBRE!D6," )")</f>
        <v>MES: DICIEMBRE - ( 12 )</v>
      </c>
    </row>
    <row r="5" spans="1:234" ht="16.350000000000001" customHeight="1" x14ac:dyDescent="0.2">
      <c r="A5" s="1" t="str">
        <f>CONCATENATE("AÑO: ",[13]NOMBRE!B7)</f>
        <v>AÑO: 2022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98" t="s">
        <v>3</v>
      </c>
      <c r="B9" s="199"/>
      <c r="C9" s="195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23" t="s">
        <v>16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7" customFormat="1" ht="17.25" customHeight="1" x14ac:dyDescent="0.2">
      <c r="A10" s="200" t="s">
        <v>17</v>
      </c>
      <c r="B10" s="201"/>
      <c r="C10" s="24">
        <f>SUM(D10:G10)</f>
        <v>0</v>
      </c>
      <c r="D10" s="25"/>
      <c r="E10" s="26"/>
      <c r="F10" s="26"/>
      <c r="G10" s="27"/>
      <c r="H10" s="28"/>
      <c r="I10" s="29"/>
      <c r="J10" s="30"/>
      <c r="K10" s="28"/>
      <c r="L10" s="31"/>
      <c r="M10" s="32"/>
      <c r="N10" s="33"/>
      <c r="O10" s="34"/>
      <c r="P10" s="35" t="str">
        <f>CA10&amp;CB10</f>
        <v/>
      </c>
      <c r="Q10" s="36"/>
      <c r="R10" s="36"/>
      <c r="S10" s="36"/>
      <c r="T10" s="36"/>
      <c r="U10" s="36"/>
      <c r="V10" s="36"/>
      <c r="W10" s="36"/>
      <c r="X10" s="36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7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7" customFormat="1" ht="17.25" customHeight="1" x14ac:dyDescent="0.2">
      <c r="A11" s="196" t="s">
        <v>18</v>
      </c>
      <c r="B11" s="197"/>
      <c r="C11" s="24">
        <f>SUM(D11:G11)</f>
        <v>0</v>
      </c>
      <c r="D11" s="38"/>
      <c r="E11" s="39"/>
      <c r="F11" s="39"/>
      <c r="G11" s="40"/>
      <c r="H11" s="41"/>
      <c r="I11" s="42"/>
      <c r="J11" s="43"/>
      <c r="K11" s="41"/>
      <c r="L11" s="40"/>
      <c r="M11" s="44"/>
      <c r="N11" s="33"/>
      <c r="O11" s="34"/>
      <c r="P11" s="35" t="str">
        <f t="shared" ref="P11:P37" si="1">CA11&amp;CB11</f>
        <v/>
      </c>
      <c r="Q11" s="36"/>
      <c r="R11" s="36"/>
      <c r="S11" s="36"/>
      <c r="T11" s="36"/>
      <c r="U11" s="36"/>
      <c r="V11" s="36"/>
      <c r="W11" s="36"/>
      <c r="X11" s="36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7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7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7" customFormat="1" ht="17.25" customHeight="1" x14ac:dyDescent="0.2">
      <c r="A12" s="196" t="s">
        <v>19</v>
      </c>
      <c r="B12" s="197"/>
      <c r="C12" s="24">
        <f t="shared" ref="C12:C35" si="4">SUM(D12:G12)</f>
        <v>0</v>
      </c>
      <c r="D12" s="38"/>
      <c r="E12" s="39"/>
      <c r="F12" s="39"/>
      <c r="G12" s="40"/>
      <c r="H12" s="41"/>
      <c r="I12" s="42"/>
      <c r="J12" s="43"/>
      <c r="K12" s="41"/>
      <c r="L12" s="40"/>
      <c r="M12" s="44"/>
      <c r="N12" s="33"/>
      <c r="O12" s="34"/>
      <c r="P12" s="35" t="str">
        <f t="shared" si="1"/>
        <v/>
      </c>
      <c r="Q12" s="36"/>
      <c r="R12" s="36"/>
      <c r="S12" s="36"/>
      <c r="T12" s="36"/>
      <c r="U12" s="36"/>
      <c r="V12" s="36"/>
      <c r="W12" s="36"/>
      <c r="X12" s="36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7" customFormat="1" ht="17.25" customHeight="1" x14ac:dyDescent="0.2">
      <c r="A13" s="196" t="s">
        <v>20</v>
      </c>
      <c r="B13" s="197"/>
      <c r="C13" s="24">
        <f t="shared" si="4"/>
        <v>0</v>
      </c>
      <c r="D13" s="38"/>
      <c r="E13" s="39"/>
      <c r="F13" s="39"/>
      <c r="G13" s="40"/>
      <c r="H13" s="41"/>
      <c r="I13" s="42"/>
      <c r="J13" s="43"/>
      <c r="K13" s="41"/>
      <c r="L13" s="40"/>
      <c r="M13" s="44"/>
      <c r="N13" s="33"/>
      <c r="O13" s="34"/>
      <c r="P13" s="35" t="str">
        <f t="shared" si="1"/>
        <v/>
      </c>
      <c r="Q13" s="36"/>
      <c r="R13" s="36"/>
      <c r="S13" s="36"/>
      <c r="T13" s="36"/>
      <c r="U13" s="36"/>
      <c r="V13" s="36"/>
      <c r="W13" s="36"/>
      <c r="X13" s="36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7" customFormat="1" ht="25.5" customHeight="1" x14ac:dyDescent="0.2">
      <c r="A14" s="196" t="s">
        <v>21</v>
      </c>
      <c r="B14" s="197"/>
      <c r="C14" s="24">
        <f t="shared" si="4"/>
        <v>0</v>
      </c>
      <c r="D14" s="38"/>
      <c r="E14" s="39"/>
      <c r="F14" s="39"/>
      <c r="G14" s="40"/>
      <c r="H14" s="41"/>
      <c r="I14" s="42"/>
      <c r="J14" s="43"/>
      <c r="K14" s="41"/>
      <c r="L14" s="40"/>
      <c r="M14" s="44"/>
      <c r="N14" s="33"/>
      <c r="O14" s="34"/>
      <c r="P14" s="35" t="str">
        <f t="shared" si="1"/>
        <v/>
      </c>
      <c r="Q14" s="36"/>
      <c r="R14" s="36"/>
      <c r="S14" s="36"/>
      <c r="T14" s="36"/>
      <c r="U14" s="36"/>
      <c r="V14" s="36"/>
      <c r="W14" s="36"/>
      <c r="X14" s="36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7" customFormat="1" ht="27" customHeight="1" x14ac:dyDescent="0.2">
      <c r="A15" s="196" t="s">
        <v>22</v>
      </c>
      <c r="B15" s="197"/>
      <c r="C15" s="24">
        <f t="shared" si="4"/>
        <v>0</v>
      </c>
      <c r="D15" s="38"/>
      <c r="E15" s="39"/>
      <c r="F15" s="39"/>
      <c r="G15" s="40"/>
      <c r="H15" s="41"/>
      <c r="I15" s="42"/>
      <c r="J15" s="43"/>
      <c r="K15" s="41"/>
      <c r="L15" s="40"/>
      <c r="M15" s="44"/>
      <c r="N15" s="33"/>
      <c r="O15" s="34"/>
      <c r="P15" s="35" t="str">
        <f t="shared" si="1"/>
        <v/>
      </c>
      <c r="Q15" s="36"/>
      <c r="R15" s="36"/>
      <c r="S15" s="36"/>
      <c r="T15" s="36"/>
      <c r="U15" s="36"/>
      <c r="V15" s="36"/>
      <c r="W15" s="36"/>
      <c r="X15" s="36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7" customFormat="1" ht="22.5" customHeight="1" x14ac:dyDescent="0.2">
      <c r="A16" s="196" t="s">
        <v>23</v>
      </c>
      <c r="B16" s="197"/>
      <c r="C16" s="24">
        <f t="shared" si="4"/>
        <v>0</v>
      </c>
      <c r="D16" s="38"/>
      <c r="E16" s="39"/>
      <c r="F16" s="39"/>
      <c r="G16" s="40"/>
      <c r="H16" s="41"/>
      <c r="I16" s="42"/>
      <c r="J16" s="43"/>
      <c r="K16" s="41"/>
      <c r="L16" s="40"/>
      <c r="M16" s="44"/>
      <c r="N16" s="33"/>
      <c r="O16" s="34"/>
      <c r="P16" s="35" t="str">
        <f t="shared" si="1"/>
        <v/>
      </c>
      <c r="Q16" s="36"/>
      <c r="R16" s="36"/>
      <c r="S16" s="36"/>
      <c r="T16" s="36"/>
      <c r="U16" s="36"/>
      <c r="V16" s="36"/>
      <c r="W16" s="36"/>
      <c r="X16" s="36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7" customFormat="1" ht="17.25" customHeight="1" x14ac:dyDescent="0.2">
      <c r="A17" s="196" t="s">
        <v>24</v>
      </c>
      <c r="B17" s="197"/>
      <c r="C17" s="24">
        <f t="shared" si="4"/>
        <v>0</v>
      </c>
      <c r="D17" s="38"/>
      <c r="E17" s="39"/>
      <c r="F17" s="39"/>
      <c r="G17" s="40"/>
      <c r="H17" s="41"/>
      <c r="I17" s="42"/>
      <c r="J17" s="43"/>
      <c r="K17" s="41"/>
      <c r="L17" s="40"/>
      <c r="M17" s="44"/>
      <c r="N17" s="33"/>
      <c r="O17" s="34"/>
      <c r="P17" s="35" t="str">
        <f t="shared" si="1"/>
        <v/>
      </c>
      <c r="Q17" s="36"/>
      <c r="R17" s="36"/>
      <c r="S17" s="36"/>
      <c r="T17" s="36"/>
      <c r="U17" s="36"/>
      <c r="V17" s="36"/>
      <c r="W17" s="36"/>
      <c r="X17" s="36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7" customFormat="1" ht="23.25" customHeight="1" x14ac:dyDescent="0.2">
      <c r="A18" s="196" t="s">
        <v>25</v>
      </c>
      <c r="B18" s="202"/>
      <c r="C18" s="24">
        <f t="shared" si="4"/>
        <v>0</v>
      </c>
      <c r="D18" s="38"/>
      <c r="E18" s="39"/>
      <c r="F18" s="39"/>
      <c r="G18" s="40"/>
      <c r="H18" s="41"/>
      <c r="I18" s="42"/>
      <c r="J18" s="43"/>
      <c r="K18" s="41"/>
      <c r="L18" s="40"/>
      <c r="M18" s="33"/>
      <c r="N18" s="33"/>
      <c r="O18" s="34"/>
      <c r="P18" s="35" t="str">
        <f t="shared" si="1"/>
        <v/>
      </c>
      <c r="Q18" s="36"/>
      <c r="R18" s="36"/>
      <c r="S18" s="36"/>
      <c r="T18" s="36"/>
      <c r="U18" s="36"/>
      <c r="V18" s="36"/>
      <c r="W18" s="36"/>
      <c r="X18" s="36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7" customFormat="1" ht="17.25" customHeight="1" x14ac:dyDescent="0.2">
      <c r="A19" s="196" t="s">
        <v>26</v>
      </c>
      <c r="B19" s="197"/>
      <c r="C19" s="24">
        <f t="shared" si="4"/>
        <v>0</v>
      </c>
      <c r="D19" s="38"/>
      <c r="E19" s="39"/>
      <c r="F19" s="39"/>
      <c r="G19" s="40"/>
      <c r="H19" s="41"/>
      <c r="I19" s="42"/>
      <c r="J19" s="43"/>
      <c r="K19" s="41"/>
      <c r="L19" s="40"/>
      <c r="M19" s="33"/>
      <c r="N19" s="33"/>
      <c r="O19" s="34"/>
      <c r="P19" s="35" t="str">
        <f t="shared" si="1"/>
        <v/>
      </c>
      <c r="Q19" s="36"/>
      <c r="R19" s="36"/>
      <c r="S19" s="36"/>
      <c r="T19" s="36"/>
      <c r="U19" s="36"/>
      <c r="V19" s="36"/>
      <c r="W19" s="36"/>
      <c r="X19" s="36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7" customFormat="1" ht="17.25" customHeight="1" x14ac:dyDescent="0.2">
      <c r="A20" s="196" t="s">
        <v>27</v>
      </c>
      <c r="B20" s="197"/>
      <c r="C20" s="24">
        <f t="shared" si="4"/>
        <v>0</v>
      </c>
      <c r="D20" s="38"/>
      <c r="E20" s="39"/>
      <c r="F20" s="39"/>
      <c r="G20" s="40"/>
      <c r="H20" s="41"/>
      <c r="I20" s="42"/>
      <c r="J20" s="43"/>
      <c r="K20" s="41"/>
      <c r="L20" s="40"/>
      <c r="M20" s="33"/>
      <c r="N20" s="33"/>
      <c r="O20" s="34"/>
      <c r="P20" s="35" t="str">
        <f t="shared" si="1"/>
        <v/>
      </c>
      <c r="Q20" s="36"/>
      <c r="R20" s="36"/>
      <c r="S20" s="36"/>
      <c r="T20" s="36"/>
      <c r="U20" s="36"/>
      <c r="V20" s="36"/>
      <c r="W20" s="36"/>
      <c r="X20" s="36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7" customFormat="1" ht="25.5" customHeight="1" x14ac:dyDescent="0.2">
      <c r="A21" s="196" t="s">
        <v>28</v>
      </c>
      <c r="B21" s="197"/>
      <c r="C21" s="24">
        <f t="shared" si="4"/>
        <v>0</v>
      </c>
      <c r="D21" s="38"/>
      <c r="E21" s="39"/>
      <c r="F21" s="39"/>
      <c r="G21" s="40"/>
      <c r="H21" s="41"/>
      <c r="I21" s="42"/>
      <c r="J21" s="43"/>
      <c r="K21" s="41"/>
      <c r="L21" s="40"/>
      <c r="M21" s="44"/>
      <c r="N21" s="33"/>
      <c r="O21" s="34"/>
      <c r="P21" s="35" t="str">
        <f t="shared" si="1"/>
        <v/>
      </c>
      <c r="Q21" s="36"/>
      <c r="R21" s="36"/>
      <c r="S21" s="36"/>
      <c r="T21" s="36"/>
      <c r="U21" s="36"/>
      <c r="V21" s="36"/>
      <c r="W21" s="36"/>
      <c r="X21" s="36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7" customFormat="1" ht="17.25" customHeight="1" x14ac:dyDescent="0.2">
      <c r="A22" s="196" t="s">
        <v>29</v>
      </c>
      <c r="B22" s="197"/>
      <c r="C22" s="24">
        <f t="shared" si="4"/>
        <v>0</v>
      </c>
      <c r="D22" s="38"/>
      <c r="E22" s="39"/>
      <c r="F22" s="39"/>
      <c r="G22" s="40"/>
      <c r="H22" s="41"/>
      <c r="I22" s="42"/>
      <c r="J22" s="43"/>
      <c r="K22" s="41"/>
      <c r="L22" s="40"/>
      <c r="M22" s="44"/>
      <c r="N22" s="33"/>
      <c r="O22" s="34"/>
      <c r="P22" s="35" t="str">
        <f t="shared" si="1"/>
        <v/>
      </c>
      <c r="Q22" s="36"/>
      <c r="R22" s="36"/>
      <c r="S22" s="36"/>
      <c r="T22" s="36"/>
      <c r="U22" s="36"/>
      <c r="V22" s="36"/>
      <c r="W22" s="36"/>
      <c r="X22" s="36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7" customFormat="1" ht="17.25" customHeight="1" x14ac:dyDescent="0.2">
      <c r="A23" s="196" t="s">
        <v>30</v>
      </c>
      <c r="B23" s="202"/>
      <c r="C23" s="24">
        <f>SUM(D23:G23)</f>
        <v>0</v>
      </c>
      <c r="D23" s="38"/>
      <c r="E23" s="39"/>
      <c r="F23" s="39"/>
      <c r="G23" s="40"/>
      <c r="H23" s="41"/>
      <c r="I23" s="42"/>
      <c r="J23" s="43"/>
      <c r="K23" s="41"/>
      <c r="L23" s="40"/>
      <c r="M23" s="33"/>
      <c r="N23" s="33"/>
      <c r="O23" s="34"/>
      <c r="P23" s="35" t="str">
        <f t="shared" si="1"/>
        <v/>
      </c>
      <c r="Q23" s="36"/>
      <c r="R23" s="36"/>
      <c r="S23" s="36"/>
      <c r="T23" s="36"/>
      <c r="U23" s="36"/>
      <c r="V23" s="36"/>
      <c r="W23" s="36"/>
      <c r="X23" s="36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7" customFormat="1" ht="17.25" customHeight="1" x14ac:dyDescent="0.2">
      <c r="A24" s="196" t="s">
        <v>31</v>
      </c>
      <c r="B24" s="202"/>
      <c r="C24" s="24">
        <f t="shared" si="4"/>
        <v>0</v>
      </c>
      <c r="D24" s="38"/>
      <c r="E24" s="39"/>
      <c r="F24" s="39"/>
      <c r="G24" s="40"/>
      <c r="H24" s="41"/>
      <c r="I24" s="42"/>
      <c r="J24" s="43"/>
      <c r="K24" s="41"/>
      <c r="L24" s="40"/>
      <c r="M24" s="33"/>
      <c r="N24" s="33"/>
      <c r="O24" s="34"/>
      <c r="P24" s="35" t="str">
        <f t="shared" si="1"/>
        <v/>
      </c>
      <c r="Q24" s="36"/>
      <c r="R24" s="36"/>
      <c r="S24" s="36"/>
      <c r="T24" s="36"/>
      <c r="U24" s="36"/>
      <c r="V24" s="36"/>
      <c r="W24" s="36"/>
      <c r="X24" s="36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7" customFormat="1" ht="25.5" customHeight="1" x14ac:dyDescent="0.2">
      <c r="A25" s="196" t="s">
        <v>32</v>
      </c>
      <c r="B25" s="202"/>
      <c r="C25" s="24">
        <f>SUM(D25:G25)</f>
        <v>0</v>
      </c>
      <c r="D25" s="38"/>
      <c r="E25" s="39"/>
      <c r="F25" s="39"/>
      <c r="G25" s="40"/>
      <c r="H25" s="41"/>
      <c r="I25" s="42"/>
      <c r="J25" s="43"/>
      <c r="K25" s="41"/>
      <c r="L25" s="40"/>
      <c r="M25" s="33"/>
      <c r="N25" s="33"/>
      <c r="O25" s="34"/>
      <c r="P25" s="35" t="str">
        <f t="shared" si="1"/>
        <v/>
      </c>
      <c r="Q25" s="36"/>
      <c r="R25" s="36"/>
      <c r="S25" s="36"/>
      <c r="T25" s="36"/>
      <c r="U25" s="36"/>
      <c r="V25" s="36"/>
      <c r="W25" s="36"/>
      <c r="X25" s="36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7" customFormat="1" ht="26.25" customHeight="1" x14ac:dyDescent="0.2">
      <c r="A26" s="196" t="s">
        <v>33</v>
      </c>
      <c r="B26" s="197"/>
      <c r="C26" s="24">
        <f t="shared" si="4"/>
        <v>0</v>
      </c>
      <c r="D26" s="38"/>
      <c r="E26" s="39"/>
      <c r="F26" s="39"/>
      <c r="G26" s="40"/>
      <c r="H26" s="41"/>
      <c r="I26" s="42"/>
      <c r="J26" s="43"/>
      <c r="K26" s="41"/>
      <c r="L26" s="40"/>
      <c r="M26" s="44"/>
      <c r="N26" s="33"/>
      <c r="O26" s="34"/>
      <c r="P26" s="35" t="str">
        <f t="shared" si="1"/>
        <v/>
      </c>
      <c r="Q26" s="36"/>
      <c r="R26" s="36"/>
      <c r="S26" s="36"/>
      <c r="T26" s="36"/>
      <c r="U26" s="36"/>
      <c r="V26" s="36"/>
      <c r="W26" s="36"/>
      <c r="X26" s="36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7" customFormat="1" ht="26.25" customHeight="1" x14ac:dyDescent="0.2">
      <c r="A27" s="196" t="s">
        <v>34</v>
      </c>
      <c r="B27" s="202"/>
      <c r="C27" s="24">
        <f t="shared" si="4"/>
        <v>0</v>
      </c>
      <c r="D27" s="38"/>
      <c r="E27" s="39"/>
      <c r="F27" s="39"/>
      <c r="G27" s="40"/>
      <c r="H27" s="41"/>
      <c r="I27" s="42"/>
      <c r="J27" s="43"/>
      <c r="K27" s="41"/>
      <c r="L27" s="40"/>
      <c r="M27" s="44"/>
      <c r="N27" s="33"/>
      <c r="O27" s="34"/>
      <c r="P27" s="35" t="str">
        <f t="shared" si="1"/>
        <v/>
      </c>
      <c r="Q27" s="36"/>
      <c r="R27" s="36"/>
      <c r="S27" s="36"/>
      <c r="T27" s="36"/>
      <c r="U27" s="36"/>
      <c r="V27" s="36"/>
      <c r="W27" s="36"/>
      <c r="X27" s="36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7" customFormat="1" ht="24.75" customHeight="1" x14ac:dyDescent="0.2">
      <c r="A28" s="200" t="s">
        <v>35</v>
      </c>
      <c r="B28" s="205"/>
      <c r="C28" s="24">
        <f t="shared" si="4"/>
        <v>0</v>
      </c>
      <c r="D28" s="38"/>
      <c r="E28" s="39"/>
      <c r="F28" s="39"/>
      <c r="G28" s="40"/>
      <c r="H28" s="41"/>
      <c r="I28" s="42"/>
      <c r="J28" s="43"/>
      <c r="K28" s="41"/>
      <c r="L28" s="40"/>
      <c r="M28" s="44"/>
      <c r="N28" s="33"/>
      <c r="O28" s="34"/>
      <c r="P28" s="35" t="str">
        <f t="shared" si="1"/>
        <v/>
      </c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7" customFormat="1" ht="17.25" customHeight="1" x14ac:dyDescent="0.2">
      <c r="A29" s="200" t="s">
        <v>36</v>
      </c>
      <c r="B29" s="201"/>
      <c r="C29" s="24">
        <f t="shared" si="4"/>
        <v>0</v>
      </c>
      <c r="D29" s="38"/>
      <c r="E29" s="39"/>
      <c r="F29" s="39"/>
      <c r="G29" s="40"/>
      <c r="H29" s="41"/>
      <c r="I29" s="42"/>
      <c r="J29" s="43"/>
      <c r="K29" s="41"/>
      <c r="L29" s="40"/>
      <c r="M29" s="45"/>
      <c r="N29" s="33"/>
      <c r="O29" s="34"/>
      <c r="P29" s="35" t="str">
        <f t="shared" si="1"/>
        <v/>
      </c>
      <c r="Q29" s="36"/>
      <c r="R29" s="36"/>
      <c r="S29" s="36"/>
      <c r="T29" s="36"/>
      <c r="U29" s="36"/>
      <c r="V29" s="36"/>
      <c r="W29" s="36"/>
      <c r="X29" s="36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7" customFormat="1" ht="17.25" customHeight="1" x14ac:dyDescent="0.2">
      <c r="A30" s="196" t="s">
        <v>37</v>
      </c>
      <c r="B30" s="197"/>
      <c r="C30" s="24">
        <f t="shared" si="4"/>
        <v>0</v>
      </c>
      <c r="D30" s="46"/>
      <c r="E30" s="39"/>
      <c r="F30" s="39"/>
      <c r="G30" s="40"/>
      <c r="H30" s="42"/>
      <c r="I30" s="42"/>
      <c r="J30" s="46"/>
      <c r="K30" s="41"/>
      <c r="L30" s="40"/>
      <c r="M30" s="45"/>
      <c r="N30" s="33"/>
      <c r="O30" s="34"/>
      <c r="P30" s="35" t="str">
        <f t="shared" si="1"/>
        <v/>
      </c>
      <c r="Q30" s="36"/>
      <c r="R30" s="36"/>
      <c r="S30" s="36"/>
      <c r="T30" s="36"/>
      <c r="U30" s="36"/>
      <c r="V30" s="36"/>
      <c r="W30" s="36"/>
      <c r="X30" s="36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7" customFormat="1" ht="24" customHeight="1" x14ac:dyDescent="0.2">
      <c r="A31" s="206" t="s">
        <v>38</v>
      </c>
      <c r="B31" s="207"/>
      <c r="C31" s="24">
        <f>SUM(D31:G31)</f>
        <v>0</v>
      </c>
      <c r="D31" s="46"/>
      <c r="E31" s="39"/>
      <c r="F31" s="39"/>
      <c r="G31" s="40"/>
      <c r="H31" s="42"/>
      <c r="I31" s="42"/>
      <c r="J31" s="46"/>
      <c r="K31" s="41"/>
      <c r="L31" s="40"/>
      <c r="M31" s="45"/>
      <c r="N31" s="33"/>
      <c r="O31" s="34"/>
      <c r="P31" s="35" t="str">
        <f t="shared" si="1"/>
        <v/>
      </c>
      <c r="Q31" s="36"/>
      <c r="R31" s="36"/>
      <c r="S31" s="36"/>
      <c r="T31" s="36"/>
      <c r="U31" s="36"/>
      <c r="V31" s="36"/>
      <c r="W31" s="36"/>
      <c r="X31" s="36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7" customFormat="1" ht="24" customHeight="1" x14ac:dyDescent="0.2">
      <c r="A32" s="203" t="s">
        <v>39</v>
      </c>
      <c r="B32" s="204"/>
      <c r="C32" s="47">
        <f>SUM(D32:G32)</f>
        <v>0</v>
      </c>
      <c r="D32" s="48"/>
      <c r="E32" s="49"/>
      <c r="F32" s="49"/>
      <c r="G32" s="50"/>
      <c r="H32" s="51"/>
      <c r="I32" s="52"/>
      <c r="J32" s="48"/>
      <c r="K32" s="51"/>
      <c r="L32" s="50"/>
      <c r="M32" s="53"/>
      <c r="N32" s="54"/>
      <c r="O32" s="55"/>
      <c r="P32" s="35" t="str">
        <f t="shared" si="1"/>
        <v/>
      </c>
      <c r="Q32" s="36"/>
      <c r="R32" s="36"/>
      <c r="S32" s="36"/>
      <c r="T32" s="36"/>
      <c r="U32" s="36"/>
      <c r="V32" s="36"/>
      <c r="W32" s="36"/>
      <c r="X32" s="36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7" customFormat="1" ht="25.5" customHeight="1" x14ac:dyDescent="0.2">
      <c r="A33" s="210" t="s">
        <v>40</v>
      </c>
      <c r="B33" s="56" t="s">
        <v>41</v>
      </c>
      <c r="C33" s="57">
        <f>SUM(D33:G33)</f>
        <v>0</v>
      </c>
      <c r="D33" s="25"/>
      <c r="E33" s="26"/>
      <c r="F33" s="26"/>
      <c r="G33" s="31"/>
      <c r="H33" s="28"/>
      <c r="I33" s="29"/>
      <c r="J33" s="30"/>
      <c r="K33" s="28"/>
      <c r="L33" s="31"/>
      <c r="M33" s="58"/>
      <c r="N33" s="59"/>
      <c r="O33" s="60"/>
      <c r="P33" s="35" t="str">
        <f t="shared" si="1"/>
        <v/>
      </c>
      <c r="Q33" s="36"/>
      <c r="R33" s="36"/>
      <c r="S33" s="36"/>
      <c r="T33" s="36"/>
      <c r="U33" s="36"/>
      <c r="V33" s="36"/>
      <c r="W33" s="36"/>
      <c r="X33" s="36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7" customFormat="1" ht="36" customHeight="1" x14ac:dyDescent="0.2">
      <c r="A34" s="210"/>
      <c r="B34" s="61" t="s">
        <v>42</v>
      </c>
      <c r="C34" s="24">
        <f t="shared" si="4"/>
        <v>0</v>
      </c>
      <c r="D34" s="38"/>
      <c r="E34" s="39"/>
      <c r="F34" s="39"/>
      <c r="G34" s="40"/>
      <c r="H34" s="41"/>
      <c r="I34" s="42"/>
      <c r="J34" s="43"/>
      <c r="K34" s="41"/>
      <c r="L34" s="40"/>
      <c r="M34" s="62"/>
      <c r="N34" s="33"/>
      <c r="O34" s="34"/>
      <c r="P34" s="35" t="str">
        <f t="shared" si="1"/>
        <v/>
      </c>
      <c r="Q34" s="36"/>
      <c r="R34" s="36"/>
      <c r="S34" s="36"/>
      <c r="T34" s="36"/>
      <c r="U34" s="36"/>
      <c r="V34" s="36"/>
      <c r="W34" s="36"/>
      <c r="X34" s="36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7" customFormat="1" ht="31.5" x14ac:dyDescent="0.2">
      <c r="A35" s="210"/>
      <c r="B35" s="61" t="s">
        <v>43</v>
      </c>
      <c r="C35" s="24">
        <f t="shared" si="4"/>
        <v>0</v>
      </c>
      <c r="D35" s="63"/>
      <c r="E35" s="64"/>
      <c r="F35" s="64"/>
      <c r="G35" s="65"/>
      <c r="H35" s="66"/>
      <c r="I35" s="67"/>
      <c r="J35" s="68"/>
      <c r="K35" s="66"/>
      <c r="L35" s="65"/>
      <c r="M35" s="62"/>
      <c r="N35" s="33"/>
      <c r="O35" s="34"/>
      <c r="P35" s="35" t="str">
        <f t="shared" si="1"/>
        <v/>
      </c>
      <c r="Q35" s="36"/>
      <c r="R35" s="36"/>
      <c r="S35" s="36"/>
      <c r="T35" s="36"/>
      <c r="U35" s="36"/>
      <c r="V35" s="36"/>
      <c r="W35" s="36"/>
      <c r="X35" s="36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7" customFormat="1" ht="31.5" x14ac:dyDescent="0.2">
      <c r="A36" s="210"/>
      <c r="B36" s="61" t="s">
        <v>44</v>
      </c>
      <c r="C36" s="24">
        <f>SUM(D36:G36)</f>
        <v>0</v>
      </c>
      <c r="D36" s="69"/>
      <c r="E36" s="39"/>
      <c r="F36" s="39"/>
      <c r="G36" s="40"/>
      <c r="H36" s="41"/>
      <c r="I36" s="42"/>
      <c r="J36" s="43"/>
      <c r="K36" s="41"/>
      <c r="L36" s="40"/>
      <c r="M36" s="70"/>
      <c r="N36" s="33"/>
      <c r="O36" s="45"/>
      <c r="P36" s="35" t="str">
        <f t="shared" si="1"/>
        <v/>
      </c>
      <c r="Q36" s="36"/>
      <c r="R36" s="36"/>
      <c r="S36" s="36"/>
      <c r="T36" s="36"/>
      <c r="U36" s="36"/>
      <c r="V36" s="36"/>
      <c r="W36" s="36"/>
      <c r="X36" s="36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7" customFormat="1" ht="28.5" customHeight="1" x14ac:dyDescent="0.2">
      <c r="A37" s="211"/>
      <c r="B37" s="71" t="s">
        <v>45</v>
      </c>
      <c r="C37" s="47">
        <f>SUM(D37:G37)</f>
        <v>0</v>
      </c>
      <c r="D37" s="48"/>
      <c r="E37" s="49"/>
      <c r="F37" s="49"/>
      <c r="G37" s="50"/>
      <c r="H37" s="52"/>
      <c r="I37" s="52"/>
      <c r="J37" s="48"/>
      <c r="K37" s="51"/>
      <c r="L37" s="50"/>
      <c r="M37" s="72"/>
      <c r="N37" s="54"/>
      <c r="O37" s="73"/>
      <c r="P37" s="35" t="str">
        <f t="shared" si="1"/>
        <v/>
      </c>
      <c r="Q37" s="36"/>
      <c r="R37" s="36"/>
      <c r="S37" s="36"/>
      <c r="T37" s="36"/>
      <c r="U37" s="36"/>
      <c r="V37" s="36"/>
      <c r="W37" s="36"/>
      <c r="X37" s="36"/>
      <c r="Y37" s="5"/>
      <c r="Z37" s="5"/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3"/>
      <c r="BY37" s="4"/>
      <c r="BZ37" s="4"/>
      <c r="CA37" s="5" t="str">
        <f t="shared" si="2"/>
        <v/>
      </c>
      <c r="CB37" s="5" t="str">
        <f t="shared" si="0"/>
        <v/>
      </c>
      <c r="CC37" s="5"/>
      <c r="CD37" s="5"/>
      <c r="CE37" s="5"/>
      <c r="CF37" s="5"/>
      <c r="CG37" s="5">
        <f t="shared" si="3"/>
        <v>0</v>
      </c>
      <c r="CH37" s="5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7" customFormat="1" ht="32.1" customHeight="1" x14ac:dyDescent="0.2">
      <c r="A38" s="74" t="s">
        <v>46</v>
      </c>
      <c r="B38" s="75"/>
      <c r="C38" s="75"/>
      <c r="D38" s="76"/>
      <c r="E38" s="76"/>
      <c r="F38" s="76"/>
      <c r="G38" s="76"/>
      <c r="H38" s="10"/>
      <c r="I38" s="13"/>
      <c r="J38" s="10"/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7" customFormat="1" ht="45.6" customHeight="1" x14ac:dyDescent="0.2">
      <c r="A39" s="198" t="s">
        <v>3</v>
      </c>
      <c r="B39" s="212"/>
      <c r="C39" s="77" t="s">
        <v>4</v>
      </c>
      <c r="D39" s="77" t="s">
        <v>5</v>
      </c>
      <c r="E39" s="78" t="s">
        <v>47</v>
      </c>
      <c r="F39" s="16" t="s">
        <v>48</v>
      </c>
      <c r="G39" s="15" t="s">
        <v>8</v>
      </c>
      <c r="H39" s="79" t="s">
        <v>9</v>
      </c>
      <c r="I39" s="79" t="s">
        <v>10</v>
      </c>
      <c r="J39" s="79" t="s">
        <v>15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7" customFormat="1" x14ac:dyDescent="0.2">
      <c r="A40" s="213" t="s">
        <v>49</v>
      </c>
      <c r="B40" s="214"/>
      <c r="C40" s="80">
        <f>SUM(D40:F40)</f>
        <v>0</v>
      </c>
      <c r="D40" s="81"/>
      <c r="E40" s="82"/>
      <c r="F40" s="83"/>
      <c r="G40" s="84"/>
      <c r="H40" s="85"/>
      <c r="I40" s="85"/>
      <c r="J40" s="85"/>
      <c r="K40" s="10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7" customFormat="1" x14ac:dyDescent="0.2">
      <c r="A41" s="196" t="s">
        <v>50</v>
      </c>
      <c r="B41" s="202"/>
      <c r="C41" s="86">
        <f t="shared" ref="C41:C46" si="6">SUM(D41:F41)</f>
        <v>0</v>
      </c>
      <c r="D41" s="69"/>
      <c r="E41" s="87"/>
      <c r="F41" s="88"/>
      <c r="G41" s="89"/>
      <c r="H41" s="85"/>
      <c r="I41" s="85"/>
      <c r="J41" s="85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7" customFormat="1" x14ac:dyDescent="0.2">
      <c r="A42" s="196" t="s">
        <v>51</v>
      </c>
      <c r="B42" s="202"/>
      <c r="C42" s="24">
        <f t="shared" si="6"/>
        <v>0</v>
      </c>
      <c r="D42" s="69"/>
      <c r="E42" s="87"/>
      <c r="F42" s="88"/>
      <c r="G42" s="89"/>
      <c r="H42" s="85"/>
      <c r="I42" s="85"/>
      <c r="J42" s="85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7" customFormat="1" x14ac:dyDescent="0.2">
      <c r="A43" s="196" t="s">
        <v>52</v>
      </c>
      <c r="B43" s="202"/>
      <c r="C43" s="24">
        <f t="shared" si="6"/>
        <v>0</v>
      </c>
      <c r="D43" s="69"/>
      <c r="E43" s="64"/>
      <c r="F43" s="88"/>
      <c r="G43" s="90"/>
      <c r="H43" s="91"/>
      <c r="I43" s="91"/>
      <c r="J43" s="91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7" customFormat="1" ht="21" x14ac:dyDescent="0.2">
      <c r="A44" s="215" t="s">
        <v>53</v>
      </c>
      <c r="B44" s="92" t="s">
        <v>54</v>
      </c>
      <c r="C44" s="93">
        <f t="shared" si="6"/>
        <v>45</v>
      </c>
      <c r="D44" s="81">
        <v>45</v>
      </c>
      <c r="E44" s="82"/>
      <c r="F44" s="83"/>
      <c r="G44" s="84"/>
      <c r="H44" s="94"/>
      <c r="I44" s="94"/>
      <c r="J44" s="9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7" customFormat="1" x14ac:dyDescent="0.2">
      <c r="A45" s="215"/>
      <c r="B45" s="95" t="s">
        <v>55</v>
      </c>
      <c r="C45" s="24">
        <f t="shared" si="6"/>
        <v>0</v>
      </c>
      <c r="D45" s="69"/>
      <c r="E45" s="87"/>
      <c r="F45" s="88"/>
      <c r="G45" s="89"/>
      <c r="H45" s="94"/>
      <c r="I45" s="94"/>
      <c r="J45" s="9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7" customFormat="1" ht="23.45" customHeight="1" x14ac:dyDescent="0.2">
      <c r="A46" s="215"/>
      <c r="B46" s="96" t="s">
        <v>56</v>
      </c>
      <c r="C46" s="47">
        <f t="shared" si="6"/>
        <v>0</v>
      </c>
      <c r="D46" s="97"/>
      <c r="E46" s="98"/>
      <c r="F46" s="99"/>
      <c r="G46" s="100"/>
      <c r="H46" s="85"/>
      <c r="I46" s="85"/>
      <c r="J46" s="85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7" customFormat="1" x14ac:dyDescent="0.2">
      <c r="A47" s="200" t="s">
        <v>57</v>
      </c>
      <c r="B47" s="201"/>
      <c r="C47" s="93">
        <f>SUM(D47:G47)</f>
        <v>0</v>
      </c>
      <c r="D47" s="81"/>
      <c r="E47" s="82"/>
      <c r="F47" s="83"/>
      <c r="G47" s="101"/>
      <c r="H47" s="102"/>
      <c r="I47" s="102"/>
      <c r="J47" s="102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7" customFormat="1" x14ac:dyDescent="0.2">
      <c r="A48" s="216" t="s">
        <v>58</v>
      </c>
      <c r="B48" s="217"/>
      <c r="C48" s="47">
        <f>SUM(D48:G48)</f>
        <v>1018</v>
      </c>
      <c r="D48" s="97">
        <v>187</v>
      </c>
      <c r="E48" s="98">
        <v>362</v>
      </c>
      <c r="F48" s="103">
        <v>100</v>
      </c>
      <c r="G48" s="104">
        <v>369</v>
      </c>
      <c r="H48" s="105"/>
      <c r="I48" s="105"/>
      <c r="J48" s="105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7" customFormat="1" x14ac:dyDescent="0.2">
      <c r="A49" s="218" t="s">
        <v>4</v>
      </c>
      <c r="B49" s="219"/>
      <c r="C49" s="106">
        <f t="shared" ref="C49:J49" si="7">SUM(C40:C48)</f>
        <v>1063</v>
      </c>
      <c r="D49" s="106">
        <f>SUM(D40:D48)</f>
        <v>232</v>
      </c>
      <c r="E49" s="107">
        <f t="shared" si="7"/>
        <v>362</v>
      </c>
      <c r="F49" s="108">
        <f t="shared" si="7"/>
        <v>100</v>
      </c>
      <c r="G49" s="109">
        <f>SUM(G47:G48)</f>
        <v>369</v>
      </c>
      <c r="H49" s="110">
        <f t="shared" si="7"/>
        <v>0</v>
      </c>
      <c r="I49" s="110">
        <f t="shared" si="7"/>
        <v>0</v>
      </c>
      <c r="J49" s="110">
        <f t="shared" si="7"/>
        <v>0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7" customFormat="1" x14ac:dyDescent="0.2">
      <c r="A50" s="111" t="s">
        <v>59</v>
      </c>
      <c r="B50" s="112"/>
      <c r="C50" s="113"/>
      <c r="D50" s="113"/>
      <c r="E50" s="113"/>
      <c r="F50" s="13"/>
      <c r="G50" s="13"/>
      <c r="H50" s="10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7" customFormat="1" ht="32.1" customHeight="1" x14ac:dyDescent="0.2">
      <c r="A51" s="114" t="s">
        <v>60</v>
      </c>
      <c r="B51" s="115"/>
      <c r="C51" s="115"/>
      <c r="D51" s="115"/>
      <c r="E51" s="115"/>
      <c r="F51" s="116"/>
      <c r="G51" s="116"/>
      <c r="H51" s="116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7" customFormat="1" ht="71.45" customHeight="1" x14ac:dyDescent="0.2">
      <c r="A52" s="198" t="s">
        <v>3</v>
      </c>
      <c r="B52" s="212"/>
      <c r="C52" s="195" t="s">
        <v>4</v>
      </c>
      <c r="D52" s="117" t="s">
        <v>61</v>
      </c>
      <c r="E52" s="20" t="s">
        <v>62</v>
      </c>
      <c r="F52" s="22" t="s">
        <v>63</v>
      </c>
      <c r="G52" s="13"/>
      <c r="H52" s="118"/>
      <c r="I52" s="13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7" customFormat="1" x14ac:dyDescent="0.2">
      <c r="A53" s="208" t="s">
        <v>64</v>
      </c>
      <c r="B53" s="209"/>
      <c r="C53" s="119">
        <f t="shared" ref="C53:C59" si="8">SUM(D53:E53)</f>
        <v>123</v>
      </c>
      <c r="D53" s="81">
        <v>85</v>
      </c>
      <c r="E53" s="83">
        <v>38</v>
      </c>
      <c r="F53" s="120"/>
      <c r="G53" s="121"/>
      <c r="H53" s="122"/>
      <c r="I53" s="123"/>
      <c r="J53" s="121"/>
      <c r="K53" s="121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7" customFormat="1" x14ac:dyDescent="0.2">
      <c r="A54" s="227" t="s">
        <v>65</v>
      </c>
      <c r="B54" s="228"/>
      <c r="C54" s="124">
        <f t="shared" si="8"/>
        <v>256</v>
      </c>
      <c r="D54" s="125">
        <v>159</v>
      </c>
      <c r="E54" s="126">
        <v>97</v>
      </c>
      <c r="F54" s="127"/>
      <c r="G54" s="121"/>
      <c r="H54" s="122"/>
      <c r="I54" s="123"/>
      <c r="J54" s="121"/>
      <c r="K54" s="121"/>
      <c r="L54" s="5"/>
      <c r="M54" s="5"/>
      <c r="N54" s="5"/>
      <c r="O54" s="5"/>
      <c r="P54" s="5"/>
      <c r="Q54" s="5"/>
      <c r="R54" s="5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/>
      <c r="CB54" s="5"/>
      <c r="CC54" s="5"/>
      <c r="CD54" s="5"/>
      <c r="CE54" s="5"/>
      <c r="CF54" s="5"/>
      <c r="CG54" s="5"/>
      <c r="CH54" s="5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7" customFormat="1" ht="27.75" customHeight="1" x14ac:dyDescent="0.2">
      <c r="A55" s="229" t="s">
        <v>40</v>
      </c>
      <c r="B55" s="128" t="s">
        <v>66</v>
      </c>
      <c r="C55" s="119">
        <f t="shared" si="8"/>
        <v>13</v>
      </c>
      <c r="D55" s="81">
        <v>10</v>
      </c>
      <c r="E55" s="83">
        <v>3</v>
      </c>
      <c r="F55" s="129">
        <v>3</v>
      </c>
      <c r="G55" s="121" t="str">
        <f>CA55&amp;CB55</f>
        <v/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7" customFormat="1" ht="18" customHeight="1" x14ac:dyDescent="0.2">
      <c r="A56" s="230"/>
      <c r="B56" s="130" t="s">
        <v>67</v>
      </c>
      <c r="C56" s="131">
        <f t="shared" si="8"/>
        <v>594</v>
      </c>
      <c r="D56" s="97">
        <v>361</v>
      </c>
      <c r="E56" s="103">
        <v>233</v>
      </c>
      <c r="F56" s="132">
        <v>24</v>
      </c>
      <c r="G56" s="121" t="str">
        <f>CA56&amp;CB56</f>
        <v/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7" customFormat="1" x14ac:dyDescent="0.2">
      <c r="A57" s="213" t="s">
        <v>68</v>
      </c>
      <c r="B57" s="214"/>
      <c r="C57" s="119">
        <f t="shared" si="8"/>
        <v>0</v>
      </c>
      <c r="D57" s="81">
        <v>0</v>
      </c>
      <c r="E57" s="133">
        <v>0</v>
      </c>
      <c r="F57" s="129">
        <v>0</v>
      </c>
      <c r="G57" s="121" t="str">
        <f>CA57&amp;CB57</f>
        <v/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 t="str">
        <f>IF(CG57=1,"* Programa de Atención domiciliaria apersonas con Dependencia Severa debe ser MENOR O IGUAL al Total.","")</f>
        <v/>
      </c>
      <c r="CB57" s="5" t="str">
        <f>IF(CH57=1,"* Recuerde digitar la Columna Programa de Atención Domiciliaria a Personas con Dependencia Severa (Digite Cero si no tiene). ","")</f>
        <v/>
      </c>
      <c r="CC57" s="5"/>
      <c r="CD57" s="5"/>
      <c r="CE57" s="5"/>
      <c r="CF57" s="5"/>
      <c r="CG57" s="5">
        <f>IF(F57&gt;C57,1,0)</f>
        <v>0</v>
      </c>
      <c r="CH57" s="5">
        <f>IF(AND(C57&lt;&gt;0,F57=""),1,0)</f>
        <v>0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7" customFormat="1" x14ac:dyDescent="0.2">
      <c r="A58" s="231" t="s">
        <v>69</v>
      </c>
      <c r="B58" s="231"/>
      <c r="C58" s="134">
        <f t="shared" si="8"/>
        <v>20</v>
      </c>
      <c r="D58" s="135">
        <v>13</v>
      </c>
      <c r="E58" s="136">
        <v>7</v>
      </c>
      <c r="F58" s="137"/>
      <c r="G58" s="121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/>
      <c r="CB58" s="5"/>
      <c r="CC58" s="5"/>
      <c r="CD58" s="5"/>
      <c r="CE58" s="5"/>
      <c r="CF58" s="5"/>
      <c r="CG58" s="5"/>
      <c r="CH58" s="5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7" customFormat="1" ht="18.75" customHeight="1" x14ac:dyDescent="0.2">
      <c r="A59" s="232" t="s">
        <v>70</v>
      </c>
      <c r="B59" s="233"/>
      <c r="C59" s="131">
        <f t="shared" si="8"/>
        <v>0</v>
      </c>
      <c r="D59" s="97"/>
      <c r="E59" s="138"/>
      <c r="F59" s="132"/>
      <c r="G59" s="121" t="str">
        <f>CA59&amp;CB59</f>
        <v/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7" customFormat="1" x14ac:dyDescent="0.2">
      <c r="A60" s="231" t="s">
        <v>71</v>
      </c>
      <c r="B60" s="231"/>
      <c r="C60" s="139">
        <f>D60</f>
        <v>0</v>
      </c>
      <c r="D60" s="135"/>
      <c r="E60" s="140"/>
      <c r="F60" s="141"/>
      <c r="G60" s="121" t="str">
        <f>CA60&amp;CB60</f>
        <v/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 t="str">
        <f>IF(CG60=1,"* Programa de Atención domiciliaria apersonas con Dependencia Severa debe ser MENOR O IGUAL al Total.","")</f>
        <v/>
      </c>
      <c r="CB60" s="5" t="str">
        <f>IF(CH60=1,"* Recuerde digitar la Columna Programa de Atención Domiciliaria a Personas con Dependencia Severa (Digite Cero si no tiene). ","")</f>
        <v/>
      </c>
      <c r="CC60" s="5"/>
      <c r="CD60" s="5"/>
      <c r="CE60" s="5"/>
      <c r="CF60" s="5"/>
      <c r="CG60" s="5">
        <f>IF(F60&gt;C60,1,0)</f>
        <v>0</v>
      </c>
      <c r="CH60" s="5">
        <f>IF(AND(C60&lt;&gt;0,F60=""),1,0)</f>
        <v>0</v>
      </c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7" customFormat="1" x14ac:dyDescent="0.2">
      <c r="A61" s="236" t="s">
        <v>72</v>
      </c>
      <c r="B61" s="236"/>
      <c r="C61" s="142">
        <f>D61</f>
        <v>0</v>
      </c>
      <c r="D61" s="69"/>
      <c r="E61" s="143"/>
      <c r="F61" s="144"/>
      <c r="G61" s="121"/>
      <c r="H61" s="123"/>
      <c r="I61" s="121"/>
      <c r="J61" s="121"/>
      <c r="K61" s="121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/>
      <c r="CB61" s="5"/>
      <c r="CC61" s="5"/>
      <c r="CD61" s="5"/>
      <c r="CE61" s="5"/>
      <c r="CF61" s="5"/>
      <c r="CG61" s="5"/>
      <c r="CH61" s="5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7" customFormat="1" ht="23.25" customHeight="1" x14ac:dyDescent="0.2">
      <c r="A62" s="237" t="s">
        <v>73</v>
      </c>
      <c r="B62" s="237"/>
      <c r="C62" s="145">
        <f>+F62</f>
        <v>0</v>
      </c>
      <c r="D62" s="146"/>
      <c r="E62" s="147"/>
      <c r="F62" s="148"/>
      <c r="G62" s="121" t="str">
        <f>CA62&amp;CB62</f>
        <v/>
      </c>
      <c r="H62" s="123"/>
      <c r="I62" s="121"/>
      <c r="J62" s="121"/>
      <c r="K62" s="121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5" t="str">
        <f>IF(CG62=1,"* Programa de Atención domiciliaria apersonas con Dependencia Severa debe ser MENOR O IGUAL al Total.","")</f>
        <v/>
      </c>
      <c r="CB62" s="5" t="str">
        <f>IF(CH62=1,"* Recuerde digitar la Columna Programa de Atención Domiciliaria a Personas con Dependencia Severa (Digite Cero si no tiene). ","")</f>
        <v/>
      </c>
      <c r="CC62" s="5"/>
      <c r="CD62" s="5"/>
      <c r="CE62" s="5"/>
      <c r="CF62" s="5"/>
      <c r="CG62" s="5">
        <f>IF(F62&gt;C62,1,0)</f>
        <v>0</v>
      </c>
      <c r="CH62" s="5">
        <f>IF(AND(C62&lt;&gt;0,F62=""),1,0)</f>
        <v>0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7" customFormat="1" ht="32.1" customHeight="1" x14ac:dyDescent="0.2">
      <c r="A63" s="114" t="s">
        <v>74</v>
      </c>
      <c r="B63" s="115"/>
      <c r="C63" s="115"/>
      <c r="D63" s="115"/>
      <c r="E63" s="115"/>
      <c r="F63" s="115"/>
      <c r="G63" s="149"/>
      <c r="H63" s="150"/>
      <c r="I63" s="123"/>
      <c r="J63" s="121"/>
      <c r="K63" s="121"/>
      <c r="L63" s="5"/>
      <c r="M63" s="5"/>
      <c r="N63" s="5"/>
      <c r="O63" s="5"/>
      <c r="P63" s="5"/>
      <c r="Q63" s="5"/>
      <c r="R63" s="5"/>
      <c r="S63" s="5"/>
      <c r="T63" s="5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7" customFormat="1" x14ac:dyDescent="0.2">
      <c r="A64" s="223" t="s">
        <v>75</v>
      </c>
      <c r="B64" s="238"/>
      <c r="C64" s="242" t="s">
        <v>76</v>
      </c>
      <c r="D64" s="242"/>
      <c r="E64" s="242"/>
      <c r="F64" s="242"/>
      <c r="G64" s="243"/>
      <c r="H64" s="220" t="s">
        <v>77</v>
      </c>
      <c r="I64" s="221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7" customFormat="1" x14ac:dyDescent="0.2">
      <c r="A65" s="239"/>
      <c r="B65" s="240"/>
      <c r="C65" s="223" t="s">
        <v>4</v>
      </c>
      <c r="D65" s="198" t="s">
        <v>78</v>
      </c>
      <c r="E65" s="199"/>
      <c r="F65" s="212"/>
      <c r="G65" s="225" t="s">
        <v>79</v>
      </c>
      <c r="H65" s="222"/>
      <c r="I65" s="221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7" customFormat="1" ht="26.45" customHeight="1" x14ac:dyDescent="0.2">
      <c r="A66" s="224"/>
      <c r="B66" s="241"/>
      <c r="C66" s="224"/>
      <c r="D66" s="117" t="s">
        <v>80</v>
      </c>
      <c r="E66" s="16" t="s">
        <v>81</v>
      </c>
      <c r="F66" s="151" t="s">
        <v>82</v>
      </c>
      <c r="G66" s="226"/>
      <c r="H66" s="23" t="s">
        <v>83</v>
      </c>
      <c r="I66" s="195" t="s">
        <v>84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7" customFormat="1" x14ac:dyDescent="0.2">
      <c r="A67" s="244" t="s">
        <v>85</v>
      </c>
      <c r="B67" s="245"/>
      <c r="C67" s="152">
        <f>SUM(D67:F67)+H67</f>
        <v>0</v>
      </c>
      <c r="D67" s="81"/>
      <c r="E67" s="82"/>
      <c r="F67" s="153"/>
      <c r="G67" s="154"/>
      <c r="H67" s="129">
        <v>0</v>
      </c>
      <c r="I67" s="1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7" customFormat="1" x14ac:dyDescent="0.2">
      <c r="A68" s="246" t="s">
        <v>86</v>
      </c>
      <c r="B68" s="247"/>
      <c r="C68" s="156">
        <f t="shared" ref="C68:C72" si="9">SUM(D68:F68)+H68</f>
        <v>1</v>
      </c>
      <c r="D68" s="69"/>
      <c r="E68" s="87"/>
      <c r="F68" s="157"/>
      <c r="G68" s="158"/>
      <c r="H68" s="159">
        <v>1</v>
      </c>
      <c r="I68" s="16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7" customFormat="1" x14ac:dyDescent="0.2">
      <c r="A69" s="246" t="s">
        <v>87</v>
      </c>
      <c r="B69" s="247"/>
      <c r="C69" s="156">
        <f t="shared" si="9"/>
        <v>14</v>
      </c>
      <c r="D69" s="69"/>
      <c r="E69" s="87"/>
      <c r="F69" s="157"/>
      <c r="G69" s="158"/>
      <c r="H69" s="159">
        <v>14</v>
      </c>
      <c r="I69" s="16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7" customFormat="1" x14ac:dyDescent="0.2">
      <c r="A70" s="246" t="s">
        <v>88</v>
      </c>
      <c r="B70" s="247"/>
      <c r="C70" s="156">
        <f t="shared" si="9"/>
        <v>9</v>
      </c>
      <c r="D70" s="69"/>
      <c r="E70" s="87"/>
      <c r="F70" s="157"/>
      <c r="G70" s="158"/>
      <c r="H70" s="159">
        <v>9</v>
      </c>
      <c r="I70" s="16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7" customFormat="1" x14ac:dyDescent="0.2">
      <c r="A71" s="246" t="s">
        <v>89</v>
      </c>
      <c r="B71" s="247"/>
      <c r="C71" s="156">
        <f t="shared" si="9"/>
        <v>0</v>
      </c>
      <c r="D71" s="69"/>
      <c r="E71" s="87"/>
      <c r="F71" s="157"/>
      <c r="G71" s="158"/>
      <c r="H71" s="159">
        <v>0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7" customFormat="1" x14ac:dyDescent="0.2">
      <c r="A72" s="234" t="s">
        <v>90</v>
      </c>
      <c r="B72" s="235"/>
      <c r="C72" s="161">
        <f t="shared" si="9"/>
        <v>0</v>
      </c>
      <c r="D72" s="97"/>
      <c r="E72" s="98"/>
      <c r="F72" s="162"/>
      <c r="G72" s="163"/>
      <c r="H72" s="132">
        <v>0</v>
      </c>
      <c r="I72" s="1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7" customFormat="1" x14ac:dyDescent="0.2">
      <c r="A73" s="1" t="s">
        <v>91</v>
      </c>
      <c r="B73" s="10"/>
      <c r="C73" s="10"/>
      <c r="D73" s="10"/>
      <c r="E73" s="10"/>
      <c r="F73" s="10"/>
      <c r="G73" s="10"/>
      <c r="H73" s="10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7" customFormat="1" ht="32.1" customHeight="1" x14ac:dyDescent="0.2">
      <c r="A74" s="165" t="s">
        <v>92</v>
      </c>
      <c r="B74" s="166"/>
      <c r="C74" s="166"/>
      <c r="D74" s="166"/>
      <c r="E74" s="166"/>
      <c r="F74" s="167"/>
      <c r="G74" s="16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7" customFormat="1" ht="21" customHeight="1" x14ac:dyDescent="0.2">
      <c r="A75" s="248" t="s">
        <v>93</v>
      </c>
      <c r="B75" s="248" t="s">
        <v>94</v>
      </c>
      <c r="C75" s="198" t="s">
        <v>95</v>
      </c>
      <c r="D75" s="199"/>
      <c r="E75" s="199"/>
      <c r="F75" s="199"/>
      <c r="G75" s="2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7" customFormat="1" ht="21.75" customHeight="1" x14ac:dyDescent="0.2">
      <c r="A76" s="249"/>
      <c r="B76" s="249"/>
      <c r="C76" s="117" t="s">
        <v>96</v>
      </c>
      <c r="D76" s="168" t="s">
        <v>97</v>
      </c>
      <c r="E76" s="16" t="s">
        <v>98</v>
      </c>
      <c r="F76" s="16" t="s">
        <v>99</v>
      </c>
      <c r="G76" s="151" t="s">
        <v>100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7" customFormat="1" ht="21" customHeight="1" x14ac:dyDescent="0.2">
      <c r="A77" s="169" t="s">
        <v>101</v>
      </c>
      <c r="B77" s="170">
        <f>SUM(C77:G77)</f>
        <v>0</v>
      </c>
      <c r="C77" s="81"/>
      <c r="D77" s="171"/>
      <c r="E77" s="171"/>
      <c r="F77" s="171"/>
      <c r="G77" s="17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s="37" customFormat="1" ht="21" customHeight="1" x14ac:dyDescent="0.2">
      <c r="A78" s="173" t="s">
        <v>55</v>
      </c>
      <c r="B78" s="174">
        <f>SUM(C78:G78)</f>
        <v>0</v>
      </c>
      <c r="C78" s="97"/>
      <c r="D78" s="99"/>
      <c r="E78" s="99"/>
      <c r="F78" s="99"/>
      <c r="G78" s="17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3"/>
      <c r="BX78" s="3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5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</row>
    <row r="79" spans="1:234" ht="32.1" customHeight="1" x14ac:dyDescent="0.2">
      <c r="A79" s="165" t="s">
        <v>102</v>
      </c>
      <c r="B79" s="166"/>
      <c r="C79" s="166"/>
      <c r="D79" s="166"/>
      <c r="E79" s="166"/>
      <c r="F79" s="167"/>
      <c r="G79" s="167"/>
    </row>
    <row r="80" spans="1:234" ht="21" customHeight="1" x14ac:dyDescent="0.2">
      <c r="A80" s="248" t="s">
        <v>93</v>
      </c>
      <c r="B80" s="248" t="s">
        <v>103</v>
      </c>
      <c r="C80" s="198" t="s">
        <v>104</v>
      </c>
      <c r="D80" s="199"/>
      <c r="E80" s="199"/>
      <c r="F80" s="199"/>
      <c r="G80" s="212"/>
    </row>
    <row r="81" spans="1:104" ht="21" customHeight="1" x14ac:dyDescent="0.2">
      <c r="A81" s="249"/>
      <c r="B81" s="249"/>
      <c r="C81" s="117" t="s">
        <v>96</v>
      </c>
      <c r="D81" s="168" t="s">
        <v>97</v>
      </c>
      <c r="E81" s="16" t="s">
        <v>98</v>
      </c>
      <c r="F81" s="16" t="s">
        <v>99</v>
      </c>
      <c r="G81" s="151" t="s">
        <v>100</v>
      </c>
    </row>
    <row r="82" spans="1:104" ht="25.5" customHeight="1" x14ac:dyDescent="0.2">
      <c r="A82" s="176" t="s">
        <v>105</v>
      </c>
      <c r="B82" s="177">
        <f>SUM(C82:G82)</f>
        <v>0</v>
      </c>
      <c r="C82" s="178"/>
      <c r="D82" s="179"/>
      <c r="E82" s="179"/>
      <c r="F82" s="179"/>
      <c r="G82" s="180"/>
    </row>
    <row r="83" spans="1:104" ht="28.5" customHeight="1" x14ac:dyDescent="0.2">
      <c r="A83" s="165" t="s">
        <v>106</v>
      </c>
      <c r="B83" s="166"/>
      <c r="C83" s="166"/>
      <c r="D83" s="166"/>
      <c r="E83" s="166"/>
      <c r="F83" s="167"/>
      <c r="G83" s="167"/>
    </row>
    <row r="84" spans="1:104" ht="18" customHeight="1" x14ac:dyDescent="0.2">
      <c r="A84" s="248" t="s">
        <v>107</v>
      </c>
      <c r="B84" s="250" t="s">
        <v>108</v>
      </c>
      <c r="C84" s="250" t="s">
        <v>109</v>
      </c>
      <c r="BR84" s="3"/>
      <c r="BS84" s="3"/>
      <c r="BT84" s="3"/>
      <c r="BU84" s="3"/>
      <c r="BV84" s="37"/>
      <c r="BW84" s="37"/>
      <c r="BX84" s="37"/>
      <c r="CV84" s="5"/>
      <c r="CW84" s="5"/>
      <c r="CX84" s="5"/>
      <c r="CY84" s="5"/>
      <c r="CZ84" s="5"/>
    </row>
    <row r="85" spans="1:104" ht="27.75" customHeight="1" x14ac:dyDescent="0.2">
      <c r="A85" s="249"/>
      <c r="B85" s="251"/>
      <c r="C85" s="211"/>
      <c r="BR85" s="3"/>
      <c r="BS85" s="3"/>
      <c r="BT85" s="3"/>
      <c r="BU85" s="3"/>
      <c r="BV85" s="37"/>
      <c r="BW85" s="37"/>
      <c r="BX85" s="37"/>
      <c r="CV85" s="5"/>
      <c r="CW85" s="5"/>
      <c r="CX85" s="5"/>
      <c r="CY85" s="5"/>
      <c r="CZ85" s="5"/>
    </row>
    <row r="86" spans="1:104" ht="27.75" customHeight="1" x14ac:dyDescent="0.2">
      <c r="A86" s="176" t="s">
        <v>101</v>
      </c>
      <c r="B86" s="181"/>
      <c r="C86" s="181"/>
      <c r="BR86" s="3"/>
      <c r="BS86" s="3"/>
      <c r="BT86" s="3"/>
      <c r="BU86" s="3"/>
      <c r="BV86" s="37"/>
      <c r="BW86" s="37"/>
      <c r="BX86" s="37"/>
      <c r="CV86" s="5"/>
      <c r="CW86" s="5"/>
      <c r="CX86" s="5"/>
      <c r="CY86" s="5"/>
      <c r="CZ86" s="5"/>
    </row>
    <row r="195" spans="1:234" ht="12" customHeight="1" x14ac:dyDescent="0.2"/>
    <row r="196" spans="1:234" s="182" customFormat="1" x14ac:dyDescent="0.2">
      <c r="A196" s="182">
        <f>SUM(C10:C37,C49,C53:C62,C67:C72,B77:B78,B82,B86:C86)</f>
        <v>2093</v>
      </c>
      <c r="B196" s="182">
        <f>SUM(CG7:CO86)</f>
        <v>0</v>
      </c>
      <c r="BW196" s="183"/>
      <c r="BX196" s="183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</row>
  </sheetData>
  <mergeCells count="65">
    <mergeCell ref="A84:A85"/>
    <mergeCell ref="B84:B85"/>
    <mergeCell ref="C84:C85"/>
    <mergeCell ref="A75:A76"/>
    <mergeCell ref="B75:B76"/>
    <mergeCell ref="C75:G75"/>
    <mergeCell ref="A80:A81"/>
    <mergeCell ref="B80:B81"/>
    <mergeCell ref="C80:G80"/>
    <mergeCell ref="A72:B72"/>
    <mergeCell ref="A61:B61"/>
    <mergeCell ref="A62:B62"/>
    <mergeCell ref="A64:B66"/>
    <mergeCell ref="C64:G64"/>
    <mergeCell ref="A67:B67"/>
    <mergeCell ref="A68:B68"/>
    <mergeCell ref="A69:B69"/>
    <mergeCell ref="A70:B70"/>
    <mergeCell ref="A71:B71"/>
    <mergeCell ref="H64:I65"/>
    <mergeCell ref="C65:C66"/>
    <mergeCell ref="D65:F65"/>
    <mergeCell ref="G65:G66"/>
    <mergeCell ref="A54:B54"/>
    <mergeCell ref="A55:A56"/>
    <mergeCell ref="A57:B57"/>
    <mergeCell ref="A58:B58"/>
    <mergeCell ref="A59:B59"/>
    <mergeCell ref="A60:B60"/>
    <mergeCell ref="A53:B53"/>
    <mergeCell ref="A33:A37"/>
    <mergeCell ref="A39:B39"/>
    <mergeCell ref="A40:B40"/>
    <mergeCell ref="A41:B41"/>
    <mergeCell ref="A42:B42"/>
    <mergeCell ref="A43:B43"/>
    <mergeCell ref="A44:A46"/>
    <mergeCell ref="A47:B47"/>
    <mergeCell ref="A48:B48"/>
    <mergeCell ref="A49:B49"/>
    <mergeCell ref="A52:B5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dataValidations count="2">
    <dataValidation showInputMessage="1" showErrorMessage="1" sqref="O9" xr:uid="{8D7122AD-0583-45D3-A3BE-556F8258EC04}"/>
    <dataValidation type="whole" allowBlank="1" showInputMessage="1" showErrorMessage="1" sqref="A1:A1048576 B33:B1048576 B1:B31 C1:N1048576 O10:O1048576 O1:O8 P38:P1048576 P1:P9 Q1:XFD1048576" xr:uid="{D6520769-3CE6-423B-B975-370A46CF51D0}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2023-01-18T19:51:07Z</dcterms:modified>
</cp:coreProperties>
</file>